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W:\NFS\NFS-öffentlich\01 Festspiele\02 Techn. Gewerke\04 Ton\2026 Tontechnik\Ausschreibung\PA\"/>
    </mc:Choice>
  </mc:AlternateContent>
  <xr:revisionPtr revIDLastSave="0" documentId="13_ncr:1_{3C174603-FF9F-43C7-BBF7-FC81AB365970}" xr6:coauthVersionLast="47" xr6:coauthVersionMax="47" xr10:uidLastSave="{00000000-0000-0000-0000-000000000000}"/>
  <workbookProtection workbookAlgorithmName="SHA-512" workbookHashValue="k3EGgWEnnzREYDMvGyW9ACWV5S++5NtftnuXBSiGM28Iada8Ndst5ZmR/rO7R4q54uUSbTUhOjbNyd3hO7wnNw==" workbookSaltValue="mv6QEic/IkavCG0BspmMqg==" workbookSpinCount="100000" lockStructure="1"/>
  <bookViews>
    <workbookView xWindow="6855" yWindow="-16320" windowWidth="29040" windowHeight="15720" xr2:uid="{00000000-000D-0000-FFFF-FFFF00000000}"/>
  </bookViews>
  <sheets>
    <sheet name="Detaill. Leistungsbeschreibung"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L17" i="1" l="1" a="1"/>
  <c r="L17" i="1" s="1"/>
  <c r="L22" i="1" a="1"/>
  <c r="L22" i="1" s="1"/>
  <c r="L19" i="1" a="1"/>
  <c r="L19" i="1" s="1"/>
  <c r="L18" i="1" a="1"/>
  <c r="L18" i="1" s="1"/>
  <c r="L16" i="1" a="1"/>
  <c r="L16" i="1" s="1"/>
  <c r="L15" i="1" a="1"/>
  <c r="L15" i="1" s="1"/>
  <c r="L14" i="1" a="1"/>
  <c r="L14" i="1" s="1"/>
  <c r="L13" i="1" a="1"/>
  <c r="L13" i="1" s="1"/>
  <c r="L12" i="1" a="1"/>
  <c r="L12" i="1" s="1"/>
  <c r="L11" i="1" a="1"/>
  <c r="L11" i="1" s="1"/>
  <c r="L10" i="1" a="1"/>
  <c r="L10" i="1" s="1"/>
  <c r="L9" i="1" a="1"/>
  <c r="L9" i="1" s="1"/>
  <c r="L8" i="1" a="1"/>
  <c r="L8" i="1" s="1"/>
  <c r="A36" i="1"/>
  <c r="D36" i="1"/>
  <c r="L20" i="1" l="1"/>
  <c r="E36" i="1" s="1"/>
  <c r="L25" i="1" l="1"/>
  <c r="D37" i="1"/>
  <c r="D35" i="1"/>
  <c r="A35" i="1"/>
  <c r="L6" i="1" l="1"/>
  <c r="E35" i="1" s="1"/>
  <c r="L24" i="1"/>
  <c r="E37" i="1" s="1"/>
  <c r="E38" i="1" l="1"/>
  <c r="E40" i="1" s="1"/>
  <c r="E3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<sst xmlns="http://schemas.openxmlformats.org/spreadsheetml/2006/main" count="102" uniqueCount="74">
  <si>
    <t>Detaillierte Leistungsbeschreibung Tontechnik Nibelungen-Festspiele</t>
  </si>
  <si>
    <r>
      <rPr>
        <sz val="20"/>
        <color indexed="8"/>
        <rFont val="Arial"/>
        <family val="2"/>
      </rPr>
      <t>Auftraggeber:</t>
    </r>
  </si>
  <si>
    <t>Bieter:</t>
  </si>
  <si>
    <t>Pos. Nr.</t>
  </si>
  <si>
    <t>Einheit</t>
  </si>
  <si>
    <t>Menge</t>
  </si>
  <si>
    <t>Artikelbeschreibung</t>
  </si>
  <si>
    <t>Hersteller</t>
  </si>
  <si>
    <t>Typ</t>
  </si>
  <si>
    <t>angebotene Alternativen gleichwertiger Art &amp; Ergänzungen</t>
  </si>
  <si>
    <t>Alternative möglich</t>
  </si>
  <si>
    <t>Einzelpreis netto</t>
  </si>
  <si>
    <t>Faktor</t>
  </si>
  <si>
    <t>Gesamtpreis netto</t>
  </si>
  <si>
    <t>Nein</t>
  </si>
  <si>
    <t>Ja</t>
  </si>
  <si>
    <t>1_1</t>
  </si>
  <si>
    <t>Stück</t>
  </si>
  <si>
    <t>x</t>
  </si>
  <si>
    <t>1_2</t>
  </si>
  <si>
    <t>1_3</t>
  </si>
  <si>
    <t>1_5</t>
  </si>
  <si>
    <t>1_6</t>
  </si>
  <si>
    <t>1_7</t>
  </si>
  <si>
    <t>1_8</t>
  </si>
  <si>
    <t>1_9</t>
  </si>
  <si>
    <t>1_10</t>
  </si>
  <si>
    <t>1_11</t>
  </si>
  <si>
    <t>1_12</t>
  </si>
  <si>
    <t>2_1</t>
  </si>
  <si>
    <t>Linearray Lautsprecher 2-Wege mit dual 10“ Kevlar Neodymium &amp; 4" Diaphragm / 1.5" Exit Compression Treiber</t>
  </si>
  <si>
    <t>Adamson</t>
  </si>
  <si>
    <t>Bassreflex Subwoofer bis 30 Hz. mit 19“ Kevlar Neodymium Driver</t>
  </si>
  <si>
    <t>S119</t>
  </si>
  <si>
    <t>Controllerendstufe mit Adamson-Lake-DSP, AES Eingang und Dante Ethernet 2000w</t>
  </si>
  <si>
    <t>Controllerendstufe mit Adamson-Lake-DSP, AES Eingang und Dante Ethernet 1200w</t>
  </si>
  <si>
    <t>3_1</t>
  </si>
  <si>
    <t>Anlieferungen und Abtransporte pauschal</t>
  </si>
  <si>
    <t>Zusammenfassung Tontechnik</t>
  </si>
  <si>
    <t>Spielort</t>
  </si>
  <si>
    <t>Schlossplatz Worms</t>
  </si>
  <si>
    <t>Zeitraum</t>
  </si>
  <si>
    <t>Vorstellungstage</t>
  </si>
  <si>
    <t>Inszenierung</t>
  </si>
  <si>
    <t>Stand</t>
  </si>
  <si>
    <t>Position</t>
  </si>
  <si>
    <t xml:space="preserve">Beschreibung </t>
  </si>
  <si>
    <t>Preis</t>
  </si>
  <si>
    <t>Gesamt netto</t>
  </si>
  <si>
    <t>19% Mehrwertsteuer</t>
  </si>
  <si>
    <t xml:space="preserve">Gesamtsumme </t>
  </si>
  <si>
    <t>16</t>
  </si>
  <si>
    <t>Leitbeschreibung:
Die geforderte Immersiv-Audio-System umfasst Konponenten für ein automatisiertes Positionstracking aller Darsteller:innen auf der Bühne.
Der dazu speziell benötigte 3D Audioprozesser mit Mix-Matrix wird in diesem Jahr durch ein Sachsponsoring den Festspielen kostenlos zu Verfügung gestellt.
Somit sind Komponenten der Beschallungsanlage an spezielle Hersteller und Typenbezeichnungen gebunden, damit eine Kompatibilität mit dem System gewährleistet ist.</t>
  </si>
  <si>
    <t>08.06.2026 bis 05.08.2026</t>
  </si>
  <si>
    <t>Die Hunnenkönigin</t>
  </si>
  <si>
    <t>30.04.2026</t>
  </si>
  <si>
    <t>S10</t>
  </si>
  <si>
    <t>S10n</t>
  </si>
  <si>
    <t>LabGruppen</t>
  </si>
  <si>
    <t>12K44</t>
  </si>
  <si>
    <t>20K44</t>
  </si>
  <si>
    <t>Kabel Speakon 8pol 80m</t>
  </si>
  <si>
    <t>Kabel Speakon 8pol 60m</t>
  </si>
  <si>
    <t>Kabel Speakon 8pol 20m</t>
  </si>
  <si>
    <t>Kabel Speakon 8pol Adapter 1/2 - 3/4</t>
  </si>
  <si>
    <t xml:space="preserve">PA Systemtechniker für Aufbau und Einrichtung </t>
  </si>
  <si>
    <t xml:space="preserve">S10 Frameset bestehend aus: S10 Frame, S10 Frame Braket,  S10 Moving Point Extension Beam, TEQSAS LapTeq Display, TEQSAS LapTeq Inclinometer </t>
  </si>
  <si>
    <t xml:space="preserve">S10 Link Kabel Speakon 8pol </t>
  </si>
  <si>
    <t>Zum Aufbau, der Einrichtung des Systems und für eine Übergabe ist ein PA Systemtechniker zu stellen der sich voll und ganz mit dem geforderten System auskennt.</t>
  </si>
  <si>
    <t>PA Systemtechniker am 18. und 19.06.2026</t>
  </si>
  <si>
    <t>Logistik für Anlieferung am 18.06.2026 und Abtransport am 05.08.2026</t>
  </si>
  <si>
    <t>Main PA vom 18.06.2026 bis 05.08.2026</t>
  </si>
  <si>
    <t>ET</t>
  </si>
  <si>
    <t>Nibelungenfestspiele gGmbH der Stadt Worms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</si>
</sst>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2]\ #,##0.00"/>
    <numFmt numFmtId="165" formatCode="#,##0.00&quot; €&quot;;&quot;-&quot;#,##0.00&quot; €&quot;"/>
    <numFmt numFmtId="166" formatCode="[$€-2]&quot; &quot;#,##0.00"/>
  </numFmts>
  <fonts count="10" x14ac:knownFonts="1">
    <font>
      <sz val="10"/>
      <color indexed="8"/>
      <name val="Arial"/>
    </font>
    <font>
      <sz val="24"/>
      <color indexed="8"/>
      <name val="Arial"/>
      <family val="2"/>
    </font>
    <font>
      <b/>
      <sz val="10"/>
      <color indexed="8"/>
      <name val="Arial"/>
      <family val="2"/>
    </font>
    <font>
      <sz val="20"/>
      <color indexed="8"/>
      <name val="Arial"/>
      <family val="2"/>
    </font>
    <font>
      <sz val="15"/>
      <color indexed="8"/>
      <name val="Arial"/>
      <family val="2"/>
    </font>
    <font>
      <sz val="10"/>
      <color indexed="8"/>
      <name val="Arial"/>
      <family val="2"/>
    </font>
    <font>
      <sz val="8"/>
      <name val="Arial"/>
      <family val="2"/>
    </font>
    <font>
      <b/>
      <sz val="12"/>
      <color indexed="8"/>
      <name val="Arial"/>
      <family val="2"/>
    </font>
    <font>
      <sz val="10"/>
      <color indexed="8"/>
      <name val="Helvetica"/>
      <family val="2"/>
    </font>
    <font>
      <sz val="11"/>
      <color indexed="8"/>
      <name val="Arial"/>
      <family val="2"/>
    </font>
  </fonts>
  <fills count="7">
    <fill>
      <patternFill patternType="none"/>
    </fill>
    <fill>
      <patternFill patternType="gray125"/>
    </fill>
    <fill>
      <patternFill patternType="solid">
        <fgColor indexed="10"/>
        <bgColor auto="1"/>
      </patternFill>
    </fill>
    <fill>
      <patternFill patternType="solid">
        <fgColor indexed="11"/>
        <bgColor auto="1"/>
      </patternFill>
    </fill>
    <fill>
      <patternFill patternType="solid">
        <fgColor indexed="12"/>
        <bgColor auto="1"/>
      </patternFill>
    </fill>
    <fill>
      <patternFill patternType="solid">
        <fgColor indexed="13"/>
        <bgColor auto="1"/>
      </patternFill>
    </fill>
    <fill>
      <patternFill patternType="solid">
        <fgColor rgb="FFFFFF00"/>
        <bgColor indexed="64"/>
      </patternFill>
    </fill>
  </fills>
  <borders count="21">
    <border>
      <left/>
      <right/>
      <top/>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8"/>
      </bottom>
      <diagonal/>
    </border>
    <border>
      <left style="thin">
        <color indexed="8"/>
      </left>
      <right style="thin">
        <color indexed="9"/>
      </right>
      <top style="thin">
        <color indexed="8"/>
      </top>
      <bottom style="thin">
        <color indexed="9"/>
      </bottom>
      <diagonal/>
    </border>
    <border>
      <left style="thin">
        <color indexed="9"/>
      </left>
      <right style="thin">
        <color indexed="9"/>
      </right>
      <top style="thin">
        <color indexed="8"/>
      </top>
      <bottom style="thin">
        <color indexed="9"/>
      </bottom>
      <diagonal/>
    </border>
    <border>
      <left style="thin">
        <color indexed="9"/>
      </left>
      <right style="thin">
        <color indexed="8"/>
      </right>
      <top style="thin">
        <color indexed="8"/>
      </top>
      <bottom style="thin">
        <color indexed="9"/>
      </bottom>
      <diagonal/>
    </border>
    <border>
      <left style="thin">
        <color indexed="8"/>
      </left>
      <right style="thin">
        <color indexed="9"/>
      </right>
      <top style="thin">
        <color indexed="9"/>
      </top>
      <bottom style="thin">
        <color indexed="9"/>
      </bottom>
      <diagonal/>
    </border>
    <border>
      <left style="thin">
        <color indexed="9"/>
      </left>
      <right style="thin">
        <color indexed="8"/>
      </right>
      <top style="thin">
        <color indexed="9"/>
      </top>
      <bottom style="thin">
        <color indexed="9"/>
      </bottom>
      <diagonal/>
    </border>
    <border>
      <left style="thin">
        <color indexed="9"/>
      </left>
      <right style="thin">
        <color indexed="9"/>
      </right>
      <top style="thin">
        <color indexed="9"/>
      </top>
      <bottom/>
      <diagonal/>
    </border>
    <border>
      <left style="thin">
        <color indexed="8"/>
      </left>
      <right style="thin">
        <color indexed="9"/>
      </right>
      <top style="thin">
        <color indexed="9"/>
      </top>
      <bottom/>
      <diagonal/>
    </border>
    <border>
      <left style="thin">
        <color indexed="9"/>
      </left>
      <right style="thin">
        <color indexed="8"/>
      </right>
      <top style="thin">
        <color indexed="9"/>
      </top>
      <bottom/>
      <diagonal/>
    </border>
    <border>
      <left style="thin">
        <color indexed="8"/>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8"/>
      </right>
      <top style="thin">
        <color indexed="64"/>
      </top>
      <bottom style="thin">
        <color indexed="64"/>
      </bottom>
      <diagonal/>
    </border>
    <border>
      <left style="thin">
        <color indexed="10"/>
      </left>
      <right style="thin">
        <color indexed="10"/>
      </right>
      <top style="thin">
        <color indexed="10"/>
      </top>
      <bottom style="thin">
        <color indexed="10"/>
      </bottom>
      <diagonal/>
    </border>
  </borders>
  <cellStyleXfs count="1">
    <xf numFmtId="0" fontId="0" fillId="0" borderId="0" applyNumberFormat="0" applyFill="0" applyBorder="0" applyProtection="0"/>
  </cellStyleXfs>
  <cellXfs count="129">
    <xf numFmtId="0" fontId="0" fillId="0" borderId="0" xfId="0"/>
    <xf numFmtId="0" fontId="3" fillId="3" borderId="4" xfId="0" applyFont="1" applyFill="1" applyBorder="1" applyAlignment="1" applyProtection="1">
      <alignment vertical="center"/>
      <protection locked="0"/>
    </xf>
    <xf numFmtId="49" fontId="0" fillId="3" borderId="4" xfId="0" applyNumberFormat="1" applyFill="1" applyBorder="1" applyAlignment="1" applyProtection="1">
      <alignment horizontal="left" vertical="center" wrapText="1"/>
      <protection locked="0"/>
    </xf>
    <xf numFmtId="49" fontId="5" fillId="3" borderId="4" xfId="0" applyNumberFormat="1" applyFont="1" applyFill="1" applyBorder="1" applyAlignment="1" applyProtection="1">
      <alignment horizontal="right" vertical="center" wrapText="1"/>
      <protection locked="0"/>
    </xf>
    <xf numFmtId="49" fontId="0" fillId="3" borderId="4" xfId="0" applyNumberFormat="1" applyFill="1" applyBorder="1" applyAlignment="1" applyProtection="1">
      <alignment horizontal="right" vertical="center" wrapText="1"/>
      <protection locked="0"/>
    </xf>
    <xf numFmtId="49" fontId="0" fillId="6" borderId="20" xfId="0" applyNumberFormat="1" applyFill="1" applyBorder="1" applyAlignment="1" applyProtection="1">
      <alignment horizontal="right" vertical="center" wrapText="1"/>
      <protection locked="0"/>
    </xf>
    <xf numFmtId="49" fontId="0" fillId="6" borderId="20" xfId="0" applyNumberFormat="1" applyFill="1" applyBorder="1" applyAlignment="1" applyProtection="1">
      <alignment horizontal="left" vertical="center" wrapText="1"/>
      <protection locked="0"/>
    </xf>
    <xf numFmtId="49" fontId="5" fillId="6" borderId="20" xfId="0" applyNumberFormat="1" applyFont="1" applyFill="1" applyBorder="1" applyAlignment="1" applyProtection="1">
      <alignment horizontal="right" vertical="center" wrapText="1"/>
      <protection locked="0"/>
    </xf>
    <xf numFmtId="49" fontId="1" fillId="0" borderId="1" xfId="0" applyNumberFormat="1" applyFont="1" applyBorder="1" applyAlignment="1" applyProtection="1">
      <alignment horizontal="left" vertical="center"/>
    </xf>
    <xf numFmtId="0" fontId="2" fillId="2" borderId="2" xfId="0" applyFont="1" applyFill="1" applyBorder="1" applyProtection="1"/>
    <xf numFmtId="0" fontId="2" fillId="2" borderId="3" xfId="0" applyFont="1" applyFill="1" applyBorder="1" applyProtection="1"/>
    <xf numFmtId="0" fontId="2" fillId="2" borderId="4" xfId="0" applyFont="1" applyFill="1" applyBorder="1" applyProtection="1"/>
    <xf numFmtId="0" fontId="0" fillId="0" borderId="0" xfId="0" applyNumberFormat="1" applyProtection="1"/>
    <xf numFmtId="49" fontId="3" fillId="0" borderId="5" xfId="0" applyNumberFormat="1" applyFont="1" applyBorder="1" applyAlignment="1" applyProtection="1">
      <alignment horizontal="left" vertical="center"/>
    </xf>
    <xf numFmtId="0" fontId="2" fillId="2" borderId="6" xfId="0" applyFont="1" applyFill="1" applyBorder="1" applyProtection="1"/>
    <xf numFmtId="0" fontId="2" fillId="2" borderId="7" xfId="0" applyFont="1" applyFill="1" applyBorder="1" applyProtection="1"/>
    <xf numFmtId="49" fontId="3" fillId="0" borderId="4" xfId="0" applyNumberFormat="1" applyFont="1" applyBorder="1" applyAlignment="1" applyProtection="1">
      <alignment vertical="center"/>
    </xf>
    <xf numFmtId="0" fontId="3" fillId="0" borderId="4" xfId="0" applyFont="1" applyBorder="1" applyAlignment="1" applyProtection="1">
      <alignment vertical="center"/>
    </xf>
    <xf numFmtId="0" fontId="3" fillId="0" borderId="4" xfId="0" applyFont="1" applyBorder="1" applyAlignment="1" applyProtection="1">
      <alignment horizontal="left" vertical="center"/>
    </xf>
    <xf numFmtId="0" fontId="3" fillId="0" borderId="4" xfId="0" applyFont="1" applyBorder="1" applyAlignment="1" applyProtection="1">
      <alignment horizontal="center" vertical="center"/>
    </xf>
    <xf numFmtId="0" fontId="3" fillId="0" borderId="4" xfId="0" applyFont="1" applyBorder="1" applyAlignment="1" applyProtection="1">
      <alignment horizontal="right" vertical="center"/>
    </xf>
    <xf numFmtId="164" fontId="3" fillId="0" borderId="4" xfId="0" applyNumberFormat="1" applyFont="1" applyBorder="1" applyAlignment="1" applyProtection="1">
      <alignment vertical="center"/>
    </xf>
    <xf numFmtId="49" fontId="3" fillId="0" borderId="4" xfId="0" applyNumberFormat="1" applyFont="1" applyBorder="1" applyAlignment="1" applyProtection="1">
      <alignment horizontal="left" vertical="center"/>
    </xf>
    <xf numFmtId="49" fontId="4" fillId="4" borderId="4" xfId="0" applyNumberFormat="1" applyFont="1" applyFill="1" applyBorder="1" applyAlignment="1" applyProtection="1">
      <alignment horizontal="right" vertical="center"/>
    </xf>
    <xf numFmtId="49" fontId="4" fillId="4" borderId="4" xfId="0" applyNumberFormat="1" applyFont="1" applyFill="1" applyBorder="1" applyAlignment="1" applyProtection="1">
      <alignment horizontal="center" vertical="center"/>
    </xf>
    <xf numFmtId="49" fontId="4" fillId="4" borderId="4" xfId="0" applyNumberFormat="1" applyFont="1" applyFill="1" applyBorder="1" applyAlignment="1" applyProtection="1">
      <alignment horizontal="left" vertical="center"/>
    </xf>
    <xf numFmtId="49" fontId="4" fillId="4" borderId="1" xfId="0" applyNumberFormat="1" applyFont="1" applyFill="1" applyBorder="1" applyAlignment="1" applyProtection="1">
      <alignment horizontal="center" vertical="center"/>
    </xf>
    <xf numFmtId="0" fontId="0" fillId="5" borderId="3" xfId="0" applyFill="1" applyBorder="1" applyProtection="1"/>
    <xf numFmtId="0" fontId="4" fillId="4" borderId="4" xfId="0" applyFont="1" applyFill="1" applyBorder="1" applyAlignment="1" applyProtection="1">
      <alignment horizontal="right" vertical="center"/>
    </xf>
    <xf numFmtId="0" fontId="4" fillId="4" borderId="4" xfId="0" applyFont="1" applyFill="1" applyBorder="1" applyAlignment="1" applyProtection="1">
      <alignment horizontal="center" vertical="center"/>
    </xf>
    <xf numFmtId="0" fontId="4" fillId="4" borderId="4" xfId="0" applyFont="1" applyFill="1" applyBorder="1" applyAlignment="1" applyProtection="1">
      <alignment horizontal="left" vertical="center"/>
    </xf>
    <xf numFmtId="164" fontId="4" fillId="4" borderId="4" xfId="0" applyNumberFormat="1" applyFont="1" applyFill="1" applyBorder="1" applyAlignment="1" applyProtection="1">
      <alignment horizontal="right" vertical="center"/>
    </xf>
    <xf numFmtId="0" fontId="0" fillId="4" borderId="4" xfId="0" applyNumberFormat="1" applyFill="1" applyBorder="1" applyAlignment="1" applyProtection="1">
      <alignment horizontal="center" vertical="center"/>
    </xf>
    <xf numFmtId="0" fontId="0" fillId="4" borderId="4" xfId="0" applyFill="1" applyBorder="1" applyAlignment="1" applyProtection="1">
      <alignment horizontal="center" vertical="center"/>
    </xf>
    <xf numFmtId="49" fontId="5" fillId="4" borderId="4" xfId="0" applyNumberFormat="1" applyFont="1" applyFill="1" applyBorder="1" applyAlignment="1" applyProtection="1">
      <alignment horizontal="left" vertical="center"/>
    </xf>
    <xf numFmtId="0" fontId="0" fillId="4" borderId="4" xfId="0" applyFill="1" applyBorder="1" applyAlignment="1" applyProtection="1">
      <alignment vertical="center"/>
    </xf>
    <xf numFmtId="0" fontId="0" fillId="4" borderId="4" xfId="0" applyFill="1" applyBorder="1" applyAlignment="1" applyProtection="1">
      <alignment horizontal="left" vertical="center" wrapText="1"/>
    </xf>
    <xf numFmtId="0" fontId="0" fillId="4" borderId="4" xfId="0" applyFill="1" applyBorder="1" applyAlignment="1" applyProtection="1">
      <alignment horizontal="center" vertical="center" wrapText="1"/>
    </xf>
    <xf numFmtId="0" fontId="0" fillId="4" borderId="4" xfId="0" applyFill="1" applyBorder="1" applyAlignment="1" applyProtection="1">
      <alignment horizontal="right" vertical="center" wrapText="1"/>
    </xf>
    <xf numFmtId="0" fontId="0" fillId="4" borderId="4" xfId="0" applyFill="1" applyBorder="1" applyAlignment="1" applyProtection="1">
      <alignment horizontal="right" vertical="center"/>
    </xf>
    <xf numFmtId="164" fontId="0" fillId="4" borderId="4" xfId="0" applyNumberFormat="1" applyFill="1" applyBorder="1" applyAlignment="1" applyProtection="1">
      <alignment horizontal="right" vertical="center" wrapText="1"/>
    </xf>
    <xf numFmtId="0" fontId="0" fillId="0" borderId="4" xfId="0" applyBorder="1" applyAlignment="1" applyProtection="1">
      <alignment horizontal="center" vertical="center"/>
    </xf>
    <xf numFmtId="49" fontId="5" fillId="0" borderId="4" xfId="0" applyNumberFormat="1" applyFont="1" applyBorder="1" applyAlignment="1" applyProtection="1">
      <alignment horizontal="left" vertical="center" wrapText="1"/>
    </xf>
    <xf numFmtId="0" fontId="0" fillId="5" borderId="4" xfId="0" applyFill="1" applyBorder="1" applyProtection="1"/>
    <xf numFmtId="0" fontId="0" fillId="0" borderId="4" xfId="0" applyBorder="1" applyAlignment="1" applyProtection="1">
      <alignment horizontal="center" vertical="center" wrapText="1"/>
    </xf>
    <xf numFmtId="0" fontId="0" fillId="0" borderId="4" xfId="0" applyBorder="1" applyAlignment="1" applyProtection="1">
      <alignment horizontal="right" vertical="center" wrapText="1"/>
    </xf>
    <xf numFmtId="0" fontId="0" fillId="0" borderId="4" xfId="0" applyBorder="1" applyAlignment="1" applyProtection="1">
      <alignment horizontal="right" vertical="center"/>
    </xf>
    <xf numFmtId="164" fontId="0" fillId="0" borderId="4" xfId="0" applyNumberFormat="1" applyBorder="1" applyAlignment="1" applyProtection="1">
      <alignment horizontal="right" vertical="center" wrapText="1"/>
    </xf>
    <xf numFmtId="49" fontId="5" fillId="0" borderId="20" xfId="0" applyNumberFormat="1" applyFont="1" applyFill="1" applyBorder="1" applyAlignment="1" applyProtection="1">
      <alignment horizontal="right" vertical="center"/>
    </xf>
    <xf numFmtId="49" fontId="0" fillId="0" borderId="20" xfId="0" applyNumberFormat="1" applyFill="1" applyBorder="1" applyAlignment="1" applyProtection="1">
      <alignment horizontal="center" vertical="center"/>
    </xf>
    <xf numFmtId="0" fontId="0" fillId="0" borderId="20" xfId="0" applyNumberFormat="1" applyFill="1" applyBorder="1" applyAlignment="1" applyProtection="1">
      <alignment vertical="center"/>
    </xf>
    <xf numFmtId="49" fontId="0" fillId="0" borderId="20" xfId="0" applyNumberFormat="1" applyFill="1" applyBorder="1" applyAlignment="1" applyProtection="1">
      <alignment vertical="center"/>
    </xf>
    <xf numFmtId="49" fontId="0" fillId="0" borderId="20" xfId="0" applyNumberFormat="1" applyFill="1" applyBorder="1" applyAlignment="1" applyProtection="1">
      <alignment horizontal="left" vertical="center" wrapText="1"/>
    </xf>
    <xf numFmtId="166" fontId="0" fillId="0" borderId="20" xfId="0" applyNumberFormat="1" applyFill="1" applyBorder="1" applyAlignment="1" applyProtection="1">
      <alignment horizontal="right" vertical="center" wrapText="1"/>
    </xf>
    <xf numFmtId="0" fontId="0" fillId="0" borderId="0" xfId="0" applyNumberFormat="1" applyFill="1" applyProtection="1"/>
    <xf numFmtId="49" fontId="5" fillId="0" borderId="20" xfId="0" applyNumberFormat="1" applyFont="1" applyFill="1" applyBorder="1" applyAlignment="1" applyProtection="1">
      <alignment vertical="center"/>
    </xf>
    <xf numFmtId="49" fontId="8" fillId="0" borderId="20" xfId="0" applyNumberFormat="1" applyFont="1" applyFill="1" applyBorder="1" applyAlignment="1" applyProtection="1">
      <alignment horizontal="left" vertical="center"/>
    </xf>
    <xf numFmtId="49" fontId="0" fillId="0" borderId="20" xfId="0" applyNumberFormat="1" applyFill="1" applyBorder="1" applyAlignment="1" applyProtection="1">
      <alignment horizontal="center" vertical="center" wrapText="1"/>
    </xf>
    <xf numFmtId="49" fontId="0" fillId="0" borderId="20" xfId="0" applyNumberFormat="1" applyFill="1" applyBorder="1" applyAlignment="1" applyProtection="1">
      <alignment horizontal="right" vertical="center"/>
    </xf>
    <xf numFmtId="0" fontId="0" fillId="0" borderId="20" xfId="0" applyFill="1" applyBorder="1" applyAlignment="1" applyProtection="1">
      <alignment vertical="center"/>
    </xf>
    <xf numFmtId="49" fontId="0" fillId="0" borderId="20" xfId="0" applyNumberFormat="1" applyFill="1" applyBorder="1" applyAlignment="1" applyProtection="1">
      <alignment horizontal="left" vertical="center"/>
    </xf>
    <xf numFmtId="0" fontId="0" fillId="0" borderId="20" xfId="0" applyFill="1" applyBorder="1" applyAlignment="1" applyProtection="1">
      <alignment horizontal="center" vertical="center" wrapText="1"/>
    </xf>
    <xf numFmtId="49" fontId="0" fillId="0" borderId="20" xfId="0" applyNumberFormat="1" applyFill="1" applyBorder="1" applyAlignment="1" applyProtection="1">
      <alignment horizontal="right" vertical="center" wrapText="1"/>
    </xf>
    <xf numFmtId="49" fontId="5" fillId="0" borderId="20" xfId="0" applyNumberFormat="1" applyFont="1" applyFill="1" applyBorder="1" applyAlignment="1" applyProtection="1">
      <alignment horizontal="center" vertical="center"/>
    </xf>
    <xf numFmtId="0" fontId="0" fillId="4" borderId="4" xfId="0" applyNumberFormat="1" applyFill="1" applyBorder="1" applyAlignment="1" applyProtection="1">
      <alignment horizontal="right" vertical="center"/>
    </xf>
    <xf numFmtId="0" fontId="0" fillId="4" borderId="4" xfId="0" applyNumberFormat="1" applyFill="1" applyBorder="1" applyAlignment="1" applyProtection="1">
      <alignment horizontal="left" vertical="center" wrapText="1"/>
    </xf>
    <xf numFmtId="0" fontId="0" fillId="4" borderId="4" xfId="0" applyNumberFormat="1" applyFill="1" applyBorder="1" applyAlignment="1" applyProtection="1">
      <alignment horizontal="center" vertical="center" wrapText="1"/>
    </xf>
    <xf numFmtId="0" fontId="0" fillId="4" borderId="4" xfId="0" applyNumberFormat="1" applyFill="1" applyBorder="1" applyAlignment="1" applyProtection="1">
      <alignment horizontal="right" vertical="center" wrapText="1"/>
    </xf>
    <xf numFmtId="49" fontId="5" fillId="0" borderId="4" xfId="0" applyNumberFormat="1" applyFont="1" applyBorder="1" applyAlignment="1" applyProtection="1">
      <alignment horizontal="right" vertical="center" wrapText="1"/>
    </xf>
    <xf numFmtId="49" fontId="0" fillId="0" borderId="4" xfId="0" applyNumberFormat="1" applyBorder="1" applyAlignment="1" applyProtection="1">
      <alignment horizontal="center" vertical="center"/>
    </xf>
    <xf numFmtId="0" fontId="0" fillId="0" borderId="4" xfId="0" applyNumberFormat="1" applyBorder="1" applyAlignment="1" applyProtection="1">
      <alignment horizontal="right" vertical="center" wrapText="1"/>
    </xf>
    <xf numFmtId="49" fontId="0" fillId="0" borderId="4" xfId="0" applyNumberFormat="1" applyBorder="1" applyAlignment="1" applyProtection="1">
      <alignment horizontal="left" vertical="center" wrapText="1"/>
    </xf>
    <xf numFmtId="0" fontId="0" fillId="0" borderId="4" xfId="0" applyBorder="1" applyAlignment="1" applyProtection="1">
      <alignment horizontal="left" vertical="center" wrapText="1"/>
    </xf>
    <xf numFmtId="0" fontId="0" fillId="0" borderId="8" xfId="0" applyFill="1" applyBorder="1" applyAlignment="1" applyProtection="1">
      <alignment horizontal="center" vertical="center" wrapText="1"/>
    </xf>
    <xf numFmtId="49" fontId="0" fillId="0" borderId="8" xfId="0" applyNumberFormat="1" applyFill="1" applyBorder="1" applyAlignment="1" applyProtection="1">
      <alignment horizontal="left" vertical="center" wrapText="1"/>
    </xf>
    <xf numFmtId="0" fontId="0" fillId="0" borderId="8" xfId="0" applyFill="1" applyBorder="1" applyAlignment="1" applyProtection="1">
      <alignment horizontal="left" vertical="center" wrapText="1"/>
    </xf>
    <xf numFmtId="0" fontId="0" fillId="0" borderId="4" xfId="0" applyFill="1" applyBorder="1" applyAlignment="1" applyProtection="1">
      <alignment horizontal="left" vertical="center" wrapText="1"/>
    </xf>
    <xf numFmtId="49" fontId="0" fillId="0" borderId="4" xfId="0" applyNumberFormat="1" applyFill="1" applyBorder="1" applyAlignment="1" applyProtection="1">
      <alignment horizontal="left" vertical="center" wrapText="1"/>
    </xf>
    <xf numFmtId="0" fontId="0" fillId="0" borderId="4" xfId="0" applyFill="1" applyBorder="1" applyAlignment="1" applyProtection="1">
      <alignment horizontal="center" vertical="center" wrapText="1"/>
    </xf>
    <xf numFmtId="49" fontId="0" fillId="0" borderId="4" xfId="0" applyNumberFormat="1" applyFill="1" applyBorder="1" applyAlignment="1" applyProtection="1">
      <alignment horizontal="right" vertical="center" wrapText="1"/>
    </xf>
    <xf numFmtId="164" fontId="0" fillId="0" borderId="4" xfId="0" applyNumberFormat="1" applyFill="1" applyBorder="1" applyAlignment="1" applyProtection="1">
      <alignment horizontal="right" vertical="center" wrapText="1"/>
    </xf>
    <xf numFmtId="49" fontId="0" fillId="4" borderId="9" xfId="0" applyNumberFormat="1" applyFill="1" applyBorder="1" applyAlignment="1" applyProtection="1">
      <alignment horizontal="left" vertical="center" wrapText="1"/>
    </xf>
    <xf numFmtId="0" fontId="0" fillId="5" borderId="10" xfId="0" applyFill="1" applyBorder="1" applyProtection="1"/>
    <xf numFmtId="0" fontId="0" fillId="4" borderId="10" xfId="0" applyFill="1" applyBorder="1" applyAlignment="1" applyProtection="1">
      <alignment horizontal="left" vertical="center" wrapText="1"/>
    </xf>
    <xf numFmtId="0" fontId="0" fillId="4" borderId="11" xfId="0" applyFill="1" applyBorder="1" applyAlignment="1" applyProtection="1">
      <alignment horizontal="left" vertical="center" wrapText="1"/>
    </xf>
    <xf numFmtId="0" fontId="0" fillId="4" borderId="12" xfId="0" applyFill="1" applyBorder="1" applyAlignment="1" applyProtection="1">
      <alignment horizontal="left" vertical="center" wrapText="1"/>
    </xf>
    <xf numFmtId="49" fontId="0" fillId="4" borderId="12" xfId="0" applyNumberFormat="1" applyFill="1" applyBorder="1" applyAlignment="1" applyProtection="1">
      <alignment horizontal="left" vertical="center" wrapText="1"/>
    </xf>
    <xf numFmtId="0" fontId="0" fillId="5" borderId="4" xfId="0" applyFill="1" applyBorder="1" applyProtection="1"/>
    <xf numFmtId="49" fontId="0" fillId="4" borderId="4" xfId="0" applyNumberFormat="1" applyFill="1" applyBorder="1" applyAlignment="1" applyProtection="1">
      <alignment horizontal="left" vertical="center" wrapText="1"/>
    </xf>
    <xf numFmtId="0" fontId="0" fillId="4" borderId="13" xfId="0" applyFill="1" applyBorder="1" applyAlignment="1" applyProtection="1">
      <alignment horizontal="left" vertical="center" wrapText="1"/>
    </xf>
    <xf numFmtId="0" fontId="0" fillId="0" borderId="12" xfId="0" applyBorder="1" applyAlignment="1" applyProtection="1">
      <alignment horizontal="left" vertical="center" wrapText="1"/>
    </xf>
    <xf numFmtId="165" fontId="0" fillId="0" borderId="4" xfId="0" applyNumberFormat="1" applyBorder="1" applyAlignment="1" applyProtection="1">
      <alignment horizontal="right" vertical="center" wrapText="1"/>
    </xf>
    <xf numFmtId="49" fontId="5" fillId="4" borderId="4" xfId="0" applyNumberFormat="1" applyFont="1" applyFill="1" applyBorder="1" applyAlignment="1" applyProtection="1">
      <alignment horizontal="left" vertical="center" wrapText="1"/>
    </xf>
    <xf numFmtId="164" fontId="0" fillId="0" borderId="4" xfId="0" applyNumberFormat="1" applyBorder="1" applyAlignment="1" applyProtection="1">
      <alignment vertical="center"/>
    </xf>
    <xf numFmtId="0" fontId="0" fillId="0" borderId="12" xfId="0" applyBorder="1" applyAlignment="1" applyProtection="1">
      <alignment horizontal="center" vertical="center" wrapText="1"/>
    </xf>
    <xf numFmtId="0" fontId="0" fillId="0" borderId="13" xfId="0" applyBorder="1" applyAlignment="1" applyProtection="1">
      <alignment horizontal="left" vertical="center" wrapText="1"/>
    </xf>
    <xf numFmtId="49" fontId="0" fillId="4" borderId="12" xfId="0" applyNumberFormat="1" applyFill="1" applyBorder="1" applyAlignment="1" applyProtection="1">
      <alignment horizontal="center" vertical="center" wrapText="1"/>
    </xf>
    <xf numFmtId="49" fontId="0" fillId="4" borderId="13" xfId="0" applyNumberFormat="1" applyFill="1" applyBorder="1" applyAlignment="1" applyProtection="1">
      <alignment horizontal="right" vertical="center" wrapText="1"/>
    </xf>
    <xf numFmtId="0" fontId="0" fillId="0" borderId="12" xfId="0" applyNumberFormat="1" applyBorder="1" applyAlignment="1" applyProtection="1">
      <alignment horizontal="center" vertical="center" wrapText="1"/>
    </xf>
    <xf numFmtId="164" fontId="0" fillId="0" borderId="13" xfId="0" applyNumberFormat="1" applyBorder="1" applyAlignment="1" applyProtection="1">
      <alignment horizontal="right" vertical="center" wrapText="1"/>
    </xf>
    <xf numFmtId="164" fontId="0" fillId="5" borderId="4" xfId="0" applyNumberFormat="1" applyFill="1" applyBorder="1" applyAlignment="1" applyProtection="1">
      <alignment vertical="center"/>
    </xf>
    <xf numFmtId="0" fontId="0" fillId="4" borderId="12" xfId="0" applyFill="1" applyBorder="1" applyAlignment="1" applyProtection="1">
      <alignment horizontal="center" vertical="center" wrapText="1"/>
    </xf>
    <xf numFmtId="49" fontId="7" fillId="4" borderId="4" xfId="0" applyNumberFormat="1" applyFont="1" applyFill="1" applyBorder="1" applyAlignment="1" applyProtection="1">
      <alignment horizontal="right" vertical="center" wrapText="1"/>
    </xf>
    <xf numFmtId="164" fontId="7" fillId="4" borderId="13" xfId="0" applyNumberFormat="1" applyFont="1" applyFill="1" applyBorder="1" applyAlignment="1" applyProtection="1">
      <alignment horizontal="right" vertical="center" wrapText="1"/>
    </xf>
    <xf numFmtId="0" fontId="0" fillId="0" borderId="15" xfId="0" applyBorder="1" applyAlignment="1" applyProtection="1">
      <alignment horizontal="center" vertical="center" wrapText="1"/>
    </xf>
    <xf numFmtId="0" fontId="0" fillId="0" borderId="14" xfId="0" applyBorder="1" applyAlignment="1" applyProtection="1">
      <alignment horizontal="center" vertical="center" wrapText="1"/>
    </xf>
    <xf numFmtId="49" fontId="0" fillId="0" borderId="14" xfId="0" applyNumberFormat="1" applyBorder="1" applyAlignment="1" applyProtection="1">
      <alignment horizontal="right" vertical="center" wrapText="1"/>
    </xf>
    <xf numFmtId="164" fontId="0" fillId="0" borderId="16" xfId="0" applyNumberFormat="1" applyBorder="1" applyAlignment="1" applyProtection="1">
      <alignment horizontal="right" vertical="center" wrapText="1"/>
    </xf>
    <xf numFmtId="0" fontId="0" fillId="0" borderId="15" xfId="0" applyBorder="1" applyAlignment="1" applyProtection="1">
      <alignment horizontal="left" vertical="center" wrapText="1"/>
    </xf>
    <xf numFmtId="0" fontId="0" fillId="0" borderId="14" xfId="0" applyBorder="1" applyAlignment="1" applyProtection="1">
      <alignment horizontal="left" vertical="center" wrapText="1"/>
    </xf>
    <xf numFmtId="165" fontId="0" fillId="0" borderId="14" xfId="0" applyNumberFormat="1" applyBorder="1" applyAlignment="1" applyProtection="1">
      <alignment horizontal="right" vertical="center" wrapText="1"/>
    </xf>
    <xf numFmtId="164" fontId="0" fillId="0" borderId="14" xfId="0" applyNumberFormat="1" applyBorder="1" applyAlignment="1" applyProtection="1">
      <alignment horizontal="right" vertical="center" wrapText="1"/>
    </xf>
    <xf numFmtId="0" fontId="0" fillId="4" borderId="17" xfId="0" applyFill="1" applyBorder="1" applyAlignment="1" applyProtection="1">
      <alignment horizontal="center" vertical="center" wrapText="1"/>
    </xf>
    <xf numFmtId="0" fontId="0" fillId="4" borderId="18" xfId="0" applyFill="1" applyBorder="1" applyAlignment="1" applyProtection="1">
      <alignment horizontal="center" vertical="center" wrapText="1"/>
    </xf>
    <xf numFmtId="49" fontId="7" fillId="4" borderId="18" xfId="0" applyNumberFormat="1" applyFont="1" applyFill="1" applyBorder="1" applyAlignment="1" applyProtection="1">
      <alignment horizontal="right" vertical="center" wrapText="1"/>
    </xf>
    <xf numFmtId="164" fontId="7" fillId="4" borderId="19" xfId="0" applyNumberFormat="1" applyFont="1" applyFill="1" applyBorder="1" applyAlignment="1" applyProtection="1">
      <alignment horizontal="right" vertical="center" wrapText="1"/>
    </xf>
    <xf numFmtId="0" fontId="0" fillId="0" borderId="17" xfId="0"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pplyProtection="1">
      <alignment horizontal="center" vertical="center" wrapText="1"/>
    </xf>
    <xf numFmtId="165" fontId="0" fillId="0" borderId="18" xfId="0" applyNumberFormat="1" applyBorder="1" applyAlignment="1" applyProtection="1">
      <alignment horizontal="right" vertical="center" wrapText="1"/>
    </xf>
    <xf numFmtId="164" fontId="0" fillId="0" borderId="18" xfId="0" applyNumberFormat="1" applyBorder="1" applyAlignment="1" applyProtection="1">
      <alignment horizontal="right" vertical="center" wrapText="1"/>
    </xf>
    <xf numFmtId="0" fontId="0" fillId="0" borderId="0" xfId="0" applyBorder="1" applyAlignment="1" applyProtection="1">
      <alignment horizontal="center" vertical="center" wrapText="1"/>
    </xf>
    <xf numFmtId="49" fontId="0" fillId="0" borderId="0" xfId="0" applyNumberFormat="1" applyBorder="1" applyAlignment="1" applyProtection="1">
      <alignment horizontal="left" vertical="center" wrapText="1"/>
    </xf>
    <xf numFmtId="0" fontId="0" fillId="0" borderId="0" xfId="0" applyBorder="1" applyAlignment="1" applyProtection="1">
      <alignment horizontal="left" vertical="center" wrapText="1"/>
    </xf>
    <xf numFmtId="165" fontId="0" fillId="0" borderId="0" xfId="0" applyNumberFormat="1" applyBorder="1" applyAlignment="1" applyProtection="1">
      <alignment horizontal="right" vertical="center" wrapText="1"/>
    </xf>
    <xf numFmtId="164" fontId="0" fillId="0" borderId="0" xfId="0" applyNumberFormat="1" applyBorder="1" applyAlignment="1" applyProtection="1">
      <alignment horizontal="right" vertical="center" wrapText="1"/>
    </xf>
    <xf numFmtId="0" fontId="0" fillId="0" borderId="0" xfId="0" applyNumberFormat="1" applyBorder="1" applyProtection="1"/>
    <xf numFmtId="0" fontId="0" fillId="0" borderId="0" xfId="0" applyNumberFormat="1" applyAlignment="1" applyProtection="1">
      <alignment horizontal="center" vertical="center"/>
    </xf>
    <xf numFmtId="49" fontId="9" fillId="4" borderId="4" xfId="0" applyNumberFormat="1" applyFont="1" applyFill="1" applyBorder="1" applyAlignment="1" applyProtection="1">
      <alignment horizontal="left" vertical="center" wrapText="1"/>
    </xf>
  </cellXfs>
  <cellStyles count="1">
    <cellStyle name="Standard" xfId="0" builtinId="0"/>
  </cellStyles>
  <dxfs count="1">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FF7F7F7F"/>
      <rgbColor rgb="FFBDC0BF"/>
      <rgbColor rgb="FFFEFB00"/>
      <rgbColor rgb="FF8DD6F1"/>
      <rgbColor rgb="FFFFFFFF"/>
      <rgbColor rgb="FFFF000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Ansicht">
  <a:themeElements>
    <a:clrScheme name="Ansicht">
      <a:dk1>
        <a:srgbClr val="000000"/>
      </a:dk1>
      <a:lt1>
        <a:srgbClr val="FFFFFF"/>
      </a:lt1>
      <a:dk2>
        <a:srgbClr val="A7A7A7"/>
      </a:dk2>
      <a:lt2>
        <a:srgbClr val="535353"/>
      </a:lt2>
      <a:accent1>
        <a:srgbClr val="1CADE4"/>
      </a:accent1>
      <a:accent2>
        <a:srgbClr val="2683C6"/>
      </a:accent2>
      <a:accent3>
        <a:srgbClr val="27CED7"/>
      </a:accent3>
      <a:accent4>
        <a:srgbClr val="42BA97"/>
      </a:accent4>
      <a:accent5>
        <a:srgbClr val="3E8853"/>
      </a:accent5>
      <a:accent6>
        <a:srgbClr val="62A39F"/>
      </a:accent6>
      <a:hlink>
        <a:srgbClr val="0000FF"/>
      </a:hlink>
      <a:folHlink>
        <a:srgbClr val="FF00FF"/>
      </a:folHlink>
    </a:clrScheme>
    <a:fontScheme name="Ansicht">
      <a:majorFont>
        <a:latin typeface="Helvetica Neue"/>
        <a:ea typeface="Helvetica Neue"/>
        <a:cs typeface="Helvetica Neue"/>
      </a:majorFont>
      <a:minorFont>
        <a:latin typeface="Helvetica Neue"/>
        <a:ea typeface="Helvetica Neue"/>
        <a:cs typeface="Helvetica Neue"/>
      </a:minorFont>
    </a:fontScheme>
    <a:fmtScheme name="Ansicht">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50800" dist="15240" dir="5400000" rotWithShape="0">
              <a:srgbClr val="000000">
                <a:alpha val="75000"/>
              </a:srgbClr>
            </a:outerShdw>
          </a:effectLst>
        </a:effectStyle>
        <a:effectStyle>
          <a:effectLst>
            <a:outerShdw blurRad="50800" dist="15240" dir="5400000" rotWithShape="0">
              <a:srgbClr val="000000">
                <a:alpha val="75000"/>
              </a:srgbClr>
            </a:outerShdw>
          </a:effectLst>
        </a:effectStyle>
        <a:effectStyle>
          <a:effectLst>
            <a:outerShdw blurRad="50800" dist="15240" dir="5400000" rotWithShape="0">
              <a:srgbClr val="000000">
                <a:alpha val="7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50800" dist="15240" dir="5400000" rotWithShape="0">
            <a:srgbClr val="000000">
              <a:alpha val="7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50800" dist="15240" dir="5400000" rotWithShape="0">
            <a:srgbClr val="000000">
              <a:alpha val="7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8"/>
  <sheetViews>
    <sheetView showGridLines="0" tabSelected="1" topLeftCell="A2" zoomScale="80" zoomScaleNormal="80" workbookViewId="0">
      <pane ySplit="4" topLeftCell="A6" activePane="bottomLeft" state="frozen"/>
      <selection activeCell="A2" sqref="A2"/>
      <selection pane="bottomLeft" activeCell="J8" sqref="J8"/>
    </sheetView>
  </sheetViews>
  <sheetFormatPr baseColWidth="10" defaultColWidth="11.44140625" defaultRowHeight="16.2" customHeight="1" x14ac:dyDescent="0.25"/>
  <cols>
    <col min="1" max="2" width="12.109375" style="12" customWidth="1"/>
    <col min="3" max="3" width="12.109375" style="127" customWidth="1"/>
    <col min="4" max="4" width="128.33203125" style="12" bestFit="1" customWidth="1"/>
    <col min="5" max="5" width="16" style="12" customWidth="1"/>
    <col min="6" max="6" width="37.6640625" style="12" bestFit="1" customWidth="1"/>
    <col min="7" max="7" width="27.109375" style="12" customWidth="1"/>
    <col min="8" max="9" width="14.33203125" style="12" customWidth="1"/>
    <col min="10" max="11" width="25" style="12" customWidth="1"/>
    <col min="12" max="12" width="27" style="12" customWidth="1"/>
    <col min="13" max="13" width="11.44140625" style="12" customWidth="1"/>
    <col min="14" max="16384" width="11.44140625" style="12"/>
  </cols>
  <sheetData>
    <row r="1" spans="1:12" ht="40.950000000000003" customHeight="1" x14ac:dyDescent="0.25">
      <c r="A1" s="8" t="s">
        <v>0</v>
      </c>
      <c r="B1" s="9"/>
      <c r="C1" s="9"/>
      <c r="D1" s="10"/>
      <c r="E1" s="11"/>
      <c r="F1" s="11"/>
      <c r="G1" s="11"/>
      <c r="H1" s="11"/>
      <c r="I1" s="11"/>
      <c r="J1" s="11"/>
      <c r="K1" s="11"/>
      <c r="L1" s="11"/>
    </row>
    <row r="2" spans="1:12" ht="40.5" customHeight="1" x14ac:dyDescent="0.25">
      <c r="A2" s="13" t="s">
        <v>1</v>
      </c>
      <c r="B2" s="14"/>
      <c r="C2" s="15"/>
      <c r="D2" s="16" t="s">
        <v>73</v>
      </c>
      <c r="E2" s="17"/>
      <c r="F2" s="17"/>
      <c r="G2" s="18"/>
      <c r="H2" s="17"/>
      <c r="I2" s="19"/>
      <c r="J2" s="20"/>
      <c r="K2" s="20"/>
      <c r="L2" s="21"/>
    </row>
    <row r="3" spans="1:12" ht="40.5" customHeight="1" x14ac:dyDescent="0.25">
      <c r="A3" s="22" t="s">
        <v>2</v>
      </c>
      <c r="B3" s="11"/>
      <c r="C3" s="11"/>
      <c r="D3" s="1"/>
      <c r="E3" s="17"/>
      <c r="F3" s="17"/>
      <c r="G3" s="18"/>
      <c r="H3" s="17"/>
      <c r="I3" s="19"/>
      <c r="J3" s="20"/>
      <c r="K3" s="20"/>
      <c r="L3" s="21"/>
    </row>
    <row r="4" spans="1:12" ht="51.6" customHeight="1" x14ac:dyDescent="0.25">
      <c r="A4" s="23" t="s">
        <v>3</v>
      </c>
      <c r="B4" s="24" t="s">
        <v>4</v>
      </c>
      <c r="C4" s="24" t="s">
        <v>5</v>
      </c>
      <c r="D4" s="25" t="s">
        <v>6</v>
      </c>
      <c r="E4" s="25" t="s">
        <v>7</v>
      </c>
      <c r="F4" s="25" t="s">
        <v>8</v>
      </c>
      <c r="G4" s="128" t="s">
        <v>9</v>
      </c>
      <c r="H4" s="26" t="s">
        <v>10</v>
      </c>
      <c r="I4" s="27"/>
      <c r="J4" s="23" t="s">
        <v>11</v>
      </c>
      <c r="K4" s="23" t="s">
        <v>12</v>
      </c>
      <c r="L4" s="23" t="s">
        <v>13</v>
      </c>
    </row>
    <row r="5" spans="1:12" ht="25.2" customHeight="1" x14ac:dyDescent="0.25">
      <c r="A5" s="28"/>
      <c r="B5" s="29"/>
      <c r="C5" s="29"/>
      <c r="D5" s="30"/>
      <c r="E5" s="30"/>
      <c r="F5" s="30"/>
      <c r="G5" s="30"/>
      <c r="H5" s="24" t="s">
        <v>14</v>
      </c>
      <c r="I5" s="24" t="s">
        <v>15</v>
      </c>
      <c r="J5" s="28"/>
      <c r="K5" s="28"/>
      <c r="L5" s="31"/>
    </row>
    <row r="6" spans="1:12" ht="19.95" customHeight="1" x14ac:dyDescent="0.25">
      <c r="A6" s="32">
        <v>1</v>
      </c>
      <c r="B6" s="33"/>
      <c r="C6" s="33"/>
      <c r="D6" s="34" t="s">
        <v>71</v>
      </c>
      <c r="E6" s="35"/>
      <c r="F6" s="36"/>
      <c r="G6" s="36"/>
      <c r="H6" s="37"/>
      <c r="I6" s="37"/>
      <c r="J6" s="38"/>
      <c r="K6" s="39"/>
      <c r="L6" s="40">
        <f>SUM(L7:L19)</f>
        <v>0</v>
      </c>
    </row>
    <row r="7" spans="1:12" ht="96" customHeight="1" x14ac:dyDescent="0.25">
      <c r="A7" s="41"/>
      <c r="B7" s="41"/>
      <c r="C7" s="41"/>
      <c r="D7" s="42" t="s">
        <v>52</v>
      </c>
      <c r="E7" s="43"/>
      <c r="F7" s="43"/>
      <c r="G7" s="43"/>
      <c r="H7" s="44"/>
      <c r="I7" s="44"/>
      <c r="J7" s="45"/>
      <c r="K7" s="46"/>
      <c r="L7" s="47"/>
    </row>
    <row r="8" spans="1:12" s="54" customFormat="1" ht="19.95" customHeight="1" x14ac:dyDescent="0.25">
      <c r="A8" s="48" t="s">
        <v>16</v>
      </c>
      <c r="B8" s="49" t="s">
        <v>17</v>
      </c>
      <c r="C8" s="50">
        <v>14</v>
      </c>
      <c r="D8" s="51" t="s">
        <v>30</v>
      </c>
      <c r="E8" s="51" t="s">
        <v>31</v>
      </c>
      <c r="F8" s="51" t="s">
        <v>56</v>
      </c>
      <c r="G8" s="52"/>
      <c r="H8" s="49" t="s">
        <v>18</v>
      </c>
      <c r="I8" s="49"/>
      <c r="J8" s="5"/>
      <c r="K8" s="5"/>
      <c r="L8" s="53" cm="1">
        <f t="array" ref="L8">SUM(C8*J8)*K8</f>
        <v>0</v>
      </c>
    </row>
    <row r="9" spans="1:12" s="54" customFormat="1" ht="19.95" customHeight="1" x14ac:dyDescent="0.25">
      <c r="A9" s="48" t="s">
        <v>19</v>
      </c>
      <c r="B9" s="49" t="s">
        <v>17</v>
      </c>
      <c r="C9" s="50">
        <v>16</v>
      </c>
      <c r="D9" s="51" t="s">
        <v>30</v>
      </c>
      <c r="E9" s="51" t="s">
        <v>31</v>
      </c>
      <c r="F9" s="51" t="s">
        <v>57</v>
      </c>
      <c r="G9" s="52"/>
      <c r="H9" s="49" t="s">
        <v>18</v>
      </c>
      <c r="I9" s="49"/>
      <c r="J9" s="5"/>
      <c r="K9" s="5"/>
      <c r="L9" s="53" cm="1">
        <f t="array" ref="L9">SUM(C9*J9)*K9</f>
        <v>0</v>
      </c>
    </row>
    <row r="10" spans="1:12" s="54" customFormat="1" ht="19.95" customHeight="1" x14ac:dyDescent="0.25">
      <c r="A10" s="48" t="s">
        <v>20</v>
      </c>
      <c r="B10" s="49" t="s">
        <v>17</v>
      </c>
      <c r="C10" s="50">
        <v>3</v>
      </c>
      <c r="D10" s="55" t="s">
        <v>66</v>
      </c>
      <c r="E10" s="51" t="s">
        <v>31</v>
      </c>
      <c r="F10" s="51"/>
      <c r="G10" s="52"/>
      <c r="H10" s="49" t="s">
        <v>18</v>
      </c>
      <c r="I10" s="49"/>
      <c r="J10" s="5"/>
      <c r="K10" s="5"/>
      <c r="L10" s="53" cm="1">
        <f t="array" ref="L10">SUM(C10*J10)*K10</f>
        <v>0</v>
      </c>
    </row>
    <row r="11" spans="1:12" s="54" customFormat="1" ht="19.95" customHeight="1" x14ac:dyDescent="0.25">
      <c r="A11" s="48" t="s">
        <v>21</v>
      </c>
      <c r="B11" s="49" t="s">
        <v>17</v>
      </c>
      <c r="C11" s="50">
        <v>8</v>
      </c>
      <c r="D11" s="51" t="s">
        <v>32</v>
      </c>
      <c r="E11" s="51" t="s">
        <v>31</v>
      </c>
      <c r="F11" s="51" t="s">
        <v>33</v>
      </c>
      <c r="G11" s="52"/>
      <c r="H11" s="49" t="s">
        <v>18</v>
      </c>
      <c r="I11" s="49"/>
      <c r="J11" s="5"/>
      <c r="K11" s="5"/>
      <c r="L11" s="53" cm="1">
        <f t="array" ref="L11">SUM(C11*J11)*K11</f>
        <v>0</v>
      </c>
    </row>
    <row r="12" spans="1:12" s="54" customFormat="1" ht="19.95" customHeight="1" x14ac:dyDescent="0.25">
      <c r="A12" s="48" t="s">
        <v>22</v>
      </c>
      <c r="B12" s="49" t="s">
        <v>17</v>
      </c>
      <c r="C12" s="50">
        <v>6</v>
      </c>
      <c r="D12" s="51" t="s">
        <v>35</v>
      </c>
      <c r="E12" s="51" t="s">
        <v>58</v>
      </c>
      <c r="F12" s="51" t="s">
        <v>59</v>
      </c>
      <c r="G12" s="52"/>
      <c r="H12" s="49" t="s">
        <v>18</v>
      </c>
      <c r="I12" s="49"/>
      <c r="J12" s="5"/>
      <c r="K12" s="5"/>
      <c r="L12" s="53" cm="1">
        <f t="array" ref="L12">SUM(C12*J12)*K12</f>
        <v>0</v>
      </c>
    </row>
    <row r="13" spans="1:12" s="54" customFormat="1" ht="19.95" customHeight="1" x14ac:dyDescent="0.25">
      <c r="A13" s="48" t="s">
        <v>23</v>
      </c>
      <c r="B13" s="49" t="s">
        <v>17</v>
      </c>
      <c r="C13" s="50">
        <v>1</v>
      </c>
      <c r="D13" s="51" t="s">
        <v>34</v>
      </c>
      <c r="E13" s="51" t="s">
        <v>58</v>
      </c>
      <c r="F13" s="51" t="s">
        <v>60</v>
      </c>
      <c r="G13" s="52"/>
      <c r="H13" s="49" t="s">
        <v>18</v>
      </c>
      <c r="I13" s="49"/>
      <c r="J13" s="5"/>
      <c r="K13" s="5"/>
      <c r="L13" s="53" cm="1">
        <f t="array" ref="L13">SUM(C13*J13)*K13</f>
        <v>0</v>
      </c>
    </row>
    <row r="14" spans="1:12" s="54" customFormat="1" ht="19.95" customHeight="1" x14ac:dyDescent="0.25">
      <c r="A14" s="48" t="s">
        <v>24</v>
      </c>
      <c r="B14" s="49" t="s">
        <v>17</v>
      </c>
      <c r="C14" s="50">
        <v>4</v>
      </c>
      <c r="D14" s="56" t="s">
        <v>61</v>
      </c>
      <c r="E14" s="51"/>
      <c r="F14" s="52"/>
      <c r="G14" s="6"/>
      <c r="H14" s="57"/>
      <c r="I14" s="57" t="s">
        <v>18</v>
      </c>
      <c r="J14" s="5"/>
      <c r="K14" s="5"/>
      <c r="L14" s="53" cm="1">
        <f t="array" ref="L14">SUM(C14*J14)*K14</f>
        <v>0</v>
      </c>
    </row>
    <row r="15" spans="1:12" s="54" customFormat="1" ht="19.95" customHeight="1" x14ac:dyDescent="0.25">
      <c r="A15" s="48" t="s">
        <v>25</v>
      </c>
      <c r="B15" s="49" t="s">
        <v>17</v>
      </c>
      <c r="C15" s="50">
        <v>2</v>
      </c>
      <c r="D15" s="56" t="s">
        <v>62</v>
      </c>
      <c r="E15" s="51"/>
      <c r="F15" s="52"/>
      <c r="G15" s="6"/>
      <c r="H15" s="57"/>
      <c r="I15" s="57" t="s">
        <v>18</v>
      </c>
      <c r="J15" s="5"/>
      <c r="K15" s="5"/>
      <c r="L15" s="53" cm="1">
        <f t="array" ref="L15">SUM(C15*J15)*K15</f>
        <v>0</v>
      </c>
    </row>
    <row r="16" spans="1:12" s="54" customFormat="1" ht="19.95" customHeight="1" x14ac:dyDescent="0.25">
      <c r="A16" s="48" t="s">
        <v>26</v>
      </c>
      <c r="B16" s="49" t="s">
        <v>17</v>
      </c>
      <c r="C16" s="50">
        <v>1</v>
      </c>
      <c r="D16" s="56" t="s">
        <v>63</v>
      </c>
      <c r="E16" s="51"/>
      <c r="F16" s="52"/>
      <c r="G16" s="6"/>
      <c r="H16" s="57"/>
      <c r="I16" s="57" t="s">
        <v>18</v>
      </c>
      <c r="J16" s="5"/>
      <c r="K16" s="5"/>
      <c r="L16" s="53" cm="1">
        <f t="array" ref="L16">SUM(C16*J16)*K16</f>
        <v>0</v>
      </c>
    </row>
    <row r="17" spans="1:12" s="54" customFormat="1" ht="19.95" customHeight="1" x14ac:dyDescent="0.25">
      <c r="A17" s="48" t="s">
        <v>27</v>
      </c>
      <c r="B17" s="49" t="s">
        <v>17</v>
      </c>
      <c r="C17" s="50">
        <v>20</v>
      </c>
      <c r="D17" s="56" t="s">
        <v>67</v>
      </c>
      <c r="E17" s="51"/>
      <c r="F17" s="52"/>
      <c r="G17" s="6"/>
      <c r="H17" s="57"/>
      <c r="I17" s="57" t="s">
        <v>18</v>
      </c>
      <c r="J17" s="7"/>
      <c r="K17" s="7"/>
      <c r="L17" s="53" cm="1">
        <f t="array" ref="L17">SUM(C17*J17)*K17</f>
        <v>0</v>
      </c>
    </row>
    <row r="18" spans="1:12" s="54" customFormat="1" ht="19.95" customHeight="1" x14ac:dyDescent="0.25">
      <c r="A18" s="48" t="s">
        <v>28</v>
      </c>
      <c r="B18" s="49" t="s">
        <v>17</v>
      </c>
      <c r="C18" s="50">
        <v>8</v>
      </c>
      <c r="D18" s="56" t="s">
        <v>64</v>
      </c>
      <c r="E18" s="51"/>
      <c r="F18" s="52"/>
      <c r="G18" s="6"/>
      <c r="H18" s="57"/>
      <c r="I18" s="57" t="s">
        <v>18</v>
      </c>
      <c r="J18" s="5"/>
      <c r="K18" s="5"/>
      <c r="L18" s="53" cm="1">
        <f t="array" ref="L18">SUM(C18*J18)*K18</f>
        <v>0</v>
      </c>
    </row>
    <row r="19" spans="1:12" s="54" customFormat="1" ht="19.95" customHeight="1" x14ac:dyDescent="0.25">
      <c r="A19" s="58"/>
      <c r="B19" s="49"/>
      <c r="C19" s="59"/>
      <c r="D19" s="60"/>
      <c r="E19" s="51"/>
      <c r="F19" s="52"/>
      <c r="G19" s="52"/>
      <c r="H19" s="57"/>
      <c r="I19" s="61"/>
      <c r="J19" s="62"/>
      <c r="K19" s="62"/>
      <c r="L19" s="53" cm="1">
        <f t="array" ref="L19">SUM(C19*J19)*K19</f>
        <v>0</v>
      </c>
    </row>
    <row r="20" spans="1:12" ht="19.95" customHeight="1" x14ac:dyDescent="0.25">
      <c r="A20" s="32">
        <v>2</v>
      </c>
      <c r="B20" s="33"/>
      <c r="C20" s="33"/>
      <c r="D20" s="34" t="s">
        <v>69</v>
      </c>
      <c r="E20" s="35"/>
      <c r="F20" s="36"/>
      <c r="G20" s="36"/>
      <c r="H20" s="37"/>
      <c r="I20" s="37"/>
      <c r="J20" s="38"/>
      <c r="K20" s="39"/>
      <c r="L20" s="40">
        <f>SUM(L21:L23)</f>
        <v>0</v>
      </c>
    </row>
    <row r="21" spans="1:12" ht="41.4" customHeight="1" x14ac:dyDescent="0.25">
      <c r="A21" s="41"/>
      <c r="B21" s="41"/>
      <c r="C21" s="41"/>
      <c r="D21" s="42" t="s">
        <v>68</v>
      </c>
      <c r="E21" s="43"/>
      <c r="F21" s="43"/>
      <c r="G21" s="43"/>
      <c r="H21" s="44"/>
      <c r="I21" s="44"/>
      <c r="J21" s="45"/>
      <c r="K21" s="46"/>
      <c r="L21" s="47"/>
    </row>
    <row r="22" spans="1:12" s="54" customFormat="1" ht="19.95" customHeight="1" x14ac:dyDescent="0.25">
      <c r="A22" s="48" t="s">
        <v>29</v>
      </c>
      <c r="B22" s="63" t="s">
        <v>72</v>
      </c>
      <c r="C22" s="50">
        <v>2</v>
      </c>
      <c r="D22" s="60" t="s">
        <v>65</v>
      </c>
      <c r="E22" s="51"/>
      <c r="F22" s="52"/>
      <c r="G22" s="52"/>
      <c r="H22" s="57" t="s">
        <v>18</v>
      </c>
      <c r="I22" s="61"/>
      <c r="J22" s="5"/>
      <c r="K22" s="5"/>
      <c r="L22" s="53" cm="1">
        <f t="array" ref="L22">SUM(C22*J22)*K22</f>
        <v>0</v>
      </c>
    </row>
    <row r="23" spans="1:12" s="54" customFormat="1" ht="19.95" customHeight="1" x14ac:dyDescent="0.25">
      <c r="A23" s="58"/>
      <c r="B23" s="49"/>
      <c r="C23" s="59"/>
      <c r="D23" s="51"/>
      <c r="E23" s="51"/>
      <c r="F23" s="51"/>
      <c r="G23" s="52"/>
      <c r="H23" s="49"/>
      <c r="I23" s="49"/>
      <c r="J23" s="62"/>
      <c r="K23" s="62"/>
      <c r="L23" s="53"/>
    </row>
    <row r="24" spans="1:12" ht="18" customHeight="1" x14ac:dyDescent="0.25">
      <c r="A24" s="32">
        <v>3</v>
      </c>
      <c r="B24" s="32"/>
      <c r="C24" s="32"/>
      <c r="D24" s="34" t="s">
        <v>70</v>
      </c>
      <c r="E24" s="64"/>
      <c r="F24" s="65"/>
      <c r="G24" s="65"/>
      <c r="H24" s="66"/>
      <c r="I24" s="66"/>
      <c r="J24" s="67"/>
      <c r="K24" s="67"/>
      <c r="L24" s="40">
        <f>SUM(L25:L26)</f>
        <v>0</v>
      </c>
    </row>
    <row r="25" spans="1:12" ht="18" customHeight="1" x14ac:dyDescent="0.25">
      <c r="A25" s="68" t="s">
        <v>36</v>
      </c>
      <c r="B25" s="69" t="s">
        <v>17</v>
      </c>
      <c r="C25" s="70">
        <v>1</v>
      </c>
      <c r="D25" s="71" t="s">
        <v>37</v>
      </c>
      <c r="E25" s="72"/>
      <c r="F25" s="72"/>
      <c r="G25" s="2"/>
      <c r="H25" s="44"/>
      <c r="I25" s="69" t="s">
        <v>18</v>
      </c>
      <c r="J25" s="3"/>
      <c r="K25" s="4"/>
      <c r="L25" s="47">
        <f>SUM(C25*J25)*K25</f>
        <v>0</v>
      </c>
    </row>
    <row r="26" spans="1:12" s="54" customFormat="1" ht="18" customHeight="1" x14ac:dyDescent="0.25">
      <c r="A26" s="73"/>
      <c r="B26" s="73"/>
      <c r="C26" s="73"/>
      <c r="D26" s="74"/>
      <c r="E26" s="75"/>
      <c r="F26" s="76"/>
      <c r="G26" s="77"/>
      <c r="H26" s="78"/>
      <c r="I26" s="78"/>
      <c r="J26" s="79"/>
      <c r="K26" s="79"/>
      <c r="L26" s="80"/>
    </row>
    <row r="27" spans="1:12" ht="18" customHeight="1" x14ac:dyDescent="0.25">
      <c r="A27" s="81" t="s">
        <v>38</v>
      </c>
      <c r="B27" s="82"/>
      <c r="C27" s="82"/>
      <c r="D27" s="83"/>
      <c r="E27" s="84"/>
      <c r="F27" s="85"/>
      <c r="G27" s="36"/>
      <c r="H27" s="37"/>
      <c r="I27" s="37"/>
      <c r="J27" s="38"/>
      <c r="K27" s="38"/>
      <c r="L27" s="38"/>
    </row>
    <row r="28" spans="1:12" ht="18" customHeight="1" x14ac:dyDescent="0.25">
      <c r="A28" s="86" t="s">
        <v>39</v>
      </c>
      <c r="B28" s="87"/>
      <c r="C28" s="87"/>
      <c r="D28" s="88" t="s">
        <v>40</v>
      </c>
      <c r="E28" s="89"/>
      <c r="F28" s="90"/>
      <c r="G28" s="72"/>
      <c r="H28" s="44"/>
      <c r="I28" s="44"/>
      <c r="J28" s="91"/>
      <c r="K28" s="45"/>
      <c r="L28" s="47"/>
    </row>
    <row r="29" spans="1:12" ht="18" customHeight="1" x14ac:dyDescent="0.25">
      <c r="A29" s="86" t="s">
        <v>41</v>
      </c>
      <c r="B29" s="87"/>
      <c r="C29" s="87"/>
      <c r="D29" s="92" t="s">
        <v>53</v>
      </c>
      <c r="E29" s="89"/>
      <c r="F29" s="90"/>
      <c r="G29" s="72"/>
      <c r="H29" s="44"/>
      <c r="I29" s="44"/>
      <c r="J29" s="91"/>
      <c r="K29" s="45"/>
      <c r="L29" s="47"/>
    </row>
    <row r="30" spans="1:12" ht="18" customHeight="1" x14ac:dyDescent="0.25">
      <c r="A30" s="86" t="s">
        <v>42</v>
      </c>
      <c r="B30" s="87"/>
      <c r="C30" s="87"/>
      <c r="D30" s="88" t="s">
        <v>51</v>
      </c>
      <c r="E30" s="89"/>
      <c r="F30" s="90"/>
      <c r="G30" s="72"/>
      <c r="H30" s="44"/>
      <c r="I30" s="44"/>
      <c r="J30" s="91"/>
      <c r="K30" s="45"/>
      <c r="L30" s="47"/>
    </row>
    <row r="31" spans="1:12" ht="18" customHeight="1" x14ac:dyDescent="0.25">
      <c r="A31" s="86" t="s">
        <v>43</v>
      </c>
      <c r="B31" s="87"/>
      <c r="C31" s="87"/>
      <c r="D31" s="92" t="s">
        <v>54</v>
      </c>
      <c r="E31" s="89"/>
      <c r="F31" s="90"/>
      <c r="G31" s="72"/>
      <c r="H31" s="44"/>
      <c r="I31" s="44"/>
      <c r="J31" s="91"/>
      <c r="K31" s="46"/>
      <c r="L31" s="93"/>
    </row>
    <row r="32" spans="1:12" ht="18" customHeight="1" x14ac:dyDescent="0.25">
      <c r="A32" s="86" t="s">
        <v>44</v>
      </c>
      <c r="B32" s="87"/>
      <c r="C32" s="87"/>
      <c r="D32" s="92" t="s">
        <v>55</v>
      </c>
      <c r="E32" s="89"/>
      <c r="F32" s="90"/>
      <c r="G32" s="72"/>
      <c r="H32" s="44"/>
      <c r="I32" s="44"/>
      <c r="J32" s="91"/>
      <c r="K32" s="45"/>
      <c r="L32" s="47"/>
    </row>
    <row r="33" spans="1:12" ht="18" customHeight="1" x14ac:dyDescent="0.25">
      <c r="A33" s="94"/>
      <c r="B33" s="44"/>
      <c r="C33" s="44"/>
      <c r="D33" s="71"/>
      <c r="E33" s="95"/>
      <c r="F33" s="90"/>
      <c r="G33" s="72"/>
      <c r="H33" s="44"/>
      <c r="I33" s="44"/>
      <c r="J33" s="91"/>
      <c r="K33" s="45"/>
      <c r="L33" s="47"/>
    </row>
    <row r="34" spans="1:12" ht="18" customHeight="1" x14ac:dyDescent="0.25">
      <c r="A34" s="96" t="s">
        <v>45</v>
      </c>
      <c r="B34" s="37"/>
      <c r="C34" s="37"/>
      <c r="D34" s="88" t="s">
        <v>46</v>
      </c>
      <c r="E34" s="97" t="s">
        <v>47</v>
      </c>
      <c r="F34" s="90"/>
      <c r="G34" s="72"/>
      <c r="H34" s="44"/>
      <c r="I34" s="44"/>
      <c r="J34" s="91"/>
      <c r="K34" s="91"/>
      <c r="L34" s="47"/>
    </row>
    <row r="35" spans="1:12" ht="18" customHeight="1" x14ac:dyDescent="0.25">
      <c r="A35" s="98">
        <f>A6</f>
        <v>1</v>
      </c>
      <c r="B35" s="44"/>
      <c r="C35" s="44"/>
      <c r="D35" s="71" t="str">
        <f>D6</f>
        <v>Main PA vom 18.06.2026 bis 05.08.2026</v>
      </c>
      <c r="E35" s="99">
        <f>L6</f>
        <v>0</v>
      </c>
      <c r="F35" s="90"/>
      <c r="G35" s="72"/>
      <c r="H35" s="72"/>
      <c r="I35" s="44"/>
      <c r="J35" s="45"/>
      <c r="K35" s="45"/>
      <c r="L35" s="100"/>
    </row>
    <row r="36" spans="1:12" ht="18" customHeight="1" x14ac:dyDescent="0.25">
      <c r="A36" s="98">
        <f>A20</f>
        <v>2</v>
      </c>
      <c r="B36" s="44"/>
      <c r="C36" s="44"/>
      <c r="D36" s="71" t="str">
        <f>D20</f>
        <v>PA Systemtechniker am 18. und 19.06.2026</v>
      </c>
      <c r="E36" s="99">
        <f>L20</f>
        <v>0</v>
      </c>
      <c r="F36" s="90"/>
      <c r="G36" s="72"/>
      <c r="H36" s="72"/>
      <c r="I36" s="44"/>
      <c r="J36" s="45"/>
      <c r="K36" s="45"/>
      <c r="L36" s="100"/>
    </row>
    <row r="37" spans="1:12" ht="18" customHeight="1" x14ac:dyDescent="0.25">
      <c r="A37" s="98">
        <v>3</v>
      </c>
      <c r="B37" s="44"/>
      <c r="C37" s="44"/>
      <c r="D37" s="71" t="str">
        <f>D24</f>
        <v>Logistik für Anlieferung am 18.06.2026 und Abtransport am 05.08.2026</v>
      </c>
      <c r="E37" s="99">
        <f>L24</f>
        <v>0</v>
      </c>
      <c r="F37" s="94"/>
      <c r="G37" s="72"/>
      <c r="H37" s="44"/>
      <c r="I37" s="44"/>
      <c r="J37" s="45"/>
      <c r="K37" s="45"/>
      <c r="L37" s="100"/>
    </row>
    <row r="38" spans="1:12" ht="18" customHeight="1" x14ac:dyDescent="0.25">
      <c r="A38" s="101"/>
      <c r="B38" s="37"/>
      <c r="C38" s="37"/>
      <c r="D38" s="102" t="s">
        <v>48</v>
      </c>
      <c r="E38" s="103">
        <f>SUM(E35:E37)</f>
        <v>0</v>
      </c>
      <c r="F38" s="90"/>
      <c r="G38" s="72"/>
      <c r="H38" s="44"/>
      <c r="I38" s="44"/>
      <c r="J38" s="91"/>
      <c r="K38" s="91"/>
      <c r="L38" s="47"/>
    </row>
    <row r="39" spans="1:12" ht="18" customHeight="1" x14ac:dyDescent="0.25">
      <c r="A39" s="104"/>
      <c r="B39" s="105"/>
      <c r="C39" s="105"/>
      <c r="D39" s="106" t="s">
        <v>49</v>
      </c>
      <c r="E39" s="107">
        <f>E40-E38</f>
        <v>0</v>
      </c>
      <c r="F39" s="108"/>
      <c r="G39" s="109"/>
      <c r="H39" s="105"/>
      <c r="I39" s="105"/>
      <c r="J39" s="110"/>
      <c r="K39" s="110"/>
      <c r="L39" s="111"/>
    </row>
    <row r="40" spans="1:12" ht="18" customHeight="1" x14ac:dyDescent="0.25">
      <c r="A40" s="112"/>
      <c r="B40" s="113"/>
      <c r="C40" s="113"/>
      <c r="D40" s="114" t="s">
        <v>50</v>
      </c>
      <c r="E40" s="115">
        <f>E38*1.19</f>
        <v>0</v>
      </c>
      <c r="F40" s="116"/>
      <c r="G40" s="117"/>
      <c r="H40" s="118"/>
      <c r="I40" s="118"/>
      <c r="J40" s="119"/>
      <c r="K40" s="119"/>
      <c r="L40" s="120"/>
    </row>
    <row r="41" spans="1:12" s="126" customFormat="1" ht="18" customHeight="1" x14ac:dyDescent="0.25">
      <c r="A41" s="121"/>
      <c r="B41" s="121"/>
      <c r="C41" s="121"/>
      <c r="D41" s="122"/>
      <c r="E41" s="123"/>
      <c r="F41" s="123"/>
      <c r="G41" s="123"/>
      <c r="H41" s="121"/>
      <c r="I41" s="121"/>
      <c r="J41" s="124"/>
      <c r="K41" s="124"/>
      <c r="L41" s="125"/>
    </row>
    <row r="42" spans="1:12" s="126" customFormat="1" ht="18" customHeight="1" x14ac:dyDescent="0.25">
      <c r="A42" s="121"/>
      <c r="B42" s="121"/>
      <c r="C42" s="121"/>
      <c r="D42" s="122"/>
      <c r="E42" s="123"/>
      <c r="F42" s="123"/>
      <c r="G42" s="123"/>
      <c r="H42" s="121"/>
      <c r="I42" s="121"/>
      <c r="J42" s="124"/>
      <c r="K42" s="124"/>
      <c r="L42" s="125"/>
    </row>
    <row r="43" spans="1:12" s="126" customFormat="1" ht="18" customHeight="1" x14ac:dyDescent="0.25">
      <c r="A43" s="121"/>
      <c r="B43" s="121"/>
      <c r="C43" s="121"/>
      <c r="D43" s="122"/>
      <c r="E43" s="123"/>
      <c r="F43" s="123"/>
      <c r="G43" s="123"/>
      <c r="H43" s="121"/>
      <c r="I43" s="121"/>
      <c r="J43" s="124"/>
      <c r="K43" s="124"/>
      <c r="L43" s="125"/>
    </row>
    <row r="44" spans="1:12" s="126" customFormat="1" ht="18" customHeight="1" x14ac:dyDescent="0.25">
      <c r="A44" s="121"/>
      <c r="B44" s="121"/>
      <c r="C44" s="121"/>
      <c r="D44" s="122"/>
      <c r="E44" s="123"/>
      <c r="F44" s="123"/>
      <c r="G44" s="123"/>
      <c r="H44" s="121"/>
      <c r="I44" s="121"/>
      <c r="J44" s="124"/>
      <c r="K44" s="124"/>
      <c r="L44" s="125"/>
    </row>
    <row r="45" spans="1:12" s="126" customFormat="1" ht="18" customHeight="1" x14ac:dyDescent="0.25">
      <c r="A45" s="121"/>
      <c r="B45" s="121"/>
      <c r="C45" s="121"/>
      <c r="D45" s="122"/>
      <c r="E45" s="123"/>
      <c r="F45" s="123"/>
      <c r="G45" s="123"/>
      <c r="H45" s="121"/>
      <c r="I45" s="121"/>
      <c r="J45" s="124"/>
      <c r="K45" s="124"/>
      <c r="L45" s="125"/>
    </row>
    <row r="46" spans="1:12" s="126" customFormat="1" ht="18" customHeight="1" x14ac:dyDescent="0.25">
      <c r="A46" s="121"/>
      <c r="B46" s="121"/>
      <c r="C46" s="121"/>
      <c r="D46" s="122"/>
      <c r="E46" s="123"/>
      <c r="F46" s="123"/>
      <c r="G46" s="123"/>
      <c r="H46" s="121"/>
      <c r="I46" s="121"/>
      <c r="J46" s="124"/>
      <c r="K46" s="124"/>
      <c r="L46" s="125"/>
    </row>
    <row r="47" spans="1:12" s="126" customFormat="1" ht="18" customHeight="1" x14ac:dyDescent="0.25">
      <c r="A47" s="121"/>
      <c r="B47" s="121"/>
      <c r="C47" s="121"/>
      <c r="D47" s="122"/>
      <c r="E47" s="123"/>
      <c r="F47" s="123"/>
      <c r="G47" s="123"/>
      <c r="H47" s="121"/>
      <c r="I47" s="121"/>
      <c r="J47" s="124"/>
      <c r="K47" s="124"/>
      <c r="L47" s="125"/>
    </row>
    <row r="48" spans="1:12" s="126" customFormat="1" ht="18" customHeight="1" x14ac:dyDescent="0.25">
      <c r="A48" s="121"/>
      <c r="B48" s="121"/>
      <c r="C48" s="121"/>
      <c r="D48" s="122"/>
      <c r="E48" s="123"/>
      <c r="F48" s="123"/>
      <c r="G48" s="123"/>
      <c r="H48" s="121"/>
      <c r="I48" s="121"/>
      <c r="J48" s="124"/>
      <c r="K48" s="124"/>
      <c r="L48" s="125"/>
    </row>
  </sheetData>
  <sheetProtection algorithmName="SHA-512" hashValue="OK89nC1+qOHGPIRvAJ4Szt46ThLLDwT5aegskqAm+e80jgEkccywZAQ64KnIkF/vHESqa3uUdLHtwvMWKYf14g==" saltValue="ACYDw+rmFe+tUx3RHivg4Q==" spinCount="100000" sheet="1" selectLockedCells="1"/>
  <mergeCells count="10">
    <mergeCell ref="H4:I4"/>
    <mergeCell ref="A1:L1"/>
    <mergeCell ref="A2:C2"/>
    <mergeCell ref="A3:C3"/>
    <mergeCell ref="A27:C27"/>
    <mergeCell ref="A28:C28"/>
    <mergeCell ref="A29:C29"/>
    <mergeCell ref="A30:C30"/>
    <mergeCell ref="A31:C31"/>
    <mergeCell ref="A32:C32"/>
  </mergeCells>
  <phoneticPr fontId="6" type="noConversion"/>
  <conditionalFormatting sqref="J6:J7 L6:L23 J20:J21 J24:L24 L25:L26 J27:L30 J31:J34 K32:L34 J38:L48">
    <cfRule type="cellIs" dxfId="0" priority="18" stopIfTrue="1" operator="lessThan">
      <formula>0</formula>
    </cfRule>
  </conditionalFormatting>
  <pageMargins left="0.23622000000000001" right="0.23622000000000001" top="0.98425200000000002" bottom="0.98425200000000002" header="0.31496099999999999" footer="0.31496099999999999"/>
  <pageSetup scale="45" orientation="landscape"/>
  <headerFooter>
    <oddHeader>&amp;L&amp;"Arial,Regular"&amp;10&amp;K000000
&amp;C&amp;"Arial,Regular"&amp;10&amp;K000000Nibelungenfestspiele gGmbH der Stadt Worms&amp;R&amp;"Arial,Regular"&amp;10&amp;K000000Von-Steuben-Str. 5
67547 Worms</oddHeader>
    <oddFooter>&amp;L&amp;"Arial,Regular"&amp;10&amp;K000000Leistungsbeschreibung Tontechnik Seite &amp;P /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Detaill. Leistungsbeschreibung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Ruppel</dc:creator>
  <cp:lastModifiedBy>Halswick, Hannes</cp:lastModifiedBy>
  <dcterms:created xsi:type="dcterms:W3CDTF">2025-04-09T09:39:21Z</dcterms:created>
  <dcterms:modified xsi:type="dcterms:W3CDTF">2026-05-06T13:48:55Z</dcterms:modified>
</cp:coreProperties>
</file>