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R:\Ausschreibungen\AfA - Medizinische Versorgung\AfA - Medizinische Versorgung II\04 Vergabeunterlagen\Upload\Teil B\"/>
    </mc:Choice>
  </mc:AlternateContent>
  <bookViews>
    <workbookView xWindow="0" yWindow="0" windowWidth="23040" windowHeight="9192" activeTab="1"/>
  </bookViews>
  <sheets>
    <sheet name="Los 1 - Bitburg" sheetId="7" r:id="rId1"/>
    <sheet name="Los 2 - Hermeskeil" sheetId="14" r:id="rId2"/>
  </sheets>
  <definedNames>
    <definedName name="_xlnm.Print_Area" localSheetId="0">'Los 1 - Bitburg'!$A$1:$F$29</definedName>
    <definedName name="_xlnm.Print_Area" localSheetId="1">'Los 2 - Hermeskeil'!$A$1:$F$29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7" l="1"/>
  <c r="E11" i="7"/>
  <c r="E10" i="7"/>
  <c r="E10" i="14"/>
  <c r="F22" i="14" l="1"/>
  <c r="F17" i="14"/>
  <c r="E12" i="14"/>
  <c r="F12" i="14" s="1"/>
  <c r="E11" i="14"/>
  <c r="F11" i="14" s="1"/>
  <c r="F10" i="14"/>
  <c r="F22" i="7"/>
  <c r="F17" i="7"/>
  <c r="E17" i="7" s="1"/>
  <c r="F12" i="7"/>
  <c r="F11" i="7"/>
  <c r="F10" i="7"/>
  <c r="F13" i="14" l="1"/>
  <c r="F14" i="14" s="1"/>
  <c r="F15" i="14" s="1"/>
  <c r="F23" i="14"/>
  <c r="F24" i="14" s="1"/>
  <c r="F25" i="14" s="1"/>
  <c r="E22" i="14"/>
  <c r="F18" i="14"/>
  <c r="F19" i="14" s="1"/>
  <c r="F20" i="14" s="1"/>
  <c r="E17" i="14"/>
  <c r="F13" i="7"/>
  <c r="F14" i="7" s="1"/>
  <c r="F15" i="7" s="1"/>
  <c r="F23" i="7"/>
  <c r="F24" i="7" s="1"/>
  <c r="F25" i="7" s="1"/>
  <c r="E22" i="7"/>
  <c r="F18" i="7"/>
  <c r="F19" i="7" s="1"/>
  <c r="F20" i="7" s="1"/>
  <c r="F26" i="14" l="1"/>
  <c r="F27" i="14" s="1"/>
  <c r="F26" i="7"/>
  <c r="F27" i="7" s="1"/>
</calcChain>
</file>

<file path=xl/sharedStrings.xml><?xml version="1.0" encoding="utf-8"?>
<sst xmlns="http://schemas.openxmlformats.org/spreadsheetml/2006/main" count="98" uniqueCount="40">
  <si>
    <t>Bieter:</t>
  </si>
  <si>
    <t>OZ</t>
  </si>
  <si>
    <t>Personalart</t>
  </si>
  <si>
    <t>Gesamtpreis pro Monat
(netto in €)</t>
  </si>
  <si>
    <t>Gesamtpreis pro Jahr
(netto in €)</t>
  </si>
  <si>
    <t>P1.1</t>
  </si>
  <si>
    <t>P1.2</t>
  </si>
  <si>
    <t>P1.3</t>
  </si>
  <si>
    <t>P1 - Summe netto in € pro Jahr</t>
  </si>
  <si>
    <t>Mehrwertsteuer (MwSt.)</t>
  </si>
  <si>
    <t>P1 - Summe brutto in € pro Jahr</t>
  </si>
  <si>
    <t>P2 - Summe netto in € pro Jahr</t>
  </si>
  <si>
    <t>P2 - Summe brutto in € pro Jahr</t>
  </si>
  <si>
    <t>Wichtige Informationen zur Eintragung:</t>
  </si>
  <si>
    <t>Es ist der für den Bieter zum Leistungsbeginn gültige Mehrwertsteuersatz anzugeben.</t>
  </si>
  <si>
    <r>
      <t xml:space="preserve">Es sind zwingend </t>
    </r>
    <r>
      <rPr>
        <b/>
        <u/>
        <sz val="12"/>
        <rFont val="Arial"/>
        <family val="2"/>
      </rPr>
      <t>sämtliche grün markierten Felder</t>
    </r>
    <r>
      <rPr>
        <b/>
        <sz val="12"/>
        <rFont val="Arial"/>
        <family val="2"/>
      </rPr>
      <t xml:space="preserve"> auszufüllen. Fehlende Eintragungen führen zum Angebotsausschluss.</t>
    </r>
  </si>
  <si>
    <t>Preiseintragungen sind nur mit max. 2 Nachkommastellen zulässig.</t>
  </si>
  <si>
    <t>Die Wertungssumme stellt nicht den abschließenden Auftragswert dar; sie dient zur preislichen Bewertung der Angebote und beruht auf den kalkulatorischen Angaben.</t>
  </si>
  <si>
    <t>Vollständige Bezeichnung des Unternehmens inkl. Rechtsform:</t>
  </si>
  <si>
    <t>Vollständiger Name der vertretungsbefugten (natürlichen) Person, die diese Erklärung abgibt:</t>
  </si>
  <si>
    <t>Gesundheitsfachpersonal
Leitung</t>
  </si>
  <si>
    <t>Gesundheitsfachpersonal</t>
  </si>
  <si>
    <t>Verwaltungsfachkraft</t>
  </si>
  <si>
    <t>P2</t>
  </si>
  <si>
    <t>Allgemeinmediziner</t>
  </si>
  <si>
    <t xml:space="preserve"> Anzahl wöchentlicher ärztlicher Präsenzstunden </t>
  </si>
  <si>
    <t>P3</t>
  </si>
  <si>
    <t>P3 - Summe netto in € pro Jahr</t>
  </si>
  <si>
    <t>P3 - Summe brutto in € pro Jahr</t>
  </si>
  <si>
    <t>Gesamtwertungssumme brutto in € pro Jahr (P1, P2, P3)</t>
  </si>
  <si>
    <t>Gesamtwertungssumme brutto in € über max. Vertragslaufzeit von 6 Jahren</t>
  </si>
  <si>
    <t>Vergabeverfahren
„Medizinische Versorgung II“
Z.26-0143
Los 2: Aufnahmeeinrichtung für Asylbegehrende – Hermeskeil</t>
  </si>
  <si>
    <t>Vergabeverfahren
„Medizinische Versorgung II“
Z.26-0143
Los 1: Aufnahmeeinrichtung für Asylbegehrende – Bitburg</t>
  </si>
  <si>
    <t>Verbindlicher Vertragsinhalt werden die vom Bieter anzugebenden Stundenpreise der Positionen P1.1 bis P3, welche sich als Festpreise in Euro während der Vertragslaufzeit verstehen.</t>
  </si>
  <si>
    <r>
      <t>Stundenpreis</t>
    </r>
    <r>
      <rPr>
        <b/>
        <sz val="12"/>
        <rFont val="Arial"/>
        <family val="2"/>
      </rPr>
      <t xml:space="preserve">
pro 1 VZÄ</t>
    </r>
    <r>
      <rPr>
        <b/>
        <sz val="12"/>
        <color theme="1"/>
        <rFont val="Arial"/>
        <family val="2"/>
      </rPr>
      <t xml:space="preserve">
(netto in €; Gilt auch im Falle einer Personalaufstockung)</t>
    </r>
  </si>
  <si>
    <t>Tägliche, kalkulatorische Personalstärke VZÄ
Montag - Freitag</t>
  </si>
  <si>
    <t>Gesamtpreis pro Monat; 
bei durchschnittlich 173,33 Stunden pro Monat
(netto in €)</t>
  </si>
  <si>
    <t>Gesamtpreis pro Jahr
bei 52 Wochen pro Jahr
(netto in €)</t>
  </si>
  <si>
    <t>Stundenpreis
pro ärztlicher Stunde 
(netto in €)</t>
  </si>
  <si>
    <t xml:space="preserve">Fachärzte verschiedener Richtungen z.B. Kinderheilkunde, Psychiater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</si>
</sst>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b/>
      <u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b/>
      <u/>
      <sz val="12"/>
      <color rgb="FFFF0000"/>
      <name val="Arial"/>
      <family val="2"/>
    </font>
    <font>
      <b/>
      <u/>
      <sz val="12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BF3D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68">
    <xf numFmtId="0" fontId="0" fillId="0" borderId="0" xfId="0"/>
    <xf numFmtId="44" fontId="7" fillId="3" borderId="14" xfId="1" applyNumberFormat="1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Protection="1"/>
    <xf numFmtId="0" fontId="2" fillId="4" borderId="0" xfId="0" applyFont="1" applyFill="1" applyBorder="1" applyProtection="1"/>
    <xf numFmtId="0" fontId="7" fillId="4" borderId="0" xfId="1" applyFont="1" applyFill="1" applyBorder="1" applyProtection="1"/>
    <xf numFmtId="0" fontId="5" fillId="4" borderId="0" xfId="1" applyFont="1" applyFill="1" applyBorder="1" applyAlignment="1" applyProtection="1">
      <alignment horizontal="left" vertical="center" wrapText="1"/>
    </xf>
    <xf numFmtId="0" fontId="0" fillId="4" borderId="0" xfId="0" applyFill="1" applyProtection="1"/>
    <xf numFmtId="0" fontId="0" fillId="4" borderId="0" xfId="0" applyFill="1" applyBorder="1" applyProtection="1"/>
    <xf numFmtId="164" fontId="2" fillId="4" borderId="0" xfId="0" applyNumberFormat="1" applyFont="1" applyFill="1" applyBorder="1" applyProtection="1"/>
    <xf numFmtId="0" fontId="7" fillId="0" borderId="14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/>
    </xf>
    <xf numFmtId="2" fontId="6" fillId="0" borderId="14" xfId="1" applyNumberFormat="1" applyFont="1" applyFill="1" applyBorder="1" applyAlignment="1" applyProtection="1">
      <alignment horizontal="center" vertical="center" wrapText="1"/>
    </xf>
    <xf numFmtId="164" fontId="5" fillId="0" borderId="17" xfId="0" applyNumberFormat="1" applyFont="1" applyFill="1" applyBorder="1" applyAlignment="1" applyProtection="1">
      <alignment horizontal="center" vertical="center"/>
    </xf>
    <xf numFmtId="0" fontId="3" fillId="0" borderId="16" xfId="0" applyFont="1" applyFill="1" applyBorder="1" applyAlignment="1" applyProtection="1">
      <alignment horizontal="center" vertical="center"/>
    </xf>
    <xf numFmtId="164" fontId="7" fillId="0" borderId="14" xfId="0" applyNumberFormat="1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wrapText="1"/>
    </xf>
    <xf numFmtId="0" fontId="2" fillId="4" borderId="0" xfId="0" applyFont="1" applyFill="1" applyAlignment="1" applyProtection="1">
      <alignment wrapText="1"/>
    </xf>
    <xf numFmtId="164" fontId="2" fillId="0" borderId="17" xfId="0" applyNumberFormat="1" applyFont="1" applyFill="1" applyBorder="1" applyAlignment="1" applyProtection="1">
      <alignment horizontal="center" vertical="center"/>
    </xf>
    <xf numFmtId="10" fontId="7" fillId="3" borderId="14" xfId="1" applyNumberFormat="1" applyFont="1" applyFill="1" applyBorder="1" applyAlignment="1" applyProtection="1">
      <alignment horizontal="center" vertical="center" wrapText="1"/>
      <protection locked="0"/>
    </xf>
    <xf numFmtId="0" fontId="3" fillId="5" borderId="25" xfId="0" applyFont="1" applyFill="1" applyBorder="1" applyAlignment="1" applyProtection="1">
      <alignment horizontal="center" vertical="center"/>
    </xf>
    <xf numFmtId="0" fontId="3" fillId="5" borderId="26" xfId="0" applyFont="1" applyFill="1" applyBorder="1" applyAlignment="1" applyProtection="1">
      <alignment horizontal="center" vertical="center"/>
    </xf>
    <xf numFmtId="0" fontId="3" fillId="5" borderId="26" xfId="0" applyFont="1" applyFill="1" applyBorder="1" applyAlignment="1" applyProtection="1">
      <alignment horizontal="center" vertical="center" wrapText="1"/>
    </xf>
    <xf numFmtId="0" fontId="5" fillId="5" borderId="26" xfId="0" applyFont="1" applyFill="1" applyBorder="1" applyAlignment="1" applyProtection="1">
      <alignment horizontal="center" vertical="center" wrapText="1"/>
    </xf>
    <xf numFmtId="0" fontId="3" fillId="5" borderId="15" xfId="0" applyFont="1" applyFill="1" applyBorder="1" applyAlignment="1" applyProtection="1">
      <alignment horizontal="center" vertical="center" wrapText="1"/>
    </xf>
    <xf numFmtId="164" fontId="3" fillId="0" borderId="21" xfId="0" applyNumberFormat="1" applyFont="1" applyFill="1" applyBorder="1" applyAlignment="1" applyProtection="1">
      <alignment horizontal="center" vertical="center"/>
    </xf>
    <xf numFmtId="10" fontId="7" fillId="3" borderId="14" xfId="2" applyNumberFormat="1" applyFont="1" applyFill="1" applyBorder="1" applyAlignment="1" applyProtection="1">
      <alignment horizontal="center" vertical="center" wrapText="1"/>
      <protection locked="0"/>
    </xf>
    <xf numFmtId="0" fontId="3" fillId="5" borderId="25" xfId="0" applyFont="1" applyFill="1" applyBorder="1" applyAlignment="1" applyProtection="1">
      <alignment horizontal="center" vertical="center" wrapText="1"/>
    </xf>
    <xf numFmtId="164" fontId="3" fillId="0" borderId="17" xfId="0" applyNumberFormat="1" applyFont="1" applyFill="1" applyBorder="1" applyAlignment="1" applyProtection="1">
      <alignment horizontal="center" vertical="center"/>
    </xf>
    <xf numFmtId="164" fontId="11" fillId="0" borderId="13" xfId="0" applyNumberFormat="1" applyFont="1" applyFill="1" applyBorder="1" applyAlignment="1" applyProtection="1">
      <alignment horizontal="center" vertical="center"/>
    </xf>
    <xf numFmtId="164" fontId="5" fillId="0" borderId="14" xfId="3" applyNumberFormat="1" applyFont="1" applyFill="1" applyBorder="1" applyAlignment="1" applyProtection="1">
      <alignment horizontal="center" vertical="center"/>
    </xf>
    <xf numFmtId="164" fontId="5" fillId="0" borderId="14" xfId="0" applyNumberFormat="1" applyFont="1" applyFill="1" applyBorder="1" applyAlignment="1" applyProtection="1">
      <alignment horizontal="center" vertical="center"/>
    </xf>
    <xf numFmtId="164" fontId="8" fillId="0" borderId="29" xfId="0" applyNumberFormat="1" applyFont="1" applyFill="1" applyBorder="1" applyAlignment="1" applyProtection="1">
      <alignment horizontal="center" vertical="center"/>
    </xf>
    <xf numFmtId="0" fontId="1" fillId="5" borderId="1" xfId="0" applyFont="1" applyFill="1" applyBorder="1" applyAlignment="1" applyProtection="1">
      <alignment horizontal="center" vertical="center" wrapText="1"/>
    </xf>
    <xf numFmtId="0" fontId="1" fillId="5" borderId="2" xfId="0" applyFont="1" applyFill="1" applyBorder="1" applyAlignment="1" applyProtection="1">
      <alignment horizontal="center" vertical="center" wrapText="1"/>
    </xf>
    <xf numFmtId="0" fontId="1" fillId="5" borderId="3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164" fontId="5" fillId="3" borderId="23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4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5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6" xfId="0" applyFont="1" applyFill="1" applyBorder="1" applyAlignment="1" applyProtection="1">
      <alignment horizontal="right" vertical="center"/>
    </xf>
    <xf numFmtId="0" fontId="3" fillId="0" borderId="14" xfId="0" applyFont="1" applyFill="1" applyBorder="1" applyAlignment="1" applyProtection="1">
      <alignment horizontal="right" vertical="center"/>
    </xf>
    <xf numFmtId="0" fontId="5" fillId="2" borderId="7" xfId="1" applyFont="1" applyFill="1" applyBorder="1" applyAlignment="1" applyProtection="1">
      <alignment horizontal="left" vertical="center" wrapText="1"/>
    </xf>
    <xf numFmtId="0" fontId="5" fillId="2" borderId="0" xfId="1" applyFont="1" applyFill="1" applyBorder="1" applyAlignment="1" applyProtection="1">
      <alignment horizontal="left" vertical="center" wrapText="1"/>
    </xf>
    <xf numFmtId="0" fontId="5" fillId="2" borderId="8" xfId="1" applyFont="1" applyFill="1" applyBorder="1" applyAlignment="1" applyProtection="1">
      <alignment horizontal="left" vertical="center" wrapText="1"/>
    </xf>
    <xf numFmtId="0" fontId="8" fillId="2" borderId="6" xfId="1" applyFont="1" applyFill="1" applyBorder="1" applyAlignment="1" applyProtection="1">
      <alignment horizontal="left" vertical="center"/>
    </xf>
    <xf numFmtId="0" fontId="8" fillId="2" borderId="4" xfId="1" applyFont="1" applyFill="1" applyBorder="1" applyAlignment="1" applyProtection="1">
      <alignment horizontal="left" vertical="center"/>
    </xf>
    <xf numFmtId="0" fontId="8" fillId="2" borderId="5" xfId="1" applyFont="1" applyFill="1" applyBorder="1" applyAlignment="1" applyProtection="1">
      <alignment horizontal="left" vertical="center"/>
    </xf>
    <xf numFmtId="0" fontId="5" fillId="2" borderId="9" xfId="1" applyFont="1" applyFill="1" applyBorder="1" applyAlignment="1" applyProtection="1">
      <alignment horizontal="left" vertical="center"/>
    </xf>
    <xf numFmtId="0" fontId="5" fillId="2" borderId="10" xfId="1" applyFont="1" applyFill="1" applyBorder="1" applyAlignment="1" applyProtection="1">
      <alignment horizontal="left" vertical="center"/>
    </xf>
    <xf numFmtId="0" fontId="5" fillId="2" borderId="11" xfId="1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 wrapText="1"/>
    </xf>
    <xf numFmtId="0" fontId="5" fillId="0" borderId="10" xfId="0" applyFont="1" applyFill="1" applyBorder="1" applyAlignment="1" applyProtection="1">
      <alignment horizontal="left" vertical="center" wrapText="1"/>
    </xf>
    <xf numFmtId="164" fontId="5" fillId="3" borderId="27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1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164" fontId="5" fillId="3" borderId="19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2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22" xfId="0" applyFont="1" applyFill="1" applyBorder="1" applyAlignment="1" applyProtection="1">
      <alignment horizontal="right" vertical="center"/>
    </xf>
    <xf numFmtId="0" fontId="3" fillId="0" borderId="20" xfId="0" applyFont="1" applyFill="1" applyBorder="1" applyAlignment="1" applyProtection="1">
      <alignment horizontal="right" vertical="center"/>
    </xf>
    <xf numFmtId="0" fontId="11" fillId="0" borderId="18" xfId="0" applyFont="1" applyFill="1" applyBorder="1" applyAlignment="1" applyProtection="1">
      <alignment horizontal="right" vertical="center"/>
    </xf>
    <xf numFmtId="0" fontId="11" fillId="0" borderId="12" xfId="0" applyFont="1" applyFill="1" applyBorder="1" applyAlignment="1" applyProtection="1">
      <alignment horizontal="right" vertical="center"/>
    </xf>
    <xf numFmtId="0" fontId="8" fillId="0" borderId="28" xfId="0" applyFont="1" applyFill="1" applyBorder="1" applyAlignment="1" applyProtection="1">
      <alignment horizontal="right" vertical="center"/>
    </xf>
    <xf numFmtId="0" fontId="8" fillId="0" borderId="24" xfId="0" applyFont="1" applyFill="1" applyBorder="1" applyAlignment="1" applyProtection="1">
      <alignment horizontal="right" vertical="center"/>
    </xf>
    <xf numFmtId="0" fontId="5" fillId="0" borderId="30" xfId="0" applyFont="1" applyFill="1" applyBorder="1" applyAlignment="1" applyProtection="1">
      <alignment horizontal="left" vertical="center" wrapText="1"/>
    </xf>
  </cellXfs>
  <cellStyles count="4">
    <cellStyle name="Prozent" xfId="2" builtinId="5"/>
    <cellStyle name="Standard" xfId="0" builtinId="0"/>
    <cellStyle name="Standard 2" xfId="1"/>
    <cellStyle name="Währung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="85" zoomScaleNormal="85" zoomScalePageLayoutView="55" workbookViewId="0">
      <selection activeCell="C10" sqref="C10"/>
    </sheetView>
  </sheetViews>
  <sheetFormatPr baseColWidth="10" defaultColWidth="11.44140625" defaultRowHeight="14.4" x14ac:dyDescent="0.3"/>
  <cols>
    <col min="1" max="1" width="15.6640625" style="6" customWidth="1"/>
    <col min="2" max="3" width="50.6640625" style="6" customWidth="1"/>
    <col min="4" max="6" width="40.6640625" style="6" customWidth="1"/>
    <col min="7" max="7" width="4.109375" style="7" customWidth="1"/>
    <col min="8" max="8" width="17.88671875" style="7" bestFit="1" customWidth="1"/>
    <col min="9" max="16384" width="11.44140625" style="6"/>
  </cols>
  <sheetData>
    <row r="1" spans="1:8" s="2" customFormat="1" ht="147" customHeight="1" thickBot="1" x14ac:dyDescent="0.3">
      <c r="A1" s="32" t="s">
        <v>32</v>
      </c>
      <c r="B1" s="33"/>
      <c r="C1" s="33"/>
      <c r="D1" s="33"/>
      <c r="E1" s="33"/>
      <c r="F1" s="34"/>
      <c r="G1" s="3"/>
      <c r="H1" s="3"/>
    </row>
    <row r="2" spans="1:8" s="2" customFormat="1" ht="20.100000000000001" customHeight="1" x14ac:dyDescent="0.25">
      <c r="A2" s="45" t="s">
        <v>13</v>
      </c>
      <c r="B2" s="46"/>
      <c r="C2" s="46"/>
      <c r="D2" s="46"/>
      <c r="E2" s="46"/>
      <c r="F2" s="47"/>
      <c r="G2" s="5"/>
      <c r="H2" s="3"/>
    </row>
    <row r="3" spans="1:8" s="2" customFormat="1" ht="20.100000000000001" customHeight="1" x14ac:dyDescent="0.25">
      <c r="A3" s="42" t="s">
        <v>14</v>
      </c>
      <c r="B3" s="43"/>
      <c r="C3" s="43"/>
      <c r="D3" s="43"/>
      <c r="E3" s="43"/>
      <c r="F3" s="44"/>
      <c r="G3" s="5"/>
      <c r="H3" s="3"/>
    </row>
    <row r="4" spans="1:8" s="2" customFormat="1" ht="20.100000000000001" customHeight="1" x14ac:dyDescent="0.25">
      <c r="A4" s="42" t="s">
        <v>15</v>
      </c>
      <c r="B4" s="43"/>
      <c r="C4" s="43"/>
      <c r="D4" s="43"/>
      <c r="E4" s="43"/>
      <c r="F4" s="44"/>
      <c r="G4" s="5"/>
      <c r="H4" s="3"/>
    </row>
    <row r="5" spans="1:8" s="2" customFormat="1" ht="20.100000000000001" customHeight="1" x14ac:dyDescent="0.25">
      <c r="A5" s="42" t="s">
        <v>16</v>
      </c>
      <c r="B5" s="43"/>
      <c r="C5" s="43"/>
      <c r="D5" s="43"/>
      <c r="E5" s="43"/>
      <c r="F5" s="44"/>
      <c r="G5" s="4"/>
      <c r="H5" s="3"/>
    </row>
    <row r="6" spans="1:8" s="2" customFormat="1" ht="20.100000000000001" customHeight="1" x14ac:dyDescent="0.25">
      <c r="A6" s="42" t="s">
        <v>33</v>
      </c>
      <c r="B6" s="43"/>
      <c r="C6" s="43"/>
      <c r="D6" s="43"/>
      <c r="E6" s="43"/>
      <c r="F6" s="44"/>
      <c r="G6" s="3"/>
      <c r="H6" s="3"/>
    </row>
    <row r="7" spans="1:8" s="2" customFormat="1" ht="20.100000000000001" customHeight="1" thickBot="1" x14ac:dyDescent="0.3">
      <c r="A7" s="48" t="s">
        <v>17</v>
      </c>
      <c r="B7" s="49"/>
      <c r="C7" s="49"/>
      <c r="D7" s="49"/>
      <c r="E7" s="49"/>
      <c r="F7" s="50"/>
      <c r="G7" s="3"/>
      <c r="H7" s="3"/>
    </row>
    <row r="8" spans="1:8" s="2" customFormat="1" ht="50.1" customHeight="1" thickBot="1" x14ac:dyDescent="0.3">
      <c r="A8" s="35" t="s">
        <v>0</v>
      </c>
      <c r="B8" s="36"/>
      <c r="C8" s="37"/>
      <c r="D8" s="38"/>
      <c r="E8" s="38"/>
      <c r="F8" s="39"/>
      <c r="G8" s="3"/>
      <c r="H8" s="3"/>
    </row>
    <row r="9" spans="1:8" s="2" customFormat="1" ht="65.099999999999994" customHeight="1" x14ac:dyDescent="0.25">
      <c r="A9" s="19" t="s">
        <v>1</v>
      </c>
      <c r="B9" s="20" t="s">
        <v>2</v>
      </c>
      <c r="C9" s="21" t="s">
        <v>34</v>
      </c>
      <c r="D9" s="22" t="s">
        <v>35</v>
      </c>
      <c r="E9" s="21" t="s">
        <v>36</v>
      </c>
      <c r="F9" s="23" t="s">
        <v>4</v>
      </c>
      <c r="G9" s="3"/>
      <c r="H9" s="3"/>
    </row>
    <row r="10" spans="1:8" s="2" customFormat="1" ht="50.1" customHeight="1" x14ac:dyDescent="0.25">
      <c r="A10" s="13" t="s">
        <v>5</v>
      </c>
      <c r="B10" s="9" t="s">
        <v>20</v>
      </c>
      <c r="C10" s="1"/>
      <c r="D10" s="11">
        <v>1</v>
      </c>
      <c r="E10" s="14">
        <f>D10*C10*173.33</f>
        <v>0</v>
      </c>
      <c r="F10" s="12">
        <f>E10*12</f>
        <v>0</v>
      </c>
      <c r="G10" s="3"/>
      <c r="H10" s="3"/>
    </row>
    <row r="11" spans="1:8" s="2" customFormat="1" ht="50.1" customHeight="1" x14ac:dyDescent="0.25">
      <c r="A11" s="13" t="s">
        <v>6</v>
      </c>
      <c r="B11" s="9" t="s">
        <v>21</v>
      </c>
      <c r="C11" s="1"/>
      <c r="D11" s="11">
        <v>3</v>
      </c>
      <c r="E11" s="14">
        <f>D11*C11*173.33</f>
        <v>0</v>
      </c>
      <c r="F11" s="12">
        <f t="shared" ref="F11:F12" si="0">E11*12</f>
        <v>0</v>
      </c>
      <c r="G11" s="3"/>
      <c r="H11" s="3"/>
    </row>
    <row r="12" spans="1:8" s="2" customFormat="1" ht="50.1" customHeight="1" x14ac:dyDescent="0.25">
      <c r="A12" s="13" t="s">
        <v>7</v>
      </c>
      <c r="B12" s="9" t="s">
        <v>22</v>
      </c>
      <c r="C12" s="1"/>
      <c r="D12" s="11">
        <v>1</v>
      </c>
      <c r="E12" s="14">
        <f>D12*C12*173.33</f>
        <v>0</v>
      </c>
      <c r="F12" s="12">
        <f t="shared" si="0"/>
        <v>0</v>
      </c>
      <c r="G12" s="3"/>
      <c r="H12" s="3"/>
    </row>
    <row r="13" spans="1:8" s="2" customFormat="1" ht="39.9" customHeight="1" x14ac:dyDescent="0.25">
      <c r="A13" s="40" t="s">
        <v>8</v>
      </c>
      <c r="B13" s="41"/>
      <c r="C13" s="41"/>
      <c r="D13" s="41"/>
      <c r="E13" s="41"/>
      <c r="F13" s="27">
        <f>+SUM(F10:F12)</f>
        <v>0</v>
      </c>
      <c r="G13" s="3"/>
      <c r="H13" s="3"/>
    </row>
    <row r="14" spans="1:8" s="3" customFormat="1" ht="39.9" customHeight="1" x14ac:dyDescent="0.25">
      <c r="A14" s="40" t="s">
        <v>9</v>
      </c>
      <c r="B14" s="41"/>
      <c r="C14" s="41"/>
      <c r="D14" s="41"/>
      <c r="E14" s="18">
        <v>0</v>
      </c>
      <c r="F14" s="17">
        <f>+F13*E14</f>
        <v>0</v>
      </c>
    </row>
    <row r="15" spans="1:8" s="2" customFormat="1" ht="39.9" customHeight="1" thickBot="1" x14ac:dyDescent="0.3">
      <c r="A15" s="61" t="s">
        <v>10</v>
      </c>
      <c r="B15" s="62"/>
      <c r="C15" s="62"/>
      <c r="D15" s="62"/>
      <c r="E15" s="62"/>
      <c r="F15" s="24">
        <f>+F14+F13</f>
        <v>0</v>
      </c>
      <c r="G15" s="3"/>
      <c r="H15" s="3"/>
    </row>
    <row r="16" spans="1:8" s="16" customFormat="1" ht="65.099999999999994" customHeight="1" x14ac:dyDescent="0.25">
      <c r="A16" s="26" t="s">
        <v>1</v>
      </c>
      <c r="B16" s="21" t="s">
        <v>2</v>
      </c>
      <c r="C16" s="22" t="s">
        <v>38</v>
      </c>
      <c r="D16" s="21" t="s">
        <v>25</v>
      </c>
      <c r="E16" s="21" t="s">
        <v>3</v>
      </c>
      <c r="F16" s="23" t="s">
        <v>37</v>
      </c>
      <c r="G16" s="15"/>
      <c r="H16" s="15"/>
    </row>
    <row r="17" spans="1:8" s="2" customFormat="1" ht="50.1" customHeight="1" x14ac:dyDescent="0.25">
      <c r="A17" s="10" t="s">
        <v>23</v>
      </c>
      <c r="B17" s="9" t="s">
        <v>24</v>
      </c>
      <c r="C17" s="1"/>
      <c r="D17" s="11">
        <v>20</v>
      </c>
      <c r="E17" s="29">
        <f>F17/12</f>
        <v>0</v>
      </c>
      <c r="F17" s="12">
        <f>C17*D17*52</f>
        <v>0</v>
      </c>
      <c r="G17" s="3"/>
      <c r="H17" s="3"/>
    </row>
    <row r="18" spans="1:8" s="2" customFormat="1" ht="39.9" customHeight="1" x14ac:dyDescent="0.25">
      <c r="A18" s="40" t="s">
        <v>11</v>
      </c>
      <c r="B18" s="41"/>
      <c r="C18" s="41"/>
      <c r="D18" s="41"/>
      <c r="E18" s="41"/>
      <c r="F18" s="27">
        <f>+SUM(F17:F17)</f>
        <v>0</v>
      </c>
      <c r="G18" s="3"/>
      <c r="H18" s="3"/>
    </row>
    <row r="19" spans="1:8" s="3" customFormat="1" ht="39.9" customHeight="1" x14ac:dyDescent="0.25">
      <c r="A19" s="40" t="s">
        <v>9</v>
      </c>
      <c r="B19" s="41"/>
      <c r="C19" s="41"/>
      <c r="D19" s="41"/>
      <c r="E19" s="25">
        <v>0</v>
      </c>
      <c r="F19" s="17">
        <f>+F18*E19</f>
        <v>0</v>
      </c>
    </row>
    <row r="20" spans="1:8" s="2" customFormat="1" ht="39.9" customHeight="1" thickBot="1" x14ac:dyDescent="0.3">
      <c r="A20" s="61" t="s">
        <v>12</v>
      </c>
      <c r="B20" s="62"/>
      <c r="C20" s="62"/>
      <c r="D20" s="62"/>
      <c r="E20" s="62"/>
      <c r="F20" s="24">
        <f>+F19+F18</f>
        <v>0</v>
      </c>
      <c r="G20" s="3"/>
      <c r="H20" s="3"/>
    </row>
    <row r="21" spans="1:8" s="16" customFormat="1" ht="65.099999999999994" customHeight="1" x14ac:dyDescent="0.25">
      <c r="A21" s="26" t="s">
        <v>1</v>
      </c>
      <c r="B21" s="21" t="s">
        <v>2</v>
      </c>
      <c r="C21" s="22" t="s">
        <v>38</v>
      </c>
      <c r="D21" s="21" t="s">
        <v>25</v>
      </c>
      <c r="E21" s="21" t="s">
        <v>3</v>
      </c>
      <c r="F21" s="23" t="s">
        <v>37</v>
      </c>
      <c r="G21" s="15"/>
      <c r="H21" s="15"/>
    </row>
    <row r="22" spans="1:8" s="2" customFormat="1" ht="50.1" customHeight="1" x14ac:dyDescent="0.25">
      <c r="A22" s="10" t="s">
        <v>26</v>
      </c>
      <c r="B22" s="9" t="s">
        <v>39</v>
      </c>
      <c r="C22" s="1"/>
      <c r="D22" s="11">
        <v>8</v>
      </c>
      <c r="E22" s="30">
        <f>F22/12</f>
        <v>0</v>
      </c>
      <c r="F22" s="12">
        <f>C22*D22*52</f>
        <v>0</v>
      </c>
      <c r="G22" s="3"/>
      <c r="H22" s="3"/>
    </row>
    <row r="23" spans="1:8" s="2" customFormat="1" ht="39.9" customHeight="1" x14ac:dyDescent="0.25">
      <c r="A23" s="40" t="s">
        <v>27</v>
      </c>
      <c r="B23" s="41"/>
      <c r="C23" s="41"/>
      <c r="D23" s="41"/>
      <c r="E23" s="41"/>
      <c r="F23" s="27">
        <f>+SUM(F22:F22)</f>
        <v>0</v>
      </c>
      <c r="G23" s="3"/>
      <c r="H23" s="3"/>
    </row>
    <row r="24" spans="1:8" s="3" customFormat="1" ht="39.9" customHeight="1" x14ac:dyDescent="0.25">
      <c r="A24" s="40" t="s">
        <v>9</v>
      </c>
      <c r="B24" s="41"/>
      <c r="C24" s="41"/>
      <c r="D24" s="41"/>
      <c r="E24" s="25">
        <v>0</v>
      </c>
      <c r="F24" s="17">
        <f>+F23*E24</f>
        <v>0</v>
      </c>
    </row>
    <row r="25" spans="1:8" s="2" customFormat="1" ht="39.9" customHeight="1" thickBot="1" x14ac:dyDescent="0.3">
      <c r="A25" s="40" t="s">
        <v>28</v>
      </c>
      <c r="B25" s="41"/>
      <c r="C25" s="41"/>
      <c r="D25" s="41"/>
      <c r="E25" s="41"/>
      <c r="F25" s="27">
        <f>+F24+F23</f>
        <v>0</v>
      </c>
      <c r="G25" s="3"/>
      <c r="H25" s="3"/>
    </row>
    <row r="26" spans="1:8" s="2" customFormat="1" ht="39.9" customHeight="1" thickBot="1" x14ac:dyDescent="0.3">
      <c r="A26" s="63" t="s">
        <v>29</v>
      </c>
      <c r="B26" s="64"/>
      <c r="C26" s="64"/>
      <c r="D26" s="64"/>
      <c r="E26" s="64"/>
      <c r="F26" s="28">
        <f>F15+F20+F25</f>
        <v>0</v>
      </c>
      <c r="G26" s="3"/>
      <c r="H26" s="3"/>
    </row>
    <row r="27" spans="1:8" s="2" customFormat="1" ht="39.9" customHeight="1" thickBot="1" x14ac:dyDescent="0.3">
      <c r="A27" s="65" t="s">
        <v>30</v>
      </c>
      <c r="B27" s="66"/>
      <c r="C27" s="66"/>
      <c r="D27" s="66"/>
      <c r="E27" s="66"/>
      <c r="F27" s="31">
        <f>F26*6</f>
        <v>0</v>
      </c>
      <c r="G27" s="3"/>
      <c r="H27" s="8"/>
    </row>
    <row r="28" spans="1:8" s="2" customFormat="1" ht="50.1" customHeight="1" thickBot="1" x14ac:dyDescent="0.3">
      <c r="A28" s="51" t="s">
        <v>18</v>
      </c>
      <c r="B28" s="52"/>
      <c r="C28" s="53"/>
      <c r="D28" s="54"/>
      <c r="E28" s="54"/>
      <c r="F28" s="55"/>
      <c r="G28" s="3"/>
      <c r="H28" s="3"/>
    </row>
    <row r="29" spans="1:8" s="2" customFormat="1" ht="50.1" customHeight="1" thickBot="1" x14ac:dyDescent="0.3">
      <c r="A29" s="56" t="s">
        <v>19</v>
      </c>
      <c r="B29" s="57"/>
      <c r="C29" s="58"/>
      <c r="D29" s="59"/>
      <c r="E29" s="59"/>
      <c r="F29" s="60"/>
      <c r="G29" s="3"/>
      <c r="H29" s="3"/>
    </row>
  </sheetData>
  <mergeCells count="24">
    <mergeCell ref="A28:B28"/>
    <mergeCell ref="C28:F28"/>
    <mergeCell ref="A29:B29"/>
    <mergeCell ref="C29:F29"/>
    <mergeCell ref="A13:E13"/>
    <mergeCell ref="A15:E15"/>
    <mergeCell ref="A18:E18"/>
    <mergeCell ref="A20:E20"/>
    <mergeCell ref="A23:E23"/>
    <mergeCell ref="A25:E25"/>
    <mergeCell ref="A26:E26"/>
    <mergeCell ref="A27:E27"/>
    <mergeCell ref="A19:D19"/>
    <mergeCell ref="A24:D24"/>
    <mergeCell ref="A1:F1"/>
    <mergeCell ref="A8:B8"/>
    <mergeCell ref="C8:F8"/>
    <mergeCell ref="A14:D14"/>
    <mergeCell ref="A5:F5"/>
    <mergeCell ref="A2:F2"/>
    <mergeCell ref="A3:F3"/>
    <mergeCell ref="A4:F4"/>
    <mergeCell ref="A6:F6"/>
    <mergeCell ref="A7:F7"/>
  </mergeCells>
  <pageMargins left="0.70866141732283472" right="0.70866141732283472" top="0.78740157480314965" bottom="0.78740157480314965" header="0.31496062992125984" footer="0.31496062992125984"/>
  <pageSetup paperSize="9" scale="54" orientation="landscape" r:id="rId1"/>
  <headerFooter>
    <oddHeader>&amp;L&amp;"-,Fett"&amp;12Zentrale Beschaffungsstelle des Landes Rheinland-Pfalz&amp;R&amp;G</oddHeader>
    <oddFooter>&amp;L&amp;D&amp;RSeite &amp;P von &amp;N</oddFooter>
  </headerFooter>
  <colBreaks count="1" manualBreakCount="1">
    <brk id="6" max="1048575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="85" zoomScaleNormal="85" zoomScalePageLayoutView="70" workbookViewId="0">
      <selection activeCell="A3" sqref="A3:F3"/>
    </sheetView>
  </sheetViews>
  <sheetFormatPr baseColWidth="10" defaultColWidth="11.44140625" defaultRowHeight="14.4" x14ac:dyDescent="0.3"/>
  <cols>
    <col min="1" max="1" width="15.6640625" style="6" customWidth="1"/>
    <col min="2" max="3" width="50.6640625" style="6" customWidth="1"/>
    <col min="4" max="6" width="40.6640625" style="6" customWidth="1"/>
    <col min="7" max="7" width="4.109375" style="7" customWidth="1"/>
    <col min="8" max="8" width="17.88671875" style="7" bestFit="1" customWidth="1"/>
    <col min="9" max="16384" width="11.44140625" style="6"/>
  </cols>
  <sheetData>
    <row r="1" spans="1:8" s="2" customFormat="1" ht="147" customHeight="1" thickBot="1" x14ac:dyDescent="0.3">
      <c r="A1" s="32" t="s">
        <v>31</v>
      </c>
      <c r="B1" s="33"/>
      <c r="C1" s="33"/>
      <c r="D1" s="33"/>
      <c r="E1" s="33"/>
      <c r="F1" s="34"/>
      <c r="G1" s="3"/>
      <c r="H1" s="3"/>
    </row>
    <row r="2" spans="1:8" s="2" customFormat="1" ht="20.100000000000001" customHeight="1" x14ac:dyDescent="0.25">
      <c r="A2" s="45" t="s">
        <v>13</v>
      </c>
      <c r="B2" s="46"/>
      <c r="C2" s="46"/>
      <c r="D2" s="46"/>
      <c r="E2" s="46"/>
      <c r="F2" s="47"/>
      <c r="G2" s="5"/>
      <c r="H2" s="3"/>
    </row>
    <row r="3" spans="1:8" s="2" customFormat="1" ht="20.100000000000001" customHeight="1" x14ac:dyDescent="0.25">
      <c r="A3" s="42" t="s">
        <v>14</v>
      </c>
      <c r="B3" s="43"/>
      <c r="C3" s="43"/>
      <c r="D3" s="43"/>
      <c r="E3" s="43"/>
      <c r="F3" s="44"/>
      <c r="G3" s="5"/>
      <c r="H3" s="3"/>
    </row>
    <row r="4" spans="1:8" s="2" customFormat="1" ht="20.100000000000001" customHeight="1" x14ac:dyDescent="0.25">
      <c r="A4" s="42" t="s">
        <v>15</v>
      </c>
      <c r="B4" s="43"/>
      <c r="C4" s="43"/>
      <c r="D4" s="43"/>
      <c r="E4" s="43"/>
      <c r="F4" s="44"/>
      <c r="G4" s="5"/>
      <c r="H4" s="3"/>
    </row>
    <row r="5" spans="1:8" s="2" customFormat="1" ht="20.100000000000001" customHeight="1" x14ac:dyDescent="0.25">
      <c r="A5" s="42" t="s">
        <v>16</v>
      </c>
      <c r="B5" s="43"/>
      <c r="C5" s="43"/>
      <c r="D5" s="43"/>
      <c r="E5" s="43"/>
      <c r="F5" s="44"/>
      <c r="G5" s="4"/>
      <c r="H5" s="3"/>
    </row>
    <row r="6" spans="1:8" s="2" customFormat="1" ht="20.100000000000001" customHeight="1" x14ac:dyDescent="0.25">
      <c r="A6" s="42" t="s">
        <v>33</v>
      </c>
      <c r="B6" s="43"/>
      <c r="C6" s="43"/>
      <c r="D6" s="43"/>
      <c r="E6" s="43"/>
      <c r="F6" s="44"/>
      <c r="G6" s="3"/>
      <c r="H6" s="3"/>
    </row>
    <row r="7" spans="1:8" s="2" customFormat="1" ht="20.100000000000001" customHeight="1" thickBot="1" x14ac:dyDescent="0.3">
      <c r="A7" s="48" t="s">
        <v>17</v>
      </c>
      <c r="B7" s="49"/>
      <c r="C7" s="49"/>
      <c r="D7" s="49"/>
      <c r="E7" s="49"/>
      <c r="F7" s="50"/>
      <c r="G7" s="3"/>
      <c r="H7" s="3"/>
    </row>
    <row r="8" spans="1:8" s="2" customFormat="1" ht="50.1" customHeight="1" thickBot="1" x14ac:dyDescent="0.3">
      <c r="A8" s="35" t="s">
        <v>0</v>
      </c>
      <c r="B8" s="36"/>
      <c r="C8" s="37"/>
      <c r="D8" s="38"/>
      <c r="E8" s="38"/>
      <c r="F8" s="39"/>
      <c r="G8" s="3"/>
      <c r="H8" s="3"/>
    </row>
    <row r="9" spans="1:8" s="2" customFormat="1" ht="65.099999999999994" customHeight="1" x14ac:dyDescent="0.25">
      <c r="A9" s="19" t="s">
        <v>1</v>
      </c>
      <c r="B9" s="20" t="s">
        <v>2</v>
      </c>
      <c r="C9" s="21" t="s">
        <v>34</v>
      </c>
      <c r="D9" s="22" t="s">
        <v>35</v>
      </c>
      <c r="E9" s="21" t="s">
        <v>36</v>
      </c>
      <c r="F9" s="23" t="s">
        <v>4</v>
      </c>
      <c r="G9" s="3"/>
      <c r="H9" s="3"/>
    </row>
    <row r="10" spans="1:8" s="2" customFormat="1" ht="50.1" customHeight="1" x14ac:dyDescent="0.25">
      <c r="A10" s="13" t="s">
        <v>5</v>
      </c>
      <c r="B10" s="9" t="s">
        <v>20</v>
      </c>
      <c r="C10" s="1"/>
      <c r="D10" s="11">
        <v>1</v>
      </c>
      <c r="E10" s="14">
        <f>D10*C10*173.33</f>
        <v>0</v>
      </c>
      <c r="F10" s="12">
        <f>E10*12</f>
        <v>0</v>
      </c>
      <c r="G10" s="3"/>
      <c r="H10" s="3"/>
    </row>
    <row r="11" spans="1:8" s="2" customFormat="1" ht="50.1" customHeight="1" x14ac:dyDescent="0.25">
      <c r="A11" s="13" t="s">
        <v>6</v>
      </c>
      <c r="B11" s="9" t="s">
        <v>21</v>
      </c>
      <c r="C11" s="1"/>
      <c r="D11" s="11">
        <v>4</v>
      </c>
      <c r="E11" s="14">
        <f>D11*C11*173.33</f>
        <v>0</v>
      </c>
      <c r="F11" s="12">
        <f t="shared" ref="F11:F12" si="0">E11*12</f>
        <v>0</v>
      </c>
      <c r="G11" s="3"/>
      <c r="H11" s="3"/>
    </row>
    <row r="12" spans="1:8" s="2" customFormat="1" ht="50.1" customHeight="1" x14ac:dyDescent="0.25">
      <c r="A12" s="13" t="s">
        <v>7</v>
      </c>
      <c r="B12" s="9" t="s">
        <v>22</v>
      </c>
      <c r="C12" s="1"/>
      <c r="D12" s="11">
        <v>1.5</v>
      </c>
      <c r="E12" s="14">
        <f>D12*C12*173.33</f>
        <v>0</v>
      </c>
      <c r="F12" s="12">
        <f t="shared" si="0"/>
        <v>0</v>
      </c>
      <c r="G12" s="3"/>
      <c r="H12" s="3"/>
    </row>
    <row r="13" spans="1:8" s="2" customFormat="1" ht="39.9" customHeight="1" x14ac:dyDescent="0.25">
      <c r="A13" s="40" t="s">
        <v>8</v>
      </c>
      <c r="B13" s="41"/>
      <c r="C13" s="41"/>
      <c r="D13" s="41"/>
      <c r="E13" s="41"/>
      <c r="F13" s="27">
        <f>+SUM(F10:F12)</f>
        <v>0</v>
      </c>
      <c r="G13" s="3"/>
      <c r="H13" s="3"/>
    </row>
    <row r="14" spans="1:8" s="3" customFormat="1" ht="39.9" customHeight="1" x14ac:dyDescent="0.25">
      <c r="A14" s="40" t="s">
        <v>9</v>
      </c>
      <c r="B14" s="41"/>
      <c r="C14" s="41"/>
      <c r="D14" s="41"/>
      <c r="E14" s="18">
        <v>0</v>
      </c>
      <c r="F14" s="17">
        <f>+F13*E14</f>
        <v>0</v>
      </c>
    </row>
    <row r="15" spans="1:8" s="2" customFormat="1" ht="39.9" customHeight="1" thickBot="1" x14ac:dyDescent="0.3">
      <c r="A15" s="61" t="s">
        <v>10</v>
      </c>
      <c r="B15" s="62"/>
      <c r="C15" s="62"/>
      <c r="D15" s="62"/>
      <c r="E15" s="62"/>
      <c r="F15" s="24">
        <f>+F14+F13</f>
        <v>0</v>
      </c>
      <c r="G15" s="3"/>
      <c r="H15" s="3"/>
    </row>
    <row r="16" spans="1:8" s="16" customFormat="1" ht="65.099999999999994" customHeight="1" x14ac:dyDescent="0.25">
      <c r="A16" s="26" t="s">
        <v>1</v>
      </c>
      <c r="B16" s="21" t="s">
        <v>2</v>
      </c>
      <c r="C16" s="22" t="s">
        <v>38</v>
      </c>
      <c r="D16" s="21" t="s">
        <v>25</v>
      </c>
      <c r="E16" s="21" t="s">
        <v>3</v>
      </c>
      <c r="F16" s="23" t="s">
        <v>37</v>
      </c>
      <c r="G16" s="15"/>
      <c r="H16" s="15"/>
    </row>
    <row r="17" spans="1:8" s="2" customFormat="1" ht="50.1" customHeight="1" x14ac:dyDescent="0.25">
      <c r="A17" s="10" t="s">
        <v>23</v>
      </c>
      <c r="B17" s="9" t="s">
        <v>24</v>
      </c>
      <c r="C17" s="1"/>
      <c r="D17" s="11">
        <v>24</v>
      </c>
      <c r="E17" s="30">
        <f>F17/12</f>
        <v>0</v>
      </c>
      <c r="F17" s="12">
        <f>C17*D17*52</f>
        <v>0</v>
      </c>
      <c r="G17" s="3"/>
      <c r="H17" s="3"/>
    </row>
    <row r="18" spans="1:8" s="2" customFormat="1" ht="39.9" customHeight="1" x14ac:dyDescent="0.25">
      <c r="A18" s="40" t="s">
        <v>11</v>
      </c>
      <c r="B18" s="41"/>
      <c r="C18" s="41"/>
      <c r="D18" s="41"/>
      <c r="E18" s="41"/>
      <c r="F18" s="27">
        <f>+SUM(F17:F17)</f>
        <v>0</v>
      </c>
      <c r="G18" s="3"/>
      <c r="H18" s="3"/>
    </row>
    <row r="19" spans="1:8" s="3" customFormat="1" ht="39.9" customHeight="1" x14ac:dyDescent="0.25">
      <c r="A19" s="40" t="s">
        <v>9</v>
      </c>
      <c r="B19" s="41"/>
      <c r="C19" s="41"/>
      <c r="D19" s="41"/>
      <c r="E19" s="25">
        <v>0</v>
      </c>
      <c r="F19" s="17">
        <f>+F18*E19</f>
        <v>0</v>
      </c>
    </row>
    <row r="20" spans="1:8" s="2" customFormat="1" ht="39.9" customHeight="1" thickBot="1" x14ac:dyDescent="0.3">
      <c r="A20" s="61" t="s">
        <v>12</v>
      </c>
      <c r="B20" s="62"/>
      <c r="C20" s="62"/>
      <c r="D20" s="62"/>
      <c r="E20" s="62"/>
      <c r="F20" s="24">
        <f>+F19+F18</f>
        <v>0</v>
      </c>
      <c r="G20" s="3"/>
      <c r="H20" s="3"/>
    </row>
    <row r="21" spans="1:8" s="16" customFormat="1" ht="65.099999999999994" customHeight="1" x14ac:dyDescent="0.25">
      <c r="A21" s="26" t="s">
        <v>1</v>
      </c>
      <c r="B21" s="21" t="s">
        <v>2</v>
      </c>
      <c r="C21" s="22" t="s">
        <v>38</v>
      </c>
      <c r="D21" s="21" t="s">
        <v>25</v>
      </c>
      <c r="E21" s="21" t="s">
        <v>3</v>
      </c>
      <c r="F21" s="23" t="s">
        <v>37</v>
      </c>
      <c r="G21" s="15"/>
      <c r="H21" s="15"/>
    </row>
    <row r="22" spans="1:8" s="2" customFormat="1" ht="50.1" customHeight="1" x14ac:dyDescent="0.25">
      <c r="A22" s="10" t="s">
        <v>26</v>
      </c>
      <c r="B22" s="9" t="s">
        <v>39</v>
      </c>
      <c r="C22" s="1"/>
      <c r="D22" s="11">
        <v>8</v>
      </c>
      <c r="E22" s="30">
        <f>F22/12</f>
        <v>0</v>
      </c>
      <c r="F22" s="12">
        <f>C22*D22*52</f>
        <v>0</v>
      </c>
      <c r="G22" s="3"/>
      <c r="H22" s="3"/>
    </row>
    <row r="23" spans="1:8" s="2" customFormat="1" ht="39.9" customHeight="1" x14ac:dyDescent="0.25">
      <c r="A23" s="40" t="s">
        <v>27</v>
      </c>
      <c r="B23" s="41"/>
      <c r="C23" s="41"/>
      <c r="D23" s="41"/>
      <c r="E23" s="41"/>
      <c r="F23" s="27">
        <f>+SUM(F22:F22)</f>
        <v>0</v>
      </c>
      <c r="G23" s="3"/>
      <c r="H23" s="3"/>
    </row>
    <row r="24" spans="1:8" s="3" customFormat="1" ht="39.9" customHeight="1" x14ac:dyDescent="0.25">
      <c r="A24" s="40" t="s">
        <v>9</v>
      </c>
      <c r="B24" s="41"/>
      <c r="C24" s="41"/>
      <c r="D24" s="41"/>
      <c r="E24" s="25">
        <v>0</v>
      </c>
      <c r="F24" s="17">
        <f>+F23*E24</f>
        <v>0</v>
      </c>
    </row>
    <row r="25" spans="1:8" s="2" customFormat="1" ht="39.9" customHeight="1" thickBot="1" x14ac:dyDescent="0.3">
      <c r="A25" s="40" t="s">
        <v>28</v>
      </c>
      <c r="B25" s="41"/>
      <c r="C25" s="41"/>
      <c r="D25" s="41"/>
      <c r="E25" s="41"/>
      <c r="F25" s="27">
        <f>+F24+F23</f>
        <v>0</v>
      </c>
      <c r="G25" s="3"/>
      <c r="H25" s="3"/>
    </row>
    <row r="26" spans="1:8" s="2" customFormat="1" ht="39.9" customHeight="1" thickBot="1" x14ac:dyDescent="0.3">
      <c r="A26" s="63" t="s">
        <v>29</v>
      </c>
      <c r="B26" s="64"/>
      <c r="C26" s="64"/>
      <c r="D26" s="64"/>
      <c r="E26" s="64"/>
      <c r="F26" s="28">
        <f>F15+F20+F25</f>
        <v>0</v>
      </c>
      <c r="G26" s="3"/>
      <c r="H26" s="3"/>
    </row>
    <row r="27" spans="1:8" s="2" customFormat="1" ht="39.9" customHeight="1" thickBot="1" x14ac:dyDescent="0.3">
      <c r="A27" s="65" t="s">
        <v>30</v>
      </c>
      <c r="B27" s="66"/>
      <c r="C27" s="66"/>
      <c r="D27" s="66"/>
      <c r="E27" s="66"/>
      <c r="F27" s="31">
        <f>F26*6</f>
        <v>0</v>
      </c>
      <c r="G27" s="3"/>
      <c r="H27" s="8"/>
    </row>
    <row r="28" spans="1:8" s="2" customFormat="1" ht="50.1" customHeight="1" thickBot="1" x14ac:dyDescent="0.3">
      <c r="A28" s="56" t="s">
        <v>18</v>
      </c>
      <c r="B28" s="67"/>
      <c r="C28" s="53"/>
      <c r="D28" s="54"/>
      <c r="E28" s="54"/>
      <c r="F28" s="55"/>
      <c r="G28" s="3"/>
      <c r="H28" s="3"/>
    </row>
    <row r="29" spans="1:8" s="2" customFormat="1" ht="50.1" customHeight="1" thickBot="1" x14ac:dyDescent="0.3">
      <c r="A29" s="56" t="s">
        <v>19</v>
      </c>
      <c r="B29" s="67"/>
      <c r="C29" s="58"/>
      <c r="D29" s="59"/>
      <c r="E29" s="59"/>
      <c r="F29" s="60"/>
      <c r="G29" s="3"/>
      <c r="H29" s="3"/>
    </row>
  </sheetData>
  <sheetProtection algorithmName="SHA-512" hashValue="Ex9ymZR9WGExJKBhWanOXfs+N4tbI68EQ63I3v/URBvLx27G+JesIeNia4xY4PbTIcr8rUFEUfNTGeNuWFWq/A==" saltValue="IC/4KaMz7G6Nzc6nGlBjXQ==" spinCount="100000" sheet="1" objects="1" scenarios="1"/>
  <mergeCells count="24">
    <mergeCell ref="A26:E26"/>
    <mergeCell ref="A27:E27"/>
    <mergeCell ref="A28:B28"/>
    <mergeCell ref="C28:F28"/>
    <mergeCell ref="A29:B29"/>
    <mergeCell ref="C29:F29"/>
    <mergeCell ref="A25:E25"/>
    <mergeCell ref="A7:F7"/>
    <mergeCell ref="A8:B8"/>
    <mergeCell ref="C8:F8"/>
    <mergeCell ref="A13:E13"/>
    <mergeCell ref="A14:D14"/>
    <mergeCell ref="A15:E15"/>
    <mergeCell ref="A18:E18"/>
    <mergeCell ref="A19:D19"/>
    <mergeCell ref="A20:E20"/>
    <mergeCell ref="A23:E23"/>
    <mergeCell ref="A24:D24"/>
    <mergeCell ref="A6:F6"/>
    <mergeCell ref="A1:F1"/>
    <mergeCell ref="A2:F2"/>
    <mergeCell ref="A3:F3"/>
    <mergeCell ref="A4:F4"/>
    <mergeCell ref="A5:F5"/>
  </mergeCells>
  <pageMargins left="0.70866141732283472" right="0.70866141732283472" top="0.78740157480314965" bottom="0.78740157480314965" header="0.31496062992125984" footer="0.31496062992125984"/>
  <pageSetup paperSize="9" scale="54" orientation="landscape" r:id="rId1"/>
  <headerFooter>
    <oddHeader>&amp;L&amp;"-,Fett"&amp;12Zentrale Beschaffungsstelle des Landes Rheinland Pfalz&amp;R&amp;G</oddHeader>
    <oddFooter>&amp;L&amp;D&amp;RSeite &amp;P von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Los 1 - Bitburg</vt:lpstr>
      <vt:lpstr>Los 2 - Hermeskeil</vt:lpstr>
      <vt:lpstr>'Los 1 - Bitburg'!Druckbereich</vt:lpstr>
      <vt:lpstr>'Los 2 - Hermeskeil'!Druckbereich</vt:lpstr>
    </vt:vector>
  </TitlesOfParts>
  <Company>LandesBetrieb Mobilität Rheinland-Pfalz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Müller, Benjamin (ZBL)</dc:creator>
  <cp:lastModifiedBy>Müller, Benjamin (ZBL)</cp:lastModifiedBy>
  <cp:lastPrinted>2026-04-27T06:03:44Z</cp:lastPrinted>
  <dcterms:created xsi:type="dcterms:W3CDTF">2026-01-14T08:40:07Z</dcterms:created>
  <dcterms:modified xsi:type="dcterms:W3CDTF">2026-09-01T09:28:17Z</dcterms:modified>
</cp:coreProperties>
</file>