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S:\ABT3\FB_Bauen\Facility Management\03_Reinigung\Vergabe Glasreinigung 2027\Ausschreibung 2026 - Rahmenvertrag\Ausschreibungsunterlagen_Glasreinigung_VG_Nieder-Olm_Entwurf\Saubere_Fassung\"/>
    </mc:Choice>
  </mc:AlternateContent>
  <xr:revisionPtr revIDLastSave="0" documentId="13_ncr:1_{473FA8F8-8EE9-48CD-BF4E-BC136B9A4668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Hinweise" sheetId="1" r:id="rId1"/>
    <sheet name="Essenheim" sheetId="4" r:id="rId2"/>
    <sheet name="Jugenheim" sheetId="5" r:id="rId3"/>
    <sheet name="Klein-Winternheim" sheetId="6" r:id="rId4"/>
    <sheet name="Stadt Nieder-Olm" sheetId="3" r:id="rId5"/>
    <sheet name="Ober-Olm" sheetId="7" r:id="rId6"/>
    <sheet name="Sörgenloch" sheetId="8" r:id="rId7"/>
    <sheet name="Zornheim" sheetId="9" r:id="rId8"/>
    <sheet name="VG Nieder-Olm" sheetId="2" r:id="rId9"/>
    <sheet name="Zugangstechnik" sheetId="10" r:id="rId10"/>
    <sheet name="Gesamtwertung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9" i="10" l="1"/>
  <c r="F8" i="10"/>
  <c r="F7" i="10"/>
  <c r="F6" i="10"/>
  <c r="F5" i="10"/>
  <c r="F11" i="10" s="1"/>
  <c r="D13" i="11" s="1"/>
  <c r="F12" i="9"/>
  <c r="H12" i="9" s="1"/>
  <c r="F11" i="9"/>
  <c r="H11" i="9" s="1"/>
  <c r="F10" i="9"/>
  <c r="H10" i="9" s="1"/>
  <c r="F9" i="9"/>
  <c r="H9" i="9" s="1"/>
  <c r="F8" i="9"/>
  <c r="H8" i="9" s="1"/>
  <c r="F7" i="9"/>
  <c r="H7" i="9" s="1"/>
  <c r="F6" i="9"/>
  <c r="H6" i="9" s="1"/>
  <c r="F5" i="9"/>
  <c r="H5" i="9" s="1"/>
  <c r="H14" i="9" s="1"/>
  <c r="D12" i="11" s="1"/>
  <c r="F9" i="8"/>
  <c r="H9" i="8" s="1"/>
  <c r="F8" i="8"/>
  <c r="H8" i="8" s="1"/>
  <c r="F7" i="8"/>
  <c r="H7" i="8" s="1"/>
  <c r="F6" i="8"/>
  <c r="H6" i="8" s="1"/>
  <c r="F5" i="8"/>
  <c r="H5" i="8" s="1"/>
  <c r="H11" i="8" s="1"/>
  <c r="D11" i="11" s="1"/>
  <c r="F12" i="7"/>
  <c r="H12" i="7" s="1"/>
  <c r="F11" i="7"/>
  <c r="H11" i="7" s="1"/>
  <c r="F10" i="7"/>
  <c r="H10" i="7" s="1"/>
  <c r="F9" i="7"/>
  <c r="H9" i="7" s="1"/>
  <c r="F8" i="7"/>
  <c r="H8" i="7" s="1"/>
  <c r="F7" i="7"/>
  <c r="H7" i="7" s="1"/>
  <c r="F6" i="7"/>
  <c r="H6" i="7" s="1"/>
  <c r="F5" i="7"/>
  <c r="H5" i="7" s="1"/>
  <c r="H14" i="7" s="1"/>
  <c r="D10" i="11" s="1"/>
  <c r="F8" i="6"/>
  <c r="H8" i="6" s="1"/>
  <c r="F7" i="6"/>
  <c r="H7" i="6" s="1"/>
  <c r="F6" i="6"/>
  <c r="H6" i="6" s="1"/>
  <c r="F5" i="6"/>
  <c r="H5" i="6" s="1"/>
  <c r="H10" i="6" s="1"/>
  <c r="D9" i="11" s="1"/>
  <c r="F6" i="5"/>
  <c r="H6" i="5" s="1"/>
  <c r="F5" i="5"/>
  <c r="H5" i="5" s="1"/>
  <c r="H8" i="5" s="1"/>
  <c r="D8" i="11" s="1"/>
  <c r="F7" i="4"/>
  <c r="H7" i="4" s="1"/>
  <c r="F6" i="4"/>
  <c r="H6" i="4" s="1"/>
  <c r="F5" i="4"/>
  <c r="H5" i="4" s="1"/>
  <c r="H9" i="4" s="1"/>
  <c r="D7" i="11" s="1"/>
  <c r="F13" i="3"/>
  <c r="H13" i="3" s="1"/>
  <c r="F12" i="3"/>
  <c r="H12" i="3" s="1"/>
  <c r="F11" i="3"/>
  <c r="H11" i="3" s="1"/>
  <c r="F10" i="3"/>
  <c r="H10" i="3" s="1"/>
  <c r="F9" i="3"/>
  <c r="H9" i="3" s="1"/>
  <c r="F8" i="3"/>
  <c r="H8" i="3" s="1"/>
  <c r="F7" i="3"/>
  <c r="H7" i="3" s="1"/>
  <c r="F6" i="3"/>
  <c r="H6" i="3" s="1"/>
  <c r="F5" i="3"/>
  <c r="H5" i="3" s="1"/>
  <c r="H15" i="3" s="1"/>
  <c r="D6" i="11" s="1"/>
  <c r="F12" i="2"/>
  <c r="H12" i="2" s="1"/>
  <c r="F11" i="2"/>
  <c r="H11" i="2" s="1"/>
  <c r="F10" i="2"/>
  <c r="H10" i="2" s="1"/>
  <c r="F9" i="2"/>
  <c r="H9" i="2" s="1"/>
  <c r="F8" i="2"/>
  <c r="H8" i="2" s="1"/>
  <c r="F7" i="2"/>
  <c r="H7" i="2" s="1"/>
  <c r="F6" i="2"/>
  <c r="H6" i="2" s="1"/>
  <c r="F5" i="2"/>
  <c r="H5" i="2" s="1"/>
  <c r="H14" i="2" s="1"/>
  <c r="D5" i="11" s="1"/>
  <c r="D15" i="11" s="1"/>
  <c r="D16" i="11" l="1"/>
  <c r="D17" i="11" s="1"/>
</calcChain>
</file>

<file path=xl/sharedStrings.xml><?xml version="1.0" encoding="utf-8"?>
<sst xmlns="http://schemas.openxmlformats.org/spreadsheetml/2006/main" count="258" uniqueCount="137">
  <si>
    <t>Preisblatt Glas- und Rahmenreinigung</t>
  </si>
  <si>
    <t>Anlage Preisblatt · Vergabenummer [eintragen] · Angebotsabgabe durch den Bieter</t>
  </si>
  <si>
    <t>Nr.</t>
  </si>
  <si>
    <t>Hinweis</t>
  </si>
  <si>
    <t>Die Preisabfrage erfolgt objektbezogen. Der Einheitspreis je m² gilt für einen vollständigen Reinigungsvorgang aller zugänglichen Innen- und Außenseiten einschließlich Rahmen, Falzen, Beschlägen und Fensterbänken.</t>
  </si>
  <si>
    <t>Die Grundlaufzeit umfasst je Objekt zwei verbindliche Reinigungen (eine Reinigung in 2027 und eine Reinigung in 2028).</t>
  </si>
  <si>
    <t>Die optionale zweite Reinigung innerhalb eines Kalenderjahres wird zum gleichen objektbezogenen Einheitspreis abgerechnet, ist nicht Bestandteil der Angebotswertung und begründet keinen Abrufanspruch.</t>
  </si>
  <si>
    <t>Circa-Flächen werden bei der ersten Reinigung durch ein Aufmaß überprüft. Die erste Abrechnung erfolgt nach der vom Auftraggeber bestätigten tatsächlichen Fläche.</t>
  </si>
  <si>
    <t>Besondere Zugangstechnik wird nur nach vorheriger Freigabe in Textform abgerechnet. Die Wertungsmengen dienen ausschließlich der Angebotswertung und begründen keinen Mindestabruf.</t>
  </si>
  <si>
    <t>In den Einheitspreisen der Zugangstechnik sind An-/Abtransport, Auf-/Abbau, Betriebsstoffe, Bedienung, Absperrung und sonstige Nebenleistungen enthalten.</t>
  </si>
  <si>
    <t>Alle Preise sind netto und mit höchstens zwei Dezimalstellen anzugeben.</t>
  </si>
  <si>
    <t>Bieterangabe</t>
  </si>
  <si>
    <t>Wert</t>
  </si>
  <si>
    <t>Lohnkostenanteil am Angebotspreis</t>
  </si>
  <si>
    <t>Umsatzsteuersatz für rechnerische Bruttodarstellung</t>
  </si>
  <si>
    <t>Preisblatt – Verbandsgemeinde Nieder-Olm</t>
  </si>
  <si>
    <t>Grundlaufzeit: 2 verbindliche Reinigungen · Optionale zweite Jahresreinigung nicht wertungsrelevant · Einheitspreise netto</t>
  </si>
  <si>
    <t>Produkt</t>
  </si>
  <si>
    <t>Objekt / Liegenschaft</t>
  </si>
  <si>
    <t>Adresse</t>
  </si>
  <si>
    <t>ca. Fläche einseitig inkl. Rahmen (m²)</t>
  </si>
  <si>
    <t>Einheitspreis je m² / Reinigung netto</t>
  </si>
  <si>
    <t>Gesamtpreis je Reinigung netto</t>
  </si>
  <si>
    <t>verbindliche Reinigungen Grundlaufzeit</t>
  </si>
  <si>
    <t>Wertungspreis Grundlaufzeit netto</t>
  </si>
  <si>
    <t>voraussichtliche besondere Zugangstechnik</t>
  </si>
  <si>
    <t>11410</t>
  </si>
  <si>
    <t>Rathaus</t>
  </si>
  <si>
    <t>21110</t>
  </si>
  <si>
    <t>Grundschule Essenheim</t>
  </si>
  <si>
    <t>21130</t>
  </si>
  <si>
    <t>Grundschule Klein-Winternheim</t>
  </si>
  <si>
    <t>21140</t>
  </si>
  <si>
    <t>Grundschule Nieder-Olm</t>
  </si>
  <si>
    <t>21150</t>
  </si>
  <si>
    <t>Grundschule Ober-Olm</t>
  </si>
  <si>
    <t>21170</t>
  </si>
  <si>
    <t>Grundschule Stadecken-Elsheim</t>
  </si>
  <si>
    <t>21180</t>
  </si>
  <si>
    <t>Grundschule Zornheim</t>
  </si>
  <si>
    <t>36530</t>
  </si>
  <si>
    <t>Kita Löwenzahn</t>
  </si>
  <si>
    <t>Summe Wertungspreis Grundlaufzeit</t>
  </si>
  <si>
    <t>Bieterhinweis: In Spalte I ist je Objekt anzugeben, ob und welche besondere Zugangstechnik voraussichtlich benötigt wird. Die gesonderte Abrechnung setzt eine vorherige Freigabe des Auftraggebers voraus.</t>
  </si>
  <si>
    <t>Preisblatt – Stadt Nieder-Olm</t>
  </si>
  <si>
    <t>Altes Rathaus</t>
  </si>
  <si>
    <t>36501</t>
  </si>
  <si>
    <t>Kita Sternschnuppe</t>
  </si>
  <si>
    <t>36502</t>
  </si>
  <si>
    <t>Kita Haus der kleinen Künstler</t>
  </si>
  <si>
    <t>36503</t>
  </si>
  <si>
    <t>Kita Zauberschloss</t>
  </si>
  <si>
    <t>36504</t>
  </si>
  <si>
    <t>Neue Kita Weinberg V</t>
  </si>
  <si>
    <t>36615</t>
  </si>
  <si>
    <t>Jugendhaus</t>
  </si>
  <si>
    <t>42411</t>
  </si>
  <si>
    <t>Sportplätze, Neues Clubheim</t>
  </si>
  <si>
    <t>42413</t>
  </si>
  <si>
    <t>Heinz-Kerz-Halle</t>
  </si>
  <si>
    <t>57312</t>
  </si>
  <si>
    <t>Ludwig-Eckes-Festhalle</t>
  </si>
  <si>
    <t>Preisblatt – Ortsgemeinde Essenheim</t>
  </si>
  <si>
    <t>28111</t>
  </si>
  <si>
    <t>Kunstforum</t>
  </si>
  <si>
    <t>57317</t>
  </si>
  <si>
    <t>Gemeindehaus „Alte Schule“</t>
  </si>
  <si>
    <t>Preisblatt – Ortsgemeinde Jugenheim</t>
  </si>
  <si>
    <t>11410 + 36501</t>
  </si>
  <si>
    <t>Rathaus + Kita Rathausstrolche</t>
  </si>
  <si>
    <t>Mehrzweckhalle</t>
  </si>
  <si>
    <t>Preisblatt – Ortsgemeinde Klein-Winternheim</t>
  </si>
  <si>
    <t>36500</t>
  </si>
  <si>
    <t>Kita Wiese Kunterbunt</t>
  </si>
  <si>
    <t>Haybachhalle</t>
  </si>
  <si>
    <t>Multifunktionsgebäude – Lebendiges Museum</t>
  </si>
  <si>
    <t>Preisblatt – Ortsgemeinde Ober-Olm</t>
  </si>
  <si>
    <t>11430</t>
  </si>
  <si>
    <t>Bauhof</t>
  </si>
  <si>
    <t>Kita Abenteuerland</t>
  </si>
  <si>
    <t>Kita Villa Abenteuerland</t>
  </si>
  <si>
    <t>55300</t>
  </si>
  <si>
    <t>Friedhofkapelle</t>
  </si>
  <si>
    <t>Mehrzweckhalle (Ulmenhalle)</t>
  </si>
  <si>
    <t>Alte Schule</t>
  </si>
  <si>
    <t>Preisblatt – Ortsgemeinde Sörgenloch</t>
  </si>
  <si>
    <t>Rathaus / Vereinsheim</t>
  </si>
  <si>
    <t>Kita Selztalabenteuer (inkl. Vordach)</t>
  </si>
  <si>
    <t>Friedhofkapelle (inkl. Vordach)</t>
  </si>
  <si>
    <t>Mehrzweckhalle / Vereinshaus</t>
  </si>
  <si>
    <t>57319</t>
  </si>
  <si>
    <t>Jugendtreff</t>
  </si>
  <si>
    <t>Preisblatt – Ortsgemeinde Zornheim</t>
  </si>
  <si>
    <t>Kita Haus der Entdecker</t>
  </si>
  <si>
    <t>42412</t>
  </si>
  <si>
    <t>Hans-Steib-Halle</t>
  </si>
  <si>
    <t>Lindenplatzhalle &amp; Lindenplatzhaus</t>
  </si>
  <si>
    <t>57520</t>
  </si>
  <si>
    <t>Kapelle im Weinberg</t>
  </si>
  <si>
    <t>Bushaltestelle 1</t>
  </si>
  <si>
    <t>Bushaltestelle 2</t>
  </si>
  <si>
    <t>Einheitspreise besondere Zugangstechnik</t>
  </si>
  <si>
    <t>Nur nach vorheriger Freigabe in Textform · Wertungsmengen begründen keinen Mindestabruf</t>
  </si>
  <si>
    <t>Pos.</t>
  </si>
  <si>
    <t>Leistung</t>
  </si>
  <si>
    <t>Einheit</t>
  </si>
  <si>
    <t>Wertungsmenge</t>
  </si>
  <si>
    <t>Einheitspreis netto</t>
  </si>
  <si>
    <t>Wertungspreis netto</t>
  </si>
  <si>
    <t>Beschreibung / angebotener Typ</t>
  </si>
  <si>
    <t>Hubarbeitsbühne einschließlich An-/Abtransport, Betriebsstoffen und Bedienung</t>
  </si>
  <si>
    <t>Einsatztag</t>
  </si>
  <si>
    <t>Fahrbares Gerüst einschließlich Transport sowie Auf- und Abbau</t>
  </si>
  <si>
    <t>Fassadengerüst einschließlich Auf- und Abbau</t>
  </si>
  <si>
    <t>m² Gerüstfläche</t>
  </si>
  <si>
    <t>Sonstige besondere Zugangstechnik</t>
  </si>
  <si>
    <t>Zusätzliche Sicherungs- oder Fachkraft</t>
  </si>
  <si>
    <t>Stunde</t>
  </si>
  <si>
    <t>Summe Zugangstechnik Wertung</t>
  </si>
  <si>
    <t>Gesamtwertung Angebotspreis</t>
  </si>
  <si>
    <t>Maßgeblich ist der Netto-Wertungspreis. Die optionale zweite Jahresreinigung ist nicht enthalten.</t>
  </si>
  <si>
    <t>Preisbestandteil</t>
  </si>
  <si>
    <t>Bezug</t>
  </si>
  <si>
    <t>Glas- und Rahmenreinigung – VG Nieder-Olm</t>
  </si>
  <si>
    <t>2 verbindliche Reinigungen</t>
  </si>
  <si>
    <t>Glas- und Rahmenreinigung – Stadt Nieder-Olm</t>
  </si>
  <si>
    <t>Glas- und Rahmenreinigung – Essenheim</t>
  </si>
  <si>
    <t>Glas- und Rahmenreinigung – Jugenheim</t>
  </si>
  <si>
    <t>Glas- und Rahmenreinigung – Klein-Winternheim</t>
  </si>
  <si>
    <t>Glas- und Rahmenreinigung – Ober-Olm</t>
  </si>
  <si>
    <t>Glas- und Rahmenreinigung – Sörgenloch</t>
  </si>
  <si>
    <t>Glas- und Rahmenreinigung – Zornheim</t>
  </si>
  <si>
    <t>Besondere Zugangstechnik</t>
  </si>
  <si>
    <t>Wertungsmengen gemäß Preisblatt</t>
  </si>
  <si>
    <t>Gesamtwertungspreis netto</t>
  </si>
  <si>
    <t>Umsatzsteuer (nur rechnerische Darstellung)</t>
  </si>
  <si>
    <t>Gesamtsumme brutto (nur rechnerische Darstellung)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</si>
</sst>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&quot; %&quot;"/>
    <numFmt numFmtId="165" formatCode="0.00\ &quot;m²&quot;"/>
    <numFmt numFmtId="166" formatCode="#,##0.00\ &quot;€&quot;"/>
  </numFmts>
  <fonts count="8">
    <font>
      <sz val="11"/>
      <name val="Carlito"/>
    </font>
    <font>
      <b/>
      <sz val="16"/>
      <color rgb="FFFFFFFF"/>
      <name val="Carlito"/>
    </font>
    <font>
      <i/>
      <sz val="11"/>
      <color rgb="FF404040"/>
      <name val="Carlito"/>
    </font>
    <font>
      <b/>
      <sz val="11"/>
      <color rgb="FFFFFFFF"/>
      <name val="Carlito"/>
    </font>
    <font>
      <b/>
      <sz val="11"/>
      <name val="Carlito"/>
    </font>
    <font>
      <b/>
      <sz val="14"/>
      <color rgb="FFFFFFFF"/>
      <name val="Carlito"/>
    </font>
    <font>
      <i/>
      <sz val="11"/>
      <name val="Carlito"/>
    </font>
    <font>
      <sz val="11"/>
      <name val="Carlito"/>
    </font>
  </fonts>
  <fills count="8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EAF3F8"/>
      </patternFill>
    </fill>
    <fill>
      <patternFill patternType="solid">
        <fgColor rgb="FF5B9BD5"/>
      </patternFill>
    </fill>
    <fill>
      <patternFill patternType="solid">
        <fgColor rgb="FFD9EAF7"/>
      </patternFill>
    </fill>
    <fill>
      <patternFill patternType="solid">
        <fgColor rgb="FFDDEBF7"/>
      </patternFill>
    </fill>
    <fill>
      <patternFill patternType="solid">
        <fgColor rgb="FFE2F0D9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7">
    <xf numFmtId="0" fontId="0" fillId="0" borderId="0" xfId="0"/>
    <xf numFmtId="0" fontId="3" fillId="4" borderId="1" xfId="1" applyFont="1" applyFill="1" applyBorder="1" applyAlignment="1">
      <alignment wrapText="1"/>
    </xf>
    <xf numFmtId="0" fontId="4" fillId="5" borderId="1" xfId="1" applyFont="1" applyFill="1" applyBorder="1" applyAlignment="1">
      <alignment horizontal="center" wrapText="1"/>
    </xf>
    <xf numFmtId="0" fontId="0" fillId="0" borderId="1" xfId="1" applyFont="1" applyBorder="1" applyAlignment="1">
      <alignment wrapText="1"/>
    </xf>
    <xf numFmtId="0" fontId="3" fillId="4" borderId="1" xfId="1" applyFont="1" applyFill="1" applyBorder="1"/>
    <xf numFmtId="166" fontId="0" fillId="0" borderId="0" xfId="1" applyNumberFormat="1" applyFont="1"/>
    <xf numFmtId="0" fontId="3" fillId="4" borderId="1" xfId="1" applyFont="1" applyFill="1" applyBorder="1" applyAlignment="1">
      <alignment horizontal="center" vertical="center" wrapText="1"/>
    </xf>
    <xf numFmtId="0" fontId="0" fillId="0" borderId="1" xfId="1" applyFont="1" applyBorder="1"/>
    <xf numFmtId="166" fontId="0" fillId="0" borderId="1" xfId="1" applyNumberFormat="1" applyFont="1" applyBorder="1"/>
    <xf numFmtId="166" fontId="4" fillId="7" borderId="1" xfId="1" applyNumberFormat="1" applyFont="1" applyFill="1" applyBorder="1"/>
    <xf numFmtId="165" fontId="0" fillId="0" borderId="1" xfId="1" applyNumberFormat="1" applyFont="1" applyBorder="1" applyAlignment="1">
      <alignment wrapText="1"/>
    </xf>
    <xf numFmtId="166" fontId="0" fillId="6" borderId="1" xfId="1" applyNumberFormat="1" applyFont="1" applyFill="1" applyBorder="1" applyAlignment="1">
      <alignment wrapText="1"/>
    </xf>
    <xf numFmtId="166" fontId="0" fillId="0" borderId="1" xfId="1" applyNumberFormat="1" applyFont="1" applyBorder="1" applyAlignment="1">
      <alignment wrapText="1"/>
    </xf>
    <xf numFmtId="0" fontId="0" fillId="6" borderId="1" xfId="1" applyFont="1" applyFill="1" applyBorder="1" applyAlignment="1">
      <alignment wrapText="1"/>
    </xf>
    <xf numFmtId="0" fontId="3" fillId="4" borderId="1" xfId="1" applyFont="1" applyFill="1" applyBorder="1" applyAlignment="1">
      <alignment horizontal="center"/>
    </xf>
    <xf numFmtId="1" fontId="0" fillId="0" borderId="1" xfId="1" applyNumberFormat="1" applyFont="1" applyBorder="1" applyAlignment="1">
      <alignment wrapText="1"/>
    </xf>
    <xf numFmtId="0" fontId="1" fillId="2" borderId="0" xfId="1" applyFont="1" applyFill="1"/>
    <xf numFmtId="0" fontId="2" fillId="3" borderId="0" xfId="1" applyFont="1" applyFill="1"/>
    <xf numFmtId="0" fontId="0" fillId="0" borderId="1" xfId="1" applyFont="1" applyBorder="1" applyAlignment="1">
      <alignment wrapText="1"/>
    </xf>
    <xf numFmtId="0" fontId="5" fillId="2" borderId="0" xfId="1" applyFont="1" applyFill="1"/>
    <xf numFmtId="0" fontId="2" fillId="3" borderId="0" xfId="1" applyFont="1" applyFill="1" applyAlignment="1">
      <alignment wrapText="1"/>
    </xf>
    <xf numFmtId="0" fontId="4" fillId="5" borderId="1" xfId="1" applyFont="1" applyFill="1" applyBorder="1" applyAlignment="1">
      <alignment horizontal="right"/>
    </xf>
    <xf numFmtId="0" fontId="6" fillId="3" borderId="0" xfId="1" applyFont="1" applyFill="1" applyAlignment="1">
      <alignment vertical="center" wrapText="1"/>
    </xf>
    <xf numFmtId="0" fontId="0" fillId="0" borderId="1" xfId="1" applyFont="1" applyBorder="1"/>
    <xf numFmtId="0" fontId="4" fillId="5" borderId="1" xfId="1" applyFont="1" applyFill="1" applyBorder="1" applyAlignment="1">
      <alignment wrapText="1"/>
    </xf>
    <xf numFmtId="164" fontId="0" fillId="6" borderId="2" xfId="1" applyNumberFormat="1" applyFont="1" applyFill="1" applyBorder="1"/>
    <xf numFmtId="164" fontId="0" fillId="0" borderId="3" xfId="1" applyNumberFormat="1" applyFont="1" applyBorder="1"/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workbookViewId="0">
      <selection activeCell="C18" sqref="C18"/>
    </sheetView>
  </sheetViews>
  <sheetFormatPr baseColWidth="10" defaultColWidth="9" defaultRowHeight="14.25"/>
  <cols>
    <col min="1" max="1" width="18.125" customWidth="1"/>
    <col min="2" max="5" width="22" customWidth="1"/>
    <col min="6" max="6" width="90.75" customWidth="1"/>
  </cols>
  <sheetData>
    <row r="1" spans="1:6" ht="30" customHeight="1">
      <c r="A1" s="16" t="s">
        <v>0</v>
      </c>
      <c r="B1" s="16"/>
      <c r="C1" s="16"/>
      <c r="D1" s="16"/>
      <c r="E1" s="16"/>
      <c r="F1" s="16"/>
    </row>
    <row r="2" spans="1:6">
      <c r="A2" s="17" t="s">
        <v>1</v>
      </c>
      <c r="B2" s="17"/>
      <c r="C2" s="17"/>
      <c r="D2" s="17"/>
      <c r="E2" s="17"/>
      <c r="F2" s="17"/>
    </row>
    <row r="4" spans="1:6" ht="15">
      <c r="A4" s="1" t="s">
        <v>2</v>
      </c>
      <c r="B4" s="1" t="s">
        <v>3</v>
      </c>
      <c r="C4" s="1"/>
      <c r="D4" s="1"/>
      <c r="E4" s="1"/>
      <c r="F4" s="1"/>
    </row>
    <row r="5" spans="1:6" ht="15">
      <c r="A5" s="2">
        <v>1</v>
      </c>
      <c r="B5" s="18" t="s">
        <v>4</v>
      </c>
      <c r="C5" s="18"/>
      <c r="D5" s="18"/>
      <c r="E5" s="18"/>
      <c r="F5" s="18"/>
    </row>
    <row r="6" spans="1:6" ht="15">
      <c r="A6" s="2">
        <v>2</v>
      </c>
      <c r="B6" s="18" t="s">
        <v>5</v>
      </c>
      <c r="C6" s="18"/>
      <c r="D6" s="18"/>
      <c r="E6" s="18"/>
      <c r="F6" s="18"/>
    </row>
    <row r="7" spans="1:6" ht="15">
      <c r="A7" s="2">
        <v>3</v>
      </c>
      <c r="B7" s="18" t="s">
        <v>6</v>
      </c>
      <c r="C7" s="18"/>
      <c r="D7" s="18"/>
      <c r="E7" s="18"/>
      <c r="F7" s="18"/>
    </row>
    <row r="8" spans="1:6" ht="15">
      <c r="A8" s="2">
        <v>4</v>
      </c>
      <c r="B8" s="18" t="s">
        <v>7</v>
      </c>
      <c r="C8" s="18"/>
      <c r="D8" s="18"/>
      <c r="E8" s="18"/>
      <c r="F8" s="18"/>
    </row>
    <row r="9" spans="1:6" ht="15">
      <c r="A9" s="2">
        <v>5</v>
      </c>
      <c r="B9" s="18" t="s">
        <v>8</v>
      </c>
      <c r="C9" s="18"/>
      <c r="D9" s="18"/>
      <c r="E9" s="18"/>
      <c r="F9" s="18"/>
    </row>
    <row r="10" spans="1:6" ht="15">
      <c r="A10" s="2">
        <v>6</v>
      </c>
      <c r="B10" s="18" t="s">
        <v>9</v>
      </c>
      <c r="C10" s="18"/>
      <c r="D10" s="18"/>
      <c r="E10" s="18"/>
      <c r="F10" s="18"/>
    </row>
    <row r="11" spans="1:6" ht="15">
      <c r="A11" s="2">
        <v>7</v>
      </c>
      <c r="B11" s="18" t="s">
        <v>10</v>
      </c>
      <c r="C11" s="18"/>
      <c r="D11" s="18"/>
      <c r="E11" s="18"/>
      <c r="F11" s="18"/>
    </row>
    <row r="13" spans="1:6" ht="15">
      <c r="A13" s="4" t="s">
        <v>11</v>
      </c>
      <c r="B13" s="4" t="s">
        <v>12</v>
      </c>
    </row>
    <row r="14" spans="1:6" ht="30">
      <c r="A14" s="24" t="s">
        <v>13</v>
      </c>
      <c r="B14" s="25"/>
    </row>
    <row r="15" spans="1:6" ht="45">
      <c r="A15" s="24" t="s">
        <v>14</v>
      </c>
      <c r="B15" s="26">
        <v>19</v>
      </c>
    </row>
  </sheetData>
  <mergeCells count="9">
    <mergeCell ref="B8:F8"/>
    <mergeCell ref="B9:F9"/>
    <mergeCell ref="B10:F10"/>
    <mergeCell ref="B11:F11"/>
    <mergeCell ref="A1:F1"/>
    <mergeCell ref="A2:F2"/>
    <mergeCell ref="B5:F5"/>
    <mergeCell ref="B6:F6"/>
    <mergeCell ref="B7:F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1"/>
  <sheetViews>
    <sheetView workbookViewId="0">
      <selection activeCell="G26" sqref="G26"/>
    </sheetView>
  </sheetViews>
  <sheetFormatPr baseColWidth="10" defaultColWidth="9" defaultRowHeight="14.25"/>
  <cols>
    <col min="1" max="1" width="8" customWidth="1"/>
    <col min="2" max="2" width="56" customWidth="1"/>
    <col min="3" max="4" width="18" customWidth="1"/>
    <col min="5" max="6" width="20" customWidth="1"/>
    <col min="7" max="7" width="34" customWidth="1"/>
  </cols>
  <sheetData>
    <row r="1" spans="1:7" ht="27.95" customHeight="1">
      <c r="A1" s="19" t="s">
        <v>101</v>
      </c>
      <c r="B1" s="19"/>
      <c r="C1" s="19"/>
      <c r="D1" s="19"/>
      <c r="E1" s="19"/>
      <c r="F1" s="19"/>
      <c r="G1" s="19"/>
    </row>
    <row r="2" spans="1:7">
      <c r="A2" s="17" t="s">
        <v>102</v>
      </c>
      <c r="B2" s="17"/>
      <c r="C2" s="17"/>
      <c r="D2" s="17"/>
      <c r="E2" s="17"/>
      <c r="F2" s="17"/>
      <c r="G2" s="17"/>
    </row>
    <row r="4" spans="1:7" ht="42" customHeight="1">
      <c r="A4" s="6" t="s">
        <v>103</v>
      </c>
      <c r="B4" s="6" t="s">
        <v>104</v>
      </c>
      <c r="C4" s="6" t="s">
        <v>105</v>
      </c>
      <c r="D4" s="6" t="s">
        <v>106</v>
      </c>
      <c r="E4" s="6" t="s">
        <v>107</v>
      </c>
      <c r="F4" s="6" t="s">
        <v>108</v>
      </c>
      <c r="G4" s="6" t="s">
        <v>109</v>
      </c>
    </row>
    <row r="5" spans="1:7" ht="28.5">
      <c r="A5" s="3">
        <v>1</v>
      </c>
      <c r="B5" s="3" t="s">
        <v>110</v>
      </c>
      <c r="C5" s="3" t="s">
        <v>111</v>
      </c>
      <c r="D5" s="3">
        <v>1</v>
      </c>
      <c r="E5" s="11"/>
      <c r="F5" s="12">
        <f>D5*E5</f>
        <v>0</v>
      </c>
      <c r="G5" s="13"/>
    </row>
    <row r="6" spans="1:7">
      <c r="A6" s="3">
        <v>2</v>
      </c>
      <c r="B6" s="3" t="s">
        <v>112</v>
      </c>
      <c r="C6" s="3" t="s">
        <v>111</v>
      </c>
      <c r="D6" s="3">
        <v>1</v>
      </c>
      <c r="E6" s="11"/>
      <c r="F6" s="12">
        <f>D6*E6</f>
        <v>0</v>
      </c>
      <c r="G6" s="13"/>
    </row>
    <row r="7" spans="1:7">
      <c r="A7" s="3">
        <v>3</v>
      </c>
      <c r="B7" s="3" t="s">
        <v>113</v>
      </c>
      <c r="C7" s="3" t="s">
        <v>114</v>
      </c>
      <c r="D7" s="3">
        <v>1</v>
      </c>
      <c r="E7" s="11"/>
      <c r="F7" s="12">
        <f>D7*E7</f>
        <v>0</v>
      </c>
      <c r="G7" s="13"/>
    </row>
    <row r="8" spans="1:7">
      <c r="A8" s="3">
        <v>4</v>
      </c>
      <c r="B8" s="3" t="s">
        <v>115</v>
      </c>
      <c r="C8" s="3" t="s">
        <v>111</v>
      </c>
      <c r="D8" s="3">
        <v>1</v>
      </c>
      <c r="E8" s="11"/>
      <c r="F8" s="12">
        <f>D8*E8</f>
        <v>0</v>
      </c>
      <c r="G8" s="13"/>
    </row>
    <row r="9" spans="1:7">
      <c r="A9" s="3">
        <v>5</v>
      </c>
      <c r="B9" s="3" t="s">
        <v>116</v>
      </c>
      <c r="C9" s="3" t="s">
        <v>117</v>
      </c>
      <c r="D9" s="3">
        <v>1</v>
      </c>
      <c r="E9" s="11"/>
      <c r="F9" s="12">
        <f>D9*E9</f>
        <v>0</v>
      </c>
      <c r="G9" s="13"/>
    </row>
    <row r="11" spans="1:7" ht="15">
      <c r="A11" s="21" t="s">
        <v>118</v>
      </c>
      <c r="B11" s="21"/>
      <c r="C11" s="21"/>
      <c r="D11" s="21"/>
      <c r="E11" s="21"/>
      <c r="F11" s="9">
        <f>SUM(F5:F9)</f>
        <v>0</v>
      </c>
      <c r="G11" s="7"/>
    </row>
  </sheetData>
  <mergeCells count="3">
    <mergeCell ref="A1:G1"/>
    <mergeCell ref="A2:G2"/>
    <mergeCell ref="A11:E1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17"/>
  <sheetViews>
    <sheetView workbookViewId="0"/>
  </sheetViews>
  <sheetFormatPr baseColWidth="10" defaultColWidth="9" defaultRowHeight="14.25"/>
  <cols>
    <col min="1" max="1" width="8" customWidth="1"/>
    <col min="2" max="2" width="48" customWidth="1"/>
    <col min="3" max="3" width="34" customWidth="1"/>
    <col min="4" max="4" width="24" customWidth="1"/>
  </cols>
  <sheetData>
    <row r="1" spans="1:4" ht="30" customHeight="1">
      <c r="A1" s="16" t="s">
        <v>119</v>
      </c>
      <c r="B1" s="16"/>
      <c r="C1" s="16"/>
      <c r="D1" s="16"/>
    </row>
    <row r="2" spans="1:4">
      <c r="A2" s="17" t="s">
        <v>120</v>
      </c>
      <c r="B2" s="17"/>
      <c r="C2" s="17"/>
      <c r="D2" s="17"/>
    </row>
    <row r="4" spans="1:4" ht="15">
      <c r="A4" s="14" t="s">
        <v>2</v>
      </c>
      <c r="B4" s="14" t="s">
        <v>121</v>
      </c>
      <c r="C4" s="14" t="s">
        <v>122</v>
      </c>
      <c r="D4" s="14" t="s">
        <v>108</v>
      </c>
    </row>
    <row r="5" spans="1:4">
      <c r="A5" s="7">
        <v>1</v>
      </c>
      <c r="B5" s="7" t="s">
        <v>123</v>
      </c>
      <c r="C5" s="7" t="s">
        <v>124</v>
      </c>
      <c r="D5" s="8">
        <f>'VG Nieder-Olm'!H14</f>
        <v>0</v>
      </c>
    </row>
    <row r="6" spans="1:4">
      <c r="A6" s="7">
        <v>2</v>
      </c>
      <c r="B6" s="7" t="s">
        <v>125</v>
      </c>
      <c r="C6" s="7" t="s">
        <v>124</v>
      </c>
      <c r="D6" s="8">
        <f>'Stadt Nieder-Olm'!H15</f>
        <v>0</v>
      </c>
    </row>
    <row r="7" spans="1:4">
      <c r="A7" s="7">
        <v>3</v>
      </c>
      <c r="B7" s="7" t="s">
        <v>126</v>
      </c>
      <c r="C7" s="7" t="s">
        <v>124</v>
      </c>
      <c r="D7" s="8">
        <f>Essenheim!H9</f>
        <v>0</v>
      </c>
    </row>
    <row r="8" spans="1:4">
      <c r="A8" s="7">
        <v>4</v>
      </c>
      <c r="B8" s="7" t="s">
        <v>127</v>
      </c>
      <c r="C8" s="7" t="s">
        <v>124</v>
      </c>
      <c r="D8" s="8">
        <f>Jugenheim!H8</f>
        <v>0</v>
      </c>
    </row>
    <row r="9" spans="1:4">
      <c r="A9" s="7">
        <v>5</v>
      </c>
      <c r="B9" s="7" t="s">
        <v>128</v>
      </c>
      <c r="C9" s="7" t="s">
        <v>124</v>
      </c>
      <c r="D9" s="8">
        <f>'Klein-Winternheim'!H10</f>
        <v>0</v>
      </c>
    </row>
    <row r="10" spans="1:4">
      <c r="A10" s="7">
        <v>6</v>
      </c>
      <c r="B10" s="7" t="s">
        <v>129</v>
      </c>
      <c r="C10" s="7" t="s">
        <v>124</v>
      </c>
      <c r="D10" s="8">
        <f>'Ober-Olm'!H14</f>
        <v>0</v>
      </c>
    </row>
    <row r="11" spans="1:4">
      <c r="A11" s="7">
        <v>7</v>
      </c>
      <c r="B11" s="7" t="s">
        <v>130</v>
      </c>
      <c r="C11" s="7" t="s">
        <v>124</v>
      </c>
      <c r="D11" s="8">
        <f>Sörgenloch!H11</f>
        <v>0</v>
      </c>
    </row>
    <row r="12" spans="1:4">
      <c r="A12" s="7">
        <v>8</v>
      </c>
      <c r="B12" s="7" t="s">
        <v>131</v>
      </c>
      <c r="C12" s="7" t="s">
        <v>124</v>
      </c>
      <c r="D12" s="8">
        <f>Zornheim!H14</f>
        <v>0</v>
      </c>
    </row>
    <row r="13" spans="1:4">
      <c r="A13" s="7">
        <v>9</v>
      </c>
      <c r="B13" s="7" t="s">
        <v>132</v>
      </c>
      <c r="C13" s="7" t="s">
        <v>133</v>
      </c>
      <c r="D13" s="8">
        <f>Zugangstechnik!F11</f>
        <v>0</v>
      </c>
    </row>
    <row r="14" spans="1:4">
      <c r="D14" s="5"/>
    </row>
    <row r="15" spans="1:4" ht="15">
      <c r="A15" s="21" t="s">
        <v>134</v>
      </c>
      <c r="B15" s="21"/>
      <c r="C15" s="21"/>
      <c r="D15" s="9">
        <f>SUM(D5:D13)</f>
        <v>0</v>
      </c>
    </row>
    <row r="16" spans="1:4">
      <c r="A16" s="23" t="s">
        <v>135</v>
      </c>
      <c r="B16" s="23"/>
      <c r="C16" s="23"/>
      <c r="D16" s="8">
        <f>D15*Hinweise!B15/100</f>
        <v>0</v>
      </c>
    </row>
    <row r="17" spans="1:4" ht="15">
      <c r="A17" s="21" t="s">
        <v>136</v>
      </c>
      <c r="B17" s="21"/>
      <c r="C17" s="21"/>
      <c r="D17" s="8">
        <f>D15+D16</f>
        <v>0</v>
      </c>
    </row>
  </sheetData>
  <mergeCells count="5">
    <mergeCell ref="A1:D1"/>
    <mergeCell ref="A2:D2"/>
    <mergeCell ref="A15:C15"/>
    <mergeCell ref="A16:C16"/>
    <mergeCell ref="A17:C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1"/>
  <sheetViews>
    <sheetView workbookViewId="0">
      <selection sqref="A1:I1"/>
    </sheetView>
  </sheetViews>
  <sheetFormatPr baseColWidth="10" defaultColWidth="9" defaultRowHeight="14.25"/>
  <cols>
    <col min="1" max="1" width="14" customWidth="1"/>
    <col min="2" max="2" width="32" customWidth="1"/>
    <col min="3" max="3" width="28" customWidth="1"/>
    <col min="4" max="4" width="22" customWidth="1"/>
    <col min="5" max="8" width="20" customWidth="1"/>
    <col min="9" max="9" width="34" customWidth="1"/>
  </cols>
  <sheetData>
    <row r="1" spans="1:9" ht="27.95" customHeight="1">
      <c r="A1" s="19" t="s">
        <v>62</v>
      </c>
      <c r="B1" s="19"/>
      <c r="C1" s="19"/>
      <c r="D1" s="19"/>
      <c r="E1" s="19"/>
      <c r="F1" s="19"/>
      <c r="G1" s="19"/>
      <c r="H1" s="19"/>
      <c r="I1" s="19"/>
    </row>
    <row r="2" spans="1:9">
      <c r="A2" s="20" t="s">
        <v>16</v>
      </c>
      <c r="B2" s="20"/>
      <c r="C2" s="20"/>
      <c r="D2" s="20"/>
      <c r="E2" s="20"/>
      <c r="F2" s="20"/>
      <c r="G2" s="20"/>
      <c r="H2" s="20"/>
      <c r="I2" s="20"/>
    </row>
    <row r="4" spans="1:9" ht="48" customHeight="1">
      <c r="A4" s="6" t="s">
        <v>17</v>
      </c>
      <c r="B4" s="6" t="s">
        <v>18</v>
      </c>
      <c r="C4" s="6" t="s">
        <v>19</v>
      </c>
      <c r="D4" s="6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</row>
    <row r="5" spans="1:9">
      <c r="A5" s="3" t="s">
        <v>26</v>
      </c>
      <c r="B5" s="3" t="s">
        <v>27</v>
      </c>
      <c r="C5" s="3"/>
      <c r="D5" s="10">
        <v>68.73</v>
      </c>
      <c r="E5" s="11"/>
      <c r="F5" s="12">
        <f>D5*E5</f>
        <v>0</v>
      </c>
      <c r="G5" s="15">
        <v>2</v>
      </c>
      <c r="H5" s="12">
        <f>F5*G5</f>
        <v>0</v>
      </c>
      <c r="I5" s="13"/>
    </row>
    <row r="6" spans="1:9">
      <c r="A6" s="3" t="s">
        <v>63</v>
      </c>
      <c r="B6" s="3" t="s">
        <v>64</v>
      </c>
      <c r="C6" s="3"/>
      <c r="D6" s="10">
        <v>45.77</v>
      </c>
      <c r="E6" s="11"/>
      <c r="F6" s="12">
        <f>D6*E6</f>
        <v>0</v>
      </c>
      <c r="G6" s="15">
        <v>2</v>
      </c>
      <c r="H6" s="12">
        <f>F6*G6</f>
        <v>0</v>
      </c>
      <c r="I6" s="13"/>
    </row>
    <row r="7" spans="1:9">
      <c r="A7" s="3" t="s">
        <v>65</v>
      </c>
      <c r="B7" s="3" t="s">
        <v>66</v>
      </c>
      <c r="C7" s="3"/>
      <c r="D7" s="10">
        <v>69.11</v>
      </c>
      <c r="E7" s="11"/>
      <c r="F7" s="12">
        <f>D7*E7</f>
        <v>0</v>
      </c>
      <c r="G7" s="15">
        <v>2</v>
      </c>
      <c r="H7" s="12">
        <f>F7*G7</f>
        <v>0</v>
      </c>
      <c r="I7" s="13"/>
    </row>
    <row r="9" spans="1:9" ht="15">
      <c r="A9" s="21" t="s">
        <v>42</v>
      </c>
      <c r="B9" s="21"/>
      <c r="C9" s="21"/>
      <c r="D9" s="21"/>
      <c r="E9" s="21"/>
      <c r="F9" s="21"/>
      <c r="G9" s="21"/>
      <c r="H9" s="9">
        <f>SUM(H5:H7)</f>
        <v>0</v>
      </c>
      <c r="I9" s="7"/>
    </row>
    <row r="11" spans="1:9" ht="36" customHeight="1">
      <c r="A11" s="22" t="s">
        <v>43</v>
      </c>
      <c r="B11" s="22"/>
      <c r="C11" s="22"/>
      <c r="D11" s="22"/>
      <c r="E11" s="22"/>
      <c r="F11" s="22"/>
      <c r="G11" s="22"/>
      <c r="H11" s="22"/>
      <c r="I11" s="22"/>
    </row>
  </sheetData>
  <mergeCells count="4">
    <mergeCell ref="A1:I1"/>
    <mergeCell ref="A2:I2"/>
    <mergeCell ref="A9:G9"/>
    <mergeCell ref="A11:I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0"/>
  <sheetViews>
    <sheetView workbookViewId="0">
      <selection sqref="A1:I1"/>
    </sheetView>
  </sheetViews>
  <sheetFormatPr baseColWidth="10" defaultColWidth="9" defaultRowHeight="14.25"/>
  <cols>
    <col min="1" max="1" width="14" customWidth="1"/>
    <col min="2" max="2" width="32" customWidth="1"/>
    <col min="3" max="3" width="28" customWidth="1"/>
    <col min="4" max="4" width="22" customWidth="1"/>
    <col min="5" max="8" width="20" customWidth="1"/>
    <col min="9" max="9" width="34" customWidth="1"/>
  </cols>
  <sheetData>
    <row r="1" spans="1:9" ht="27.95" customHeight="1">
      <c r="A1" s="19" t="s">
        <v>67</v>
      </c>
      <c r="B1" s="19"/>
      <c r="C1" s="19"/>
      <c r="D1" s="19"/>
      <c r="E1" s="19"/>
      <c r="F1" s="19"/>
      <c r="G1" s="19"/>
      <c r="H1" s="19"/>
      <c r="I1" s="19"/>
    </row>
    <row r="2" spans="1:9">
      <c r="A2" s="20" t="s">
        <v>16</v>
      </c>
      <c r="B2" s="20"/>
      <c r="C2" s="20"/>
      <c r="D2" s="20"/>
      <c r="E2" s="20"/>
      <c r="F2" s="20"/>
      <c r="G2" s="20"/>
      <c r="H2" s="20"/>
      <c r="I2" s="20"/>
    </row>
    <row r="4" spans="1:9" ht="48" customHeight="1">
      <c r="A4" s="6" t="s">
        <v>17</v>
      </c>
      <c r="B4" s="6" t="s">
        <v>18</v>
      </c>
      <c r="C4" s="6" t="s">
        <v>19</v>
      </c>
      <c r="D4" s="6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</row>
    <row r="5" spans="1:9">
      <c r="A5" s="3" t="s">
        <v>68</v>
      </c>
      <c r="B5" s="3" t="s">
        <v>69</v>
      </c>
      <c r="C5" s="3"/>
      <c r="D5" s="10">
        <v>91.4</v>
      </c>
      <c r="E5" s="11"/>
      <c r="F5" s="12">
        <f>D5*E5</f>
        <v>0</v>
      </c>
      <c r="G5" s="15">
        <v>2</v>
      </c>
      <c r="H5" s="12">
        <f>F5*G5</f>
        <v>0</v>
      </c>
      <c r="I5" s="13"/>
    </row>
    <row r="6" spans="1:9">
      <c r="A6" s="3" t="s">
        <v>60</v>
      </c>
      <c r="B6" s="3" t="s">
        <v>70</v>
      </c>
      <c r="C6" s="3"/>
      <c r="D6" s="10">
        <v>144.91999999999999</v>
      </c>
      <c r="E6" s="11"/>
      <c r="F6" s="12">
        <f>D6*E6</f>
        <v>0</v>
      </c>
      <c r="G6" s="15">
        <v>2</v>
      </c>
      <c r="H6" s="12">
        <f>F6*G6</f>
        <v>0</v>
      </c>
      <c r="I6" s="13"/>
    </row>
    <row r="8" spans="1:9" ht="15">
      <c r="A8" s="21" t="s">
        <v>42</v>
      </c>
      <c r="B8" s="21"/>
      <c r="C8" s="21"/>
      <c r="D8" s="21"/>
      <c r="E8" s="21"/>
      <c r="F8" s="21"/>
      <c r="G8" s="21"/>
      <c r="H8" s="9">
        <f>SUM(H5:H6)</f>
        <v>0</v>
      </c>
      <c r="I8" s="7"/>
    </row>
    <row r="10" spans="1:9" ht="36" customHeight="1">
      <c r="A10" s="22" t="s">
        <v>43</v>
      </c>
      <c r="B10" s="22"/>
      <c r="C10" s="22"/>
      <c r="D10" s="22"/>
      <c r="E10" s="22"/>
      <c r="F10" s="22"/>
      <c r="G10" s="22"/>
      <c r="H10" s="22"/>
      <c r="I10" s="22"/>
    </row>
  </sheetData>
  <mergeCells count="4">
    <mergeCell ref="A1:I1"/>
    <mergeCell ref="A2:I2"/>
    <mergeCell ref="A8:G8"/>
    <mergeCell ref="A10:I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2"/>
  <sheetViews>
    <sheetView workbookViewId="0">
      <selection sqref="A1:I1"/>
    </sheetView>
  </sheetViews>
  <sheetFormatPr baseColWidth="10" defaultColWidth="9" defaultRowHeight="14.25"/>
  <cols>
    <col min="1" max="1" width="14" customWidth="1"/>
    <col min="2" max="2" width="32" customWidth="1"/>
    <col min="3" max="3" width="28" customWidth="1"/>
    <col min="4" max="4" width="22" customWidth="1"/>
    <col min="5" max="8" width="20" customWidth="1"/>
    <col min="9" max="9" width="34" customWidth="1"/>
  </cols>
  <sheetData>
    <row r="1" spans="1:9" ht="27.95" customHeight="1">
      <c r="A1" s="19" t="s">
        <v>71</v>
      </c>
      <c r="B1" s="19"/>
      <c r="C1" s="19"/>
      <c r="D1" s="19"/>
      <c r="E1" s="19"/>
      <c r="F1" s="19"/>
      <c r="G1" s="19"/>
      <c r="H1" s="19"/>
      <c r="I1" s="19"/>
    </row>
    <row r="2" spans="1:9">
      <c r="A2" s="20" t="s">
        <v>16</v>
      </c>
      <c r="B2" s="20"/>
      <c r="C2" s="20"/>
      <c r="D2" s="20"/>
      <c r="E2" s="20"/>
      <c r="F2" s="20"/>
      <c r="G2" s="20"/>
      <c r="H2" s="20"/>
      <c r="I2" s="20"/>
    </row>
    <row r="4" spans="1:9" ht="48" customHeight="1">
      <c r="A4" s="6" t="s">
        <v>17</v>
      </c>
      <c r="B4" s="6" t="s">
        <v>18</v>
      </c>
      <c r="C4" s="6" t="s">
        <v>19</v>
      </c>
      <c r="D4" s="6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</row>
    <row r="5" spans="1:9">
      <c r="A5" s="3" t="s">
        <v>26</v>
      </c>
      <c r="B5" s="3" t="s">
        <v>27</v>
      </c>
      <c r="C5" s="3"/>
      <c r="D5" s="10">
        <v>179.56</v>
      </c>
      <c r="E5" s="11"/>
      <c r="F5" s="12">
        <f>D5*E5</f>
        <v>0</v>
      </c>
      <c r="G5" s="15">
        <v>2</v>
      </c>
      <c r="H5" s="12">
        <f>F5*G5</f>
        <v>0</v>
      </c>
      <c r="I5" s="13"/>
    </row>
    <row r="6" spans="1:9">
      <c r="A6" s="3" t="s">
        <v>72</v>
      </c>
      <c r="B6" s="3" t="s">
        <v>73</v>
      </c>
      <c r="C6" s="3"/>
      <c r="D6" s="10">
        <v>215.48</v>
      </c>
      <c r="E6" s="11"/>
      <c r="F6" s="12">
        <f>D6*E6</f>
        <v>0</v>
      </c>
      <c r="G6" s="15">
        <v>2</v>
      </c>
      <c r="H6" s="12">
        <f>F6*G6</f>
        <v>0</v>
      </c>
      <c r="I6" s="13"/>
    </row>
    <row r="7" spans="1:9">
      <c r="A7" s="3" t="s">
        <v>60</v>
      </c>
      <c r="B7" s="3" t="s">
        <v>74</v>
      </c>
      <c r="C7" s="3"/>
      <c r="D7" s="10">
        <v>163.55000000000001</v>
      </c>
      <c r="E7" s="11"/>
      <c r="F7" s="12">
        <f>D7*E7</f>
        <v>0</v>
      </c>
      <c r="G7" s="15">
        <v>2</v>
      </c>
      <c r="H7" s="12">
        <f>F7*G7</f>
        <v>0</v>
      </c>
      <c r="I7" s="13"/>
    </row>
    <row r="8" spans="1:9" ht="28.5">
      <c r="A8" s="3" t="s">
        <v>65</v>
      </c>
      <c r="B8" s="3" t="s">
        <v>75</v>
      </c>
      <c r="C8" s="3"/>
      <c r="D8" s="10">
        <v>107</v>
      </c>
      <c r="E8" s="11"/>
      <c r="F8" s="12">
        <f>D8*E8</f>
        <v>0</v>
      </c>
      <c r="G8" s="15">
        <v>2</v>
      </c>
      <c r="H8" s="12">
        <f>F8*G8</f>
        <v>0</v>
      </c>
      <c r="I8" s="13"/>
    </row>
    <row r="10" spans="1:9" ht="15">
      <c r="A10" s="21" t="s">
        <v>42</v>
      </c>
      <c r="B10" s="21"/>
      <c r="C10" s="21"/>
      <c r="D10" s="21"/>
      <c r="E10" s="21"/>
      <c r="F10" s="21"/>
      <c r="G10" s="21"/>
      <c r="H10" s="9">
        <f>SUM(H5:H8)</f>
        <v>0</v>
      </c>
      <c r="I10" s="7"/>
    </row>
    <row r="12" spans="1:9" ht="36" customHeight="1">
      <c r="A12" s="22" t="s">
        <v>43</v>
      </c>
      <c r="B12" s="22"/>
      <c r="C12" s="22"/>
      <c r="D12" s="22"/>
      <c r="E12" s="22"/>
      <c r="F12" s="22"/>
      <c r="G12" s="22"/>
      <c r="H12" s="22"/>
      <c r="I12" s="22"/>
    </row>
  </sheetData>
  <mergeCells count="4">
    <mergeCell ref="A1:I1"/>
    <mergeCell ref="A2:I2"/>
    <mergeCell ref="A10:G10"/>
    <mergeCell ref="A12:I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7"/>
  <sheetViews>
    <sheetView tabSelected="1" workbookViewId="0">
      <selection sqref="A1:I1"/>
    </sheetView>
  </sheetViews>
  <sheetFormatPr baseColWidth="10" defaultColWidth="9" defaultRowHeight="14.25"/>
  <cols>
    <col min="1" max="1" width="14" customWidth="1"/>
    <col min="2" max="2" width="32" customWidth="1"/>
    <col min="3" max="3" width="28" customWidth="1"/>
    <col min="4" max="4" width="22" customWidth="1"/>
    <col min="5" max="8" width="20" customWidth="1"/>
    <col min="9" max="9" width="34" customWidth="1"/>
  </cols>
  <sheetData>
    <row r="1" spans="1:9" ht="27.95" customHeight="1">
      <c r="A1" s="19" t="s">
        <v>44</v>
      </c>
      <c r="B1" s="19"/>
      <c r="C1" s="19"/>
      <c r="D1" s="19"/>
      <c r="E1" s="19"/>
      <c r="F1" s="19"/>
      <c r="G1" s="19"/>
      <c r="H1" s="19"/>
      <c r="I1" s="19"/>
    </row>
    <row r="2" spans="1:9">
      <c r="A2" s="20" t="s">
        <v>16</v>
      </c>
      <c r="B2" s="20"/>
      <c r="C2" s="20"/>
      <c r="D2" s="20"/>
      <c r="E2" s="20"/>
      <c r="F2" s="20"/>
      <c r="G2" s="20"/>
      <c r="H2" s="20"/>
      <c r="I2" s="20"/>
    </row>
    <row r="4" spans="1:9" ht="48" customHeight="1">
      <c r="A4" s="6" t="s">
        <v>17</v>
      </c>
      <c r="B4" s="6" t="s">
        <v>18</v>
      </c>
      <c r="C4" s="6" t="s">
        <v>19</v>
      </c>
      <c r="D4" s="6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</row>
    <row r="5" spans="1:9">
      <c r="A5" s="3" t="s">
        <v>26</v>
      </c>
      <c r="B5" s="3" t="s">
        <v>45</v>
      </c>
      <c r="C5" s="3"/>
      <c r="D5" s="10">
        <v>53.39</v>
      </c>
      <c r="E5" s="11"/>
      <c r="F5" s="12">
        <f t="shared" ref="F5:F13" si="0">D5*E5</f>
        <v>0</v>
      </c>
      <c r="G5" s="15">
        <v>2</v>
      </c>
      <c r="H5" s="12">
        <f t="shared" ref="H5:H13" si="1">F5*G5</f>
        <v>0</v>
      </c>
      <c r="I5" s="13"/>
    </row>
    <row r="6" spans="1:9">
      <c r="A6" s="3" t="s">
        <v>46</v>
      </c>
      <c r="B6" s="3" t="s">
        <v>47</v>
      </c>
      <c r="C6" s="3"/>
      <c r="D6" s="10">
        <v>178.82</v>
      </c>
      <c r="E6" s="11"/>
      <c r="F6" s="12">
        <f t="shared" si="0"/>
        <v>0</v>
      </c>
      <c r="G6" s="15">
        <v>2</v>
      </c>
      <c r="H6" s="12">
        <f t="shared" si="1"/>
        <v>0</v>
      </c>
      <c r="I6" s="13"/>
    </row>
    <row r="7" spans="1:9">
      <c r="A7" s="3" t="s">
        <v>48</v>
      </c>
      <c r="B7" s="3" t="s">
        <v>49</v>
      </c>
      <c r="C7" s="3"/>
      <c r="D7" s="10">
        <v>141.36000000000001</v>
      </c>
      <c r="E7" s="11"/>
      <c r="F7" s="12">
        <f t="shared" si="0"/>
        <v>0</v>
      </c>
      <c r="G7" s="15">
        <v>2</v>
      </c>
      <c r="H7" s="12">
        <f t="shared" si="1"/>
        <v>0</v>
      </c>
      <c r="I7" s="13"/>
    </row>
    <row r="8" spans="1:9">
      <c r="A8" s="3" t="s">
        <v>50</v>
      </c>
      <c r="B8" s="3" t="s">
        <v>51</v>
      </c>
      <c r="C8" s="3"/>
      <c r="D8" s="10">
        <v>58.07</v>
      </c>
      <c r="E8" s="11"/>
      <c r="F8" s="12">
        <f t="shared" si="0"/>
        <v>0</v>
      </c>
      <c r="G8" s="15">
        <v>2</v>
      </c>
      <c r="H8" s="12">
        <f t="shared" si="1"/>
        <v>0</v>
      </c>
      <c r="I8" s="13"/>
    </row>
    <row r="9" spans="1:9">
      <c r="A9" s="3" t="s">
        <v>52</v>
      </c>
      <c r="B9" s="3" t="s">
        <v>53</v>
      </c>
      <c r="C9" s="3"/>
      <c r="D9" s="10">
        <v>204.53</v>
      </c>
      <c r="E9" s="11"/>
      <c r="F9" s="12">
        <f t="shared" si="0"/>
        <v>0</v>
      </c>
      <c r="G9" s="15">
        <v>2</v>
      </c>
      <c r="H9" s="12">
        <f t="shared" si="1"/>
        <v>0</v>
      </c>
      <c r="I9" s="13"/>
    </row>
    <row r="10" spans="1:9">
      <c r="A10" s="3" t="s">
        <v>54</v>
      </c>
      <c r="B10" s="3" t="s">
        <v>55</v>
      </c>
      <c r="C10" s="3"/>
      <c r="D10" s="10">
        <v>22.07</v>
      </c>
      <c r="E10" s="11"/>
      <c r="F10" s="12">
        <f t="shared" si="0"/>
        <v>0</v>
      </c>
      <c r="G10" s="15">
        <v>2</v>
      </c>
      <c r="H10" s="12">
        <f t="shared" si="1"/>
        <v>0</v>
      </c>
      <c r="I10" s="13"/>
    </row>
    <row r="11" spans="1:9">
      <c r="A11" s="3" t="s">
        <v>56</v>
      </c>
      <c r="B11" s="3" t="s">
        <v>57</v>
      </c>
      <c r="C11" s="3"/>
      <c r="D11" s="10">
        <v>67.02</v>
      </c>
      <c r="E11" s="11"/>
      <c r="F11" s="12">
        <f t="shared" si="0"/>
        <v>0</v>
      </c>
      <c r="G11" s="15">
        <v>2</v>
      </c>
      <c r="H11" s="12">
        <f t="shared" si="1"/>
        <v>0</v>
      </c>
      <c r="I11" s="13"/>
    </row>
    <row r="12" spans="1:9">
      <c r="A12" s="3" t="s">
        <v>58</v>
      </c>
      <c r="B12" s="3" t="s">
        <v>59</v>
      </c>
      <c r="C12" s="3"/>
      <c r="D12" s="10">
        <v>143.85</v>
      </c>
      <c r="E12" s="11"/>
      <c r="F12" s="12">
        <f t="shared" si="0"/>
        <v>0</v>
      </c>
      <c r="G12" s="15">
        <v>2</v>
      </c>
      <c r="H12" s="12">
        <f t="shared" si="1"/>
        <v>0</v>
      </c>
      <c r="I12" s="13"/>
    </row>
    <row r="13" spans="1:9">
      <c r="A13" s="3" t="s">
        <v>60</v>
      </c>
      <c r="B13" s="3" t="s">
        <v>61</v>
      </c>
      <c r="C13" s="3"/>
      <c r="D13" s="10">
        <v>465.83</v>
      </c>
      <c r="E13" s="11"/>
      <c r="F13" s="12">
        <f t="shared" si="0"/>
        <v>0</v>
      </c>
      <c r="G13" s="15">
        <v>2</v>
      </c>
      <c r="H13" s="12">
        <f t="shared" si="1"/>
        <v>0</v>
      </c>
      <c r="I13" s="13"/>
    </row>
    <row r="15" spans="1:9" ht="15">
      <c r="A15" s="21" t="s">
        <v>42</v>
      </c>
      <c r="B15" s="21"/>
      <c r="C15" s="21"/>
      <c r="D15" s="21"/>
      <c r="E15" s="21"/>
      <c r="F15" s="21"/>
      <c r="G15" s="21"/>
      <c r="H15" s="9">
        <f>SUM(H5:H13)</f>
        <v>0</v>
      </c>
      <c r="I15" s="7"/>
    </row>
    <row r="17" spans="1:9" ht="36" customHeight="1">
      <c r="A17" s="22" t="s">
        <v>43</v>
      </c>
      <c r="B17" s="22"/>
      <c r="C17" s="22"/>
      <c r="D17" s="22"/>
      <c r="E17" s="22"/>
      <c r="F17" s="22"/>
      <c r="G17" s="22"/>
      <c r="H17" s="22"/>
      <c r="I17" s="22"/>
    </row>
  </sheetData>
  <mergeCells count="4">
    <mergeCell ref="A1:I1"/>
    <mergeCell ref="A2:I2"/>
    <mergeCell ref="A15:G15"/>
    <mergeCell ref="A17:I1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6"/>
  <sheetViews>
    <sheetView workbookViewId="0">
      <selection sqref="A1:I1"/>
    </sheetView>
  </sheetViews>
  <sheetFormatPr baseColWidth="10" defaultColWidth="9" defaultRowHeight="14.25"/>
  <cols>
    <col min="1" max="1" width="14" customWidth="1"/>
    <col min="2" max="2" width="32" customWidth="1"/>
    <col min="3" max="3" width="28" customWidth="1"/>
    <col min="4" max="4" width="22" customWidth="1"/>
    <col min="5" max="8" width="20" customWidth="1"/>
    <col min="9" max="9" width="34" customWidth="1"/>
  </cols>
  <sheetData>
    <row r="1" spans="1:9" ht="27.95" customHeight="1">
      <c r="A1" s="19" t="s">
        <v>76</v>
      </c>
      <c r="B1" s="19"/>
      <c r="C1" s="19"/>
      <c r="D1" s="19"/>
      <c r="E1" s="19"/>
      <c r="F1" s="19"/>
      <c r="G1" s="19"/>
      <c r="H1" s="19"/>
      <c r="I1" s="19"/>
    </row>
    <row r="2" spans="1:9">
      <c r="A2" s="20" t="s">
        <v>16</v>
      </c>
      <c r="B2" s="20"/>
      <c r="C2" s="20"/>
      <c r="D2" s="20"/>
      <c r="E2" s="20"/>
      <c r="F2" s="20"/>
      <c r="G2" s="20"/>
      <c r="H2" s="20"/>
      <c r="I2" s="20"/>
    </row>
    <row r="4" spans="1:9" ht="48" customHeight="1">
      <c r="A4" s="6" t="s">
        <v>17</v>
      </c>
      <c r="B4" s="6" t="s">
        <v>18</v>
      </c>
      <c r="C4" s="6" t="s">
        <v>19</v>
      </c>
      <c r="D4" s="6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</row>
    <row r="5" spans="1:9">
      <c r="A5" s="3" t="s">
        <v>26</v>
      </c>
      <c r="B5" s="3" t="s">
        <v>27</v>
      </c>
      <c r="C5" s="3"/>
      <c r="D5" s="10">
        <v>54.94</v>
      </c>
      <c r="E5" s="11"/>
      <c r="F5" s="12">
        <f t="shared" ref="F5:F12" si="0">D5*E5</f>
        <v>0</v>
      </c>
      <c r="G5" s="15">
        <v>2</v>
      </c>
      <c r="H5" s="12">
        <f t="shared" ref="H5:H12" si="1">F5*G5</f>
        <v>0</v>
      </c>
      <c r="I5" s="13"/>
    </row>
    <row r="6" spans="1:9">
      <c r="A6" s="3" t="s">
        <v>77</v>
      </c>
      <c r="B6" s="3" t="s">
        <v>78</v>
      </c>
      <c r="C6" s="3"/>
      <c r="D6" s="10">
        <v>5</v>
      </c>
      <c r="E6" s="11"/>
      <c r="F6" s="12">
        <f t="shared" si="0"/>
        <v>0</v>
      </c>
      <c r="G6" s="15">
        <v>2</v>
      </c>
      <c r="H6" s="12">
        <f t="shared" si="1"/>
        <v>0</v>
      </c>
      <c r="I6" s="13"/>
    </row>
    <row r="7" spans="1:9">
      <c r="A7" s="3" t="s">
        <v>72</v>
      </c>
      <c r="B7" s="3" t="s">
        <v>79</v>
      </c>
      <c r="C7" s="3"/>
      <c r="D7" s="10">
        <v>75.09</v>
      </c>
      <c r="E7" s="11"/>
      <c r="F7" s="12">
        <f t="shared" si="0"/>
        <v>0</v>
      </c>
      <c r="G7" s="15">
        <v>2</v>
      </c>
      <c r="H7" s="12">
        <f t="shared" si="1"/>
        <v>0</v>
      </c>
      <c r="I7" s="13"/>
    </row>
    <row r="8" spans="1:9">
      <c r="A8" s="3" t="s">
        <v>46</v>
      </c>
      <c r="B8" s="3" t="s">
        <v>80</v>
      </c>
      <c r="C8" s="3"/>
      <c r="D8" s="10">
        <v>108.96</v>
      </c>
      <c r="E8" s="11"/>
      <c r="F8" s="12">
        <f t="shared" si="0"/>
        <v>0</v>
      </c>
      <c r="G8" s="15">
        <v>2</v>
      </c>
      <c r="H8" s="12">
        <f t="shared" si="1"/>
        <v>0</v>
      </c>
      <c r="I8" s="13"/>
    </row>
    <row r="9" spans="1:9">
      <c r="A9" s="3" t="s">
        <v>54</v>
      </c>
      <c r="B9" s="3" t="s">
        <v>55</v>
      </c>
      <c r="C9" s="3"/>
      <c r="D9" s="10">
        <v>28.3</v>
      </c>
      <c r="E9" s="11"/>
      <c r="F9" s="12">
        <f t="shared" si="0"/>
        <v>0</v>
      </c>
      <c r="G9" s="15">
        <v>2</v>
      </c>
      <c r="H9" s="12">
        <f t="shared" si="1"/>
        <v>0</v>
      </c>
      <c r="I9" s="13"/>
    </row>
    <row r="10" spans="1:9">
      <c r="A10" s="3" t="s">
        <v>81</v>
      </c>
      <c r="B10" s="3" t="s">
        <v>82</v>
      </c>
      <c r="C10" s="3"/>
      <c r="D10" s="10">
        <v>39.880000000000003</v>
      </c>
      <c r="E10" s="11"/>
      <c r="F10" s="12">
        <f t="shared" si="0"/>
        <v>0</v>
      </c>
      <c r="G10" s="15">
        <v>2</v>
      </c>
      <c r="H10" s="12">
        <f t="shared" si="1"/>
        <v>0</v>
      </c>
      <c r="I10" s="13"/>
    </row>
    <row r="11" spans="1:9">
      <c r="A11" s="3" t="s">
        <v>60</v>
      </c>
      <c r="B11" s="3" t="s">
        <v>83</v>
      </c>
      <c r="C11" s="3"/>
      <c r="D11" s="10">
        <v>265.32</v>
      </c>
      <c r="E11" s="11"/>
      <c r="F11" s="12">
        <f t="shared" si="0"/>
        <v>0</v>
      </c>
      <c r="G11" s="15">
        <v>2</v>
      </c>
      <c r="H11" s="12">
        <f t="shared" si="1"/>
        <v>0</v>
      </c>
      <c r="I11" s="13"/>
    </row>
    <row r="12" spans="1:9">
      <c r="A12" s="3" t="s">
        <v>65</v>
      </c>
      <c r="B12" s="3" t="s">
        <v>84</v>
      </c>
      <c r="C12" s="3"/>
      <c r="D12" s="10">
        <v>96.21</v>
      </c>
      <c r="E12" s="11"/>
      <c r="F12" s="12">
        <f t="shared" si="0"/>
        <v>0</v>
      </c>
      <c r="G12" s="15">
        <v>2</v>
      </c>
      <c r="H12" s="12">
        <f t="shared" si="1"/>
        <v>0</v>
      </c>
      <c r="I12" s="13"/>
    </row>
    <row r="14" spans="1:9" ht="15">
      <c r="A14" s="21" t="s">
        <v>42</v>
      </c>
      <c r="B14" s="21"/>
      <c r="C14" s="21"/>
      <c r="D14" s="21"/>
      <c r="E14" s="21"/>
      <c r="F14" s="21"/>
      <c r="G14" s="21"/>
      <c r="H14" s="9">
        <f>SUM(H5:H12)</f>
        <v>0</v>
      </c>
      <c r="I14" s="7"/>
    </row>
    <row r="16" spans="1:9" ht="36" customHeight="1">
      <c r="A16" s="22" t="s">
        <v>43</v>
      </c>
      <c r="B16" s="22"/>
      <c r="C16" s="22"/>
      <c r="D16" s="22"/>
      <c r="E16" s="22"/>
      <c r="F16" s="22"/>
      <c r="G16" s="22"/>
      <c r="H16" s="22"/>
      <c r="I16" s="22"/>
    </row>
  </sheetData>
  <mergeCells count="4">
    <mergeCell ref="A1:I1"/>
    <mergeCell ref="A2:I2"/>
    <mergeCell ref="A14:G14"/>
    <mergeCell ref="A16:I1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3"/>
  <sheetViews>
    <sheetView workbookViewId="0">
      <selection sqref="A1:I1"/>
    </sheetView>
  </sheetViews>
  <sheetFormatPr baseColWidth="10" defaultColWidth="9" defaultRowHeight="14.25"/>
  <cols>
    <col min="1" max="1" width="14" customWidth="1"/>
    <col min="2" max="2" width="32" customWidth="1"/>
    <col min="3" max="3" width="28" customWidth="1"/>
    <col min="4" max="4" width="22" customWidth="1"/>
    <col min="5" max="8" width="20" customWidth="1"/>
    <col min="9" max="9" width="34" customWidth="1"/>
  </cols>
  <sheetData>
    <row r="1" spans="1:9" ht="27.95" customHeight="1">
      <c r="A1" s="19" t="s">
        <v>85</v>
      </c>
      <c r="B1" s="19"/>
      <c r="C1" s="19"/>
      <c r="D1" s="19"/>
      <c r="E1" s="19"/>
      <c r="F1" s="19"/>
      <c r="G1" s="19"/>
      <c r="H1" s="19"/>
      <c r="I1" s="19"/>
    </row>
    <row r="2" spans="1:9">
      <c r="A2" s="20" t="s">
        <v>16</v>
      </c>
      <c r="B2" s="20"/>
      <c r="C2" s="20"/>
      <c r="D2" s="20"/>
      <c r="E2" s="20"/>
      <c r="F2" s="20"/>
      <c r="G2" s="20"/>
      <c r="H2" s="20"/>
      <c r="I2" s="20"/>
    </row>
    <row r="4" spans="1:9" ht="48" customHeight="1">
      <c r="A4" s="6" t="s">
        <v>17</v>
      </c>
      <c r="B4" s="6" t="s">
        <v>18</v>
      </c>
      <c r="C4" s="6" t="s">
        <v>19</v>
      </c>
      <c r="D4" s="6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</row>
    <row r="5" spans="1:9">
      <c r="A5" s="3" t="s">
        <v>26</v>
      </c>
      <c r="B5" s="3" t="s">
        <v>86</v>
      </c>
      <c r="C5" s="3"/>
      <c r="D5" s="10">
        <v>116.6</v>
      </c>
      <c r="E5" s="11"/>
      <c r="F5" s="12">
        <f>D5*E5</f>
        <v>0</v>
      </c>
      <c r="G5" s="15">
        <v>2</v>
      </c>
      <c r="H5" s="12">
        <f>F5*G5</f>
        <v>0</v>
      </c>
      <c r="I5" s="13"/>
    </row>
    <row r="6" spans="1:9">
      <c r="A6" s="3" t="s">
        <v>72</v>
      </c>
      <c r="B6" s="3" t="s">
        <v>87</v>
      </c>
      <c r="C6" s="3"/>
      <c r="D6" s="10">
        <v>201.14</v>
      </c>
      <c r="E6" s="11"/>
      <c r="F6" s="12">
        <f>D6*E6</f>
        <v>0</v>
      </c>
      <c r="G6" s="15">
        <v>2</v>
      </c>
      <c r="H6" s="12">
        <f>F6*G6</f>
        <v>0</v>
      </c>
      <c r="I6" s="13"/>
    </row>
    <row r="7" spans="1:9">
      <c r="A7" s="3" t="s">
        <v>81</v>
      </c>
      <c r="B7" s="3" t="s">
        <v>88</v>
      </c>
      <c r="C7" s="3"/>
      <c r="D7" s="10">
        <v>28.31</v>
      </c>
      <c r="E7" s="11"/>
      <c r="F7" s="12">
        <f>D7*E7</f>
        <v>0</v>
      </c>
      <c r="G7" s="15">
        <v>2</v>
      </c>
      <c r="H7" s="12">
        <f>F7*G7</f>
        <v>0</v>
      </c>
      <c r="I7" s="13"/>
    </row>
    <row r="8" spans="1:9">
      <c r="A8" s="3" t="s">
        <v>60</v>
      </c>
      <c r="B8" s="3" t="s">
        <v>89</v>
      </c>
      <c r="C8" s="3"/>
      <c r="D8" s="10">
        <v>21.28</v>
      </c>
      <c r="E8" s="11"/>
      <c r="F8" s="12">
        <f>D8*E8</f>
        <v>0</v>
      </c>
      <c r="G8" s="15">
        <v>2</v>
      </c>
      <c r="H8" s="12">
        <f>F8*G8</f>
        <v>0</v>
      </c>
      <c r="I8" s="13"/>
    </row>
    <row r="9" spans="1:9">
      <c r="A9" s="3" t="s">
        <v>90</v>
      </c>
      <c r="B9" s="3" t="s">
        <v>91</v>
      </c>
      <c r="C9" s="3"/>
      <c r="D9" s="10">
        <v>10.78</v>
      </c>
      <c r="E9" s="11"/>
      <c r="F9" s="12">
        <f>D9*E9</f>
        <v>0</v>
      </c>
      <c r="G9" s="15">
        <v>2</v>
      </c>
      <c r="H9" s="12">
        <f>F9*G9</f>
        <v>0</v>
      </c>
      <c r="I9" s="13"/>
    </row>
    <row r="11" spans="1:9" ht="15">
      <c r="A11" s="21" t="s">
        <v>42</v>
      </c>
      <c r="B11" s="21"/>
      <c r="C11" s="21"/>
      <c r="D11" s="21"/>
      <c r="E11" s="21"/>
      <c r="F11" s="21"/>
      <c r="G11" s="21"/>
      <c r="H11" s="9">
        <f>SUM(H5:H9)</f>
        <v>0</v>
      </c>
      <c r="I11" s="7"/>
    </row>
    <row r="13" spans="1:9" ht="36" customHeight="1">
      <c r="A13" s="22" t="s">
        <v>43</v>
      </c>
      <c r="B13" s="22"/>
      <c r="C13" s="22"/>
      <c r="D13" s="22"/>
      <c r="E13" s="22"/>
      <c r="F13" s="22"/>
      <c r="G13" s="22"/>
      <c r="H13" s="22"/>
      <c r="I13" s="22"/>
    </row>
  </sheetData>
  <mergeCells count="4">
    <mergeCell ref="A1:I1"/>
    <mergeCell ref="A2:I2"/>
    <mergeCell ref="A11:G11"/>
    <mergeCell ref="A13:I1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6"/>
  <sheetViews>
    <sheetView workbookViewId="0">
      <selection sqref="A1:I1"/>
    </sheetView>
  </sheetViews>
  <sheetFormatPr baseColWidth="10" defaultColWidth="9" defaultRowHeight="14.25"/>
  <cols>
    <col min="1" max="1" width="14" customWidth="1"/>
    <col min="2" max="2" width="32" customWidth="1"/>
    <col min="3" max="3" width="28" customWidth="1"/>
    <col min="4" max="4" width="22" customWidth="1"/>
    <col min="5" max="8" width="20" customWidth="1"/>
    <col min="9" max="9" width="34" customWidth="1"/>
  </cols>
  <sheetData>
    <row r="1" spans="1:9" ht="27.95" customHeight="1">
      <c r="A1" s="19" t="s">
        <v>92</v>
      </c>
      <c r="B1" s="19"/>
      <c r="C1" s="19"/>
      <c r="D1" s="19"/>
      <c r="E1" s="19"/>
      <c r="F1" s="19"/>
      <c r="G1" s="19"/>
      <c r="H1" s="19"/>
      <c r="I1" s="19"/>
    </row>
    <row r="2" spans="1:9">
      <c r="A2" s="20" t="s">
        <v>16</v>
      </c>
      <c r="B2" s="20"/>
      <c r="C2" s="20"/>
      <c r="D2" s="20"/>
      <c r="E2" s="20"/>
      <c r="F2" s="20"/>
      <c r="G2" s="20"/>
      <c r="H2" s="20"/>
      <c r="I2" s="20"/>
    </row>
    <row r="4" spans="1:9" ht="48" customHeight="1">
      <c r="A4" s="6" t="s">
        <v>17</v>
      </c>
      <c r="B4" s="6" t="s">
        <v>18</v>
      </c>
      <c r="C4" s="6" t="s">
        <v>19</v>
      </c>
      <c r="D4" s="6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</row>
    <row r="5" spans="1:9">
      <c r="A5" s="3" t="s">
        <v>26</v>
      </c>
      <c r="B5" s="3" t="s">
        <v>27</v>
      </c>
      <c r="C5" s="3"/>
      <c r="D5" s="10">
        <v>51</v>
      </c>
      <c r="E5" s="11"/>
      <c r="F5" s="12">
        <f t="shared" ref="F5:F12" si="0">D5*E5</f>
        <v>0</v>
      </c>
      <c r="G5" s="15">
        <v>2</v>
      </c>
      <c r="H5" s="12">
        <f t="shared" ref="H5:H12" si="1">F5*G5</f>
        <v>0</v>
      </c>
      <c r="I5" s="13"/>
    </row>
    <row r="6" spans="1:9">
      <c r="A6" s="3" t="s">
        <v>46</v>
      </c>
      <c r="B6" s="3" t="s">
        <v>93</v>
      </c>
      <c r="C6" s="3"/>
      <c r="D6" s="10">
        <v>111</v>
      </c>
      <c r="E6" s="11"/>
      <c r="F6" s="12">
        <f t="shared" si="0"/>
        <v>0</v>
      </c>
      <c r="G6" s="15">
        <v>2</v>
      </c>
      <c r="H6" s="12">
        <f t="shared" si="1"/>
        <v>0</v>
      </c>
      <c r="I6" s="13"/>
    </row>
    <row r="7" spans="1:9">
      <c r="A7" s="3" t="s">
        <v>54</v>
      </c>
      <c r="B7" s="3" t="s">
        <v>55</v>
      </c>
      <c r="C7" s="3"/>
      <c r="D7" s="10">
        <v>13</v>
      </c>
      <c r="E7" s="11"/>
      <c r="F7" s="12">
        <f t="shared" si="0"/>
        <v>0</v>
      </c>
      <c r="G7" s="15">
        <v>2</v>
      </c>
      <c r="H7" s="12">
        <f t="shared" si="1"/>
        <v>0</v>
      </c>
      <c r="I7" s="13"/>
    </row>
    <row r="8" spans="1:9">
      <c r="A8" s="3" t="s">
        <v>94</v>
      </c>
      <c r="B8" s="3" t="s">
        <v>95</v>
      </c>
      <c r="C8" s="3"/>
      <c r="D8" s="10">
        <v>133.02000000000001</v>
      </c>
      <c r="E8" s="11"/>
      <c r="F8" s="12">
        <f t="shared" si="0"/>
        <v>0</v>
      </c>
      <c r="G8" s="15">
        <v>2</v>
      </c>
      <c r="H8" s="12">
        <f t="shared" si="1"/>
        <v>0</v>
      </c>
      <c r="I8" s="13"/>
    </row>
    <row r="9" spans="1:9">
      <c r="A9" s="3" t="s">
        <v>60</v>
      </c>
      <c r="B9" s="3" t="s">
        <v>96</v>
      </c>
      <c r="C9" s="3"/>
      <c r="D9" s="10">
        <v>88.09</v>
      </c>
      <c r="E9" s="11"/>
      <c r="F9" s="12">
        <f t="shared" si="0"/>
        <v>0</v>
      </c>
      <c r="G9" s="15">
        <v>2</v>
      </c>
      <c r="H9" s="12">
        <f t="shared" si="1"/>
        <v>0</v>
      </c>
      <c r="I9" s="13"/>
    </row>
    <row r="10" spans="1:9">
      <c r="A10" s="3" t="s">
        <v>97</v>
      </c>
      <c r="B10" s="3" t="s">
        <v>98</v>
      </c>
      <c r="C10" s="3"/>
      <c r="D10" s="10">
        <v>45.65</v>
      </c>
      <c r="E10" s="11"/>
      <c r="F10" s="12">
        <f t="shared" si="0"/>
        <v>0</v>
      </c>
      <c r="G10" s="15">
        <v>2</v>
      </c>
      <c r="H10" s="12">
        <f t="shared" si="1"/>
        <v>0</v>
      </c>
      <c r="I10" s="13"/>
    </row>
    <row r="11" spans="1:9">
      <c r="A11" s="3"/>
      <c r="B11" s="3" t="s">
        <v>99</v>
      </c>
      <c r="C11" s="3"/>
      <c r="D11" s="10">
        <v>0.6</v>
      </c>
      <c r="E11" s="11"/>
      <c r="F11" s="12">
        <f t="shared" si="0"/>
        <v>0</v>
      </c>
      <c r="G11" s="15">
        <v>2</v>
      </c>
      <c r="H11" s="12">
        <f t="shared" si="1"/>
        <v>0</v>
      </c>
      <c r="I11" s="13"/>
    </row>
    <row r="12" spans="1:9">
      <c r="A12" s="3"/>
      <c r="B12" s="3" t="s">
        <v>100</v>
      </c>
      <c r="C12" s="3"/>
      <c r="D12" s="10">
        <v>0.6</v>
      </c>
      <c r="E12" s="11"/>
      <c r="F12" s="12">
        <f t="shared" si="0"/>
        <v>0</v>
      </c>
      <c r="G12" s="15">
        <v>2</v>
      </c>
      <c r="H12" s="12">
        <f t="shared" si="1"/>
        <v>0</v>
      </c>
      <c r="I12" s="13"/>
    </row>
    <row r="14" spans="1:9" ht="15">
      <c r="A14" s="21" t="s">
        <v>42</v>
      </c>
      <c r="B14" s="21"/>
      <c r="C14" s="21"/>
      <c r="D14" s="21"/>
      <c r="E14" s="21"/>
      <c r="F14" s="21"/>
      <c r="G14" s="21"/>
      <c r="H14" s="9">
        <f>SUM(H5:H12)</f>
        <v>0</v>
      </c>
      <c r="I14" s="7"/>
    </row>
    <row r="16" spans="1:9" ht="36" customHeight="1">
      <c r="A16" s="22" t="s">
        <v>43</v>
      </c>
      <c r="B16" s="22"/>
      <c r="C16" s="22"/>
      <c r="D16" s="22"/>
      <c r="E16" s="22"/>
      <c r="F16" s="22"/>
      <c r="G16" s="22"/>
      <c r="H16" s="22"/>
      <c r="I16" s="22"/>
    </row>
  </sheetData>
  <mergeCells count="4">
    <mergeCell ref="A1:I1"/>
    <mergeCell ref="A2:I2"/>
    <mergeCell ref="A14:G14"/>
    <mergeCell ref="A16:I1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"/>
  <sheetViews>
    <sheetView workbookViewId="0">
      <selection activeCell="F5" sqref="F5"/>
    </sheetView>
  </sheetViews>
  <sheetFormatPr baseColWidth="10" defaultColWidth="9" defaultRowHeight="14.25"/>
  <cols>
    <col min="1" max="1" width="14" customWidth="1"/>
    <col min="2" max="2" width="32" customWidth="1"/>
    <col min="3" max="3" width="28" customWidth="1"/>
    <col min="4" max="4" width="22" customWidth="1"/>
    <col min="5" max="8" width="20" customWidth="1"/>
    <col min="9" max="9" width="34" customWidth="1"/>
  </cols>
  <sheetData>
    <row r="1" spans="1:9" ht="27.95" customHeight="1">
      <c r="A1" s="19" t="s">
        <v>15</v>
      </c>
      <c r="B1" s="19"/>
      <c r="C1" s="19"/>
      <c r="D1" s="19"/>
      <c r="E1" s="19"/>
      <c r="F1" s="19"/>
      <c r="G1" s="19"/>
      <c r="H1" s="19"/>
      <c r="I1" s="19"/>
    </row>
    <row r="2" spans="1:9">
      <c r="A2" s="20" t="s">
        <v>16</v>
      </c>
      <c r="B2" s="20"/>
      <c r="C2" s="20"/>
      <c r="D2" s="20"/>
      <c r="E2" s="20"/>
      <c r="F2" s="20"/>
      <c r="G2" s="20"/>
      <c r="H2" s="20"/>
      <c r="I2" s="20"/>
    </row>
    <row r="4" spans="1:9" ht="48" customHeight="1">
      <c r="A4" s="6" t="s">
        <v>17</v>
      </c>
      <c r="B4" s="6" t="s">
        <v>18</v>
      </c>
      <c r="C4" s="6" t="s">
        <v>19</v>
      </c>
      <c r="D4" s="6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</row>
    <row r="5" spans="1:9">
      <c r="A5" s="3" t="s">
        <v>26</v>
      </c>
      <c r="B5" s="3" t="s">
        <v>27</v>
      </c>
      <c r="C5" s="3"/>
      <c r="D5" s="10">
        <v>733.65</v>
      </c>
      <c r="E5" s="11"/>
      <c r="F5" s="12">
        <f t="shared" ref="F5:F12" si="0">D5*E5</f>
        <v>0</v>
      </c>
      <c r="G5" s="15">
        <v>2</v>
      </c>
      <c r="H5" s="12">
        <f t="shared" ref="H5:H12" si="1">F5*G5</f>
        <v>0</v>
      </c>
      <c r="I5" s="13"/>
    </row>
    <row r="6" spans="1:9">
      <c r="A6" s="3" t="s">
        <v>28</v>
      </c>
      <c r="B6" s="3" t="s">
        <v>29</v>
      </c>
      <c r="C6" s="3"/>
      <c r="D6" s="10">
        <v>232.6</v>
      </c>
      <c r="E6" s="11"/>
      <c r="F6" s="12">
        <f t="shared" si="0"/>
        <v>0</v>
      </c>
      <c r="G6" s="15">
        <v>2</v>
      </c>
      <c r="H6" s="12">
        <f t="shared" si="1"/>
        <v>0</v>
      </c>
      <c r="I6" s="13"/>
    </row>
    <row r="7" spans="1:9">
      <c r="A7" s="3" t="s">
        <v>30</v>
      </c>
      <c r="B7" s="3" t="s">
        <v>31</v>
      </c>
      <c r="C7" s="3"/>
      <c r="D7" s="10">
        <v>240.58</v>
      </c>
      <c r="E7" s="11"/>
      <c r="F7" s="12">
        <f t="shared" si="0"/>
        <v>0</v>
      </c>
      <c r="G7" s="15">
        <v>2</v>
      </c>
      <c r="H7" s="12">
        <f t="shared" si="1"/>
        <v>0</v>
      </c>
      <c r="I7" s="13"/>
    </row>
    <row r="8" spans="1:9">
      <c r="A8" s="3" t="s">
        <v>32</v>
      </c>
      <c r="B8" s="3" t="s">
        <v>33</v>
      </c>
      <c r="C8" s="3"/>
      <c r="D8" s="10">
        <v>1046.01</v>
      </c>
      <c r="E8" s="11"/>
      <c r="F8" s="12">
        <f t="shared" si="0"/>
        <v>0</v>
      </c>
      <c r="G8" s="15">
        <v>2</v>
      </c>
      <c r="H8" s="12">
        <f t="shared" si="1"/>
        <v>0</v>
      </c>
      <c r="I8" s="13"/>
    </row>
    <row r="9" spans="1:9">
      <c r="A9" s="3" t="s">
        <v>34</v>
      </c>
      <c r="B9" s="3" t="s">
        <v>35</v>
      </c>
      <c r="C9" s="3"/>
      <c r="D9" s="10">
        <v>324.57</v>
      </c>
      <c r="E9" s="11"/>
      <c r="F9" s="12">
        <f t="shared" si="0"/>
        <v>0</v>
      </c>
      <c r="G9" s="15">
        <v>2</v>
      </c>
      <c r="H9" s="12">
        <f t="shared" si="1"/>
        <v>0</v>
      </c>
      <c r="I9" s="13"/>
    </row>
    <row r="10" spans="1:9">
      <c r="A10" s="3" t="s">
        <v>36</v>
      </c>
      <c r="B10" s="3" t="s">
        <v>37</v>
      </c>
      <c r="C10" s="3"/>
      <c r="D10" s="10">
        <v>814.46</v>
      </c>
      <c r="E10" s="11"/>
      <c r="F10" s="12">
        <f t="shared" si="0"/>
        <v>0</v>
      </c>
      <c r="G10" s="15">
        <v>2</v>
      </c>
      <c r="H10" s="12">
        <f t="shared" si="1"/>
        <v>0</v>
      </c>
      <c r="I10" s="13"/>
    </row>
    <row r="11" spans="1:9">
      <c r="A11" s="3" t="s">
        <v>38</v>
      </c>
      <c r="B11" s="3" t="s">
        <v>39</v>
      </c>
      <c r="C11" s="3"/>
      <c r="D11" s="10">
        <v>459.07</v>
      </c>
      <c r="E11" s="11"/>
      <c r="F11" s="12">
        <f t="shared" si="0"/>
        <v>0</v>
      </c>
      <c r="G11" s="15">
        <v>2</v>
      </c>
      <c r="H11" s="12">
        <f t="shared" si="1"/>
        <v>0</v>
      </c>
      <c r="I11" s="13"/>
    </row>
    <row r="12" spans="1:9">
      <c r="A12" s="3" t="s">
        <v>40</v>
      </c>
      <c r="B12" s="3" t="s">
        <v>41</v>
      </c>
      <c r="C12" s="3"/>
      <c r="D12" s="10">
        <v>139.01</v>
      </c>
      <c r="E12" s="11"/>
      <c r="F12" s="12">
        <f t="shared" si="0"/>
        <v>0</v>
      </c>
      <c r="G12" s="15">
        <v>2</v>
      </c>
      <c r="H12" s="12">
        <f t="shared" si="1"/>
        <v>0</v>
      </c>
      <c r="I12" s="13"/>
    </row>
    <row r="14" spans="1:9" ht="15">
      <c r="A14" s="21" t="s">
        <v>42</v>
      </c>
      <c r="B14" s="21"/>
      <c r="C14" s="21"/>
      <c r="D14" s="21"/>
      <c r="E14" s="21"/>
      <c r="F14" s="21"/>
      <c r="G14" s="21"/>
      <c r="H14" s="9">
        <f>SUM(H5:H12)</f>
        <v>0</v>
      </c>
      <c r="I14" s="7"/>
    </row>
    <row r="16" spans="1:9" ht="36" customHeight="1">
      <c r="A16" s="22" t="s">
        <v>43</v>
      </c>
      <c r="B16" s="22"/>
      <c r="C16" s="22"/>
      <c r="D16" s="22"/>
      <c r="E16" s="22"/>
      <c r="F16" s="22"/>
      <c r="G16" s="22"/>
      <c r="H16" s="22"/>
      <c r="I16" s="22"/>
    </row>
  </sheetData>
  <mergeCells count="4">
    <mergeCell ref="A1:I1"/>
    <mergeCell ref="A2:I2"/>
    <mergeCell ref="A14:G14"/>
    <mergeCell ref="A16:I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11</vt:i4>
      </vt:variant>
    </vt:vector>
  </HeadingPairs>
  <TitlesOfParts>
    <vt:vector size="11" baseType="lpstr">
      <vt:lpstr>Hinweise</vt:lpstr>
      <vt:lpstr>Essenheim</vt:lpstr>
      <vt:lpstr>Jugenheim</vt:lpstr>
      <vt:lpstr>Klein-Winternheim</vt:lpstr>
      <vt:lpstr>Stadt Nieder-Olm</vt:lpstr>
      <vt:lpstr>Ober-Olm</vt:lpstr>
      <vt:lpstr>Sörgenloch</vt:lpstr>
      <vt:lpstr>Zornheim</vt:lpstr>
      <vt:lpstr>VG Nieder-Olm</vt:lpstr>
      <vt:lpstr>Zugangstechnik</vt:lpstr>
      <vt:lpstr>Gesamtwertung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Briseno, Oliver</cp:lastModifiedBy>
  <dcterms:modified xsi:type="dcterms:W3CDTF">2026-07-21T13:15:23Z</dcterms:modified>
</cp:coreProperties>
</file>