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acg365.sharepoint.com/sites/HochschuleMainz/Shared Documents/2026/A.25.006 - CNC-Fäsmaschine/3. Angebotsphase/3.2 Fragen und Antworten/"/>
    </mc:Choice>
  </mc:AlternateContent>
  <xr:revisionPtr revIDLastSave="48" documentId="8_{D3034BF6-B252-48B2-AB7B-59EFA344C4F6}" xr6:coauthVersionLast="47" xr6:coauthVersionMax="47" xr10:uidLastSave="{5C352299-5B33-4D73-ADC6-FF01F6B11213}"/>
  <bookViews>
    <workbookView xWindow="-28905" yWindow="0" windowWidth="29010" windowHeight="15585" xr2:uid="{00000000-000D-0000-FFFF-FFFF00000000}"/>
  </bookViews>
  <sheets>
    <sheet name="Anlage 13 - Allgemein" sheetId="3" r:id="rId1"/>
    <sheet name="Anlage 13 - Leistungsblatt A+B " sheetId="1" r:id="rId2"/>
    <sheet name="Anlage 13 - Leistungsblatt C+D" sheetId="5" r:id="rId3"/>
    <sheet name="Anlage 13 - Leistungsblatt H-K" sheetId="10" r:id="rId4"/>
    <sheet name="Anlage 13 - Leistungsblatt E-G " sheetId="7" r:id="rId5"/>
    <sheet name="Anlage 13 - Preisblatt" sheetId="1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1" l="1"/>
  <c r="E20" i="11"/>
  <c r="E19" i="11"/>
  <c r="E18" i="11"/>
  <c r="E17" i="11"/>
  <c r="E16" i="11"/>
  <c r="E14" i="11"/>
  <c r="E12" i="11"/>
  <c r="E11" i="11"/>
  <c r="E10" i="11"/>
  <c r="E8" i="11"/>
  <c r="E22" i="11" l="1"/>
  <c r="E23" i="11" s="1"/>
  <c r="E24" i="11" s="1"/>
  <c r="G123" i="10" l="1"/>
  <c r="G72" i="7"/>
  <c r="G70" i="5"/>
  <c r="G96" i="1"/>
  <c r="G21" i="3"/>
  <c r="F27" i="1" l="1"/>
  <c r="F26" i="1"/>
  <c r="F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tc={80DD0597-0861-4947-BDD2-4F635F52B780}</author>
  </authors>
  <commentList>
    <comment ref="D64" authorId="0" shapeId="0" xr:uid="{80DD0597-0861-4947-BDD2-4F635F52B7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Ich habe hier die Anzahl geändert, das das Angebot sonst wieder teuerer wird.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tc={F509B855-B364-4E9B-932F-50FF071B4618}</author>
  </authors>
  <commentList>
    <comment ref="B44" authorId="0" shapeId="0" xr:uid="{F509B855-B364-4E9B-932F-50FF071B46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Vakuum-Spannmittel Vorschlag (B)
Bewertung: Hoher Zielerfüllungsgrad = XX Punkte Automatischer, platzabhängiger Vorschlag für Vakuum-Spannmittel mit fester Ausrichtung und 3D-Ansicht verfügbar Niedriger Zielerfüllungsgrad = XX Punkte Funktion vorhanden, jedoch ohne 3D-Ansicht oder nur manuell aktivierbar
</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<sst xmlns="http://schemas.openxmlformats.org/spreadsheetml/2006/main" count="1515" uniqueCount="751">
  <si>
    <t>Pos.</t>
  </si>
  <si>
    <t xml:space="preserve">Kriterium </t>
  </si>
  <si>
    <t>Bezeichnung</t>
  </si>
  <si>
    <t>Bestätigung des Bieters, dass alle Anforderungen erfüllt werden, bitte rechts eintragen.</t>
  </si>
  <si>
    <t>Angaben des Bieters</t>
  </si>
  <si>
    <t xml:space="preserve">Wertung </t>
  </si>
  <si>
    <t>Kriteriengruppe "Allgemein"</t>
  </si>
  <si>
    <t>1.1</t>
  </si>
  <si>
    <t>A</t>
  </si>
  <si>
    <t xml:space="preserve">Firmenname </t>
  </si>
  <si>
    <t>Firmennamen des Auftragnehmers
Bitte rechts eintragen:</t>
  </si>
  <si>
    <t>1.2</t>
  </si>
  <si>
    <t xml:space="preserve">Anschrift </t>
  </si>
  <si>
    <t>Anschrift des Auftragnehmers
Bitte rechts eintragen:</t>
  </si>
  <si>
    <t>Kontaktdaten</t>
  </si>
  <si>
    <t>der Ansprechperson
Bitte rechts eintragen:</t>
  </si>
  <si>
    <t>1.3</t>
  </si>
  <si>
    <t>Allgemeines Ausschlusskriterium</t>
  </si>
  <si>
    <t>2.1</t>
  </si>
  <si>
    <t>2.2</t>
  </si>
  <si>
    <t>Ausschluss</t>
  </si>
  <si>
    <t>2.3</t>
  </si>
  <si>
    <t>2.4</t>
  </si>
  <si>
    <t>2.5</t>
  </si>
  <si>
    <t>2.6</t>
  </si>
  <si>
    <t>2.7</t>
  </si>
  <si>
    <t>2.8</t>
  </si>
  <si>
    <t>2.9</t>
  </si>
  <si>
    <t>2.10</t>
  </si>
  <si>
    <t>2.11</t>
  </si>
  <si>
    <t>2.12</t>
  </si>
  <si>
    <t xml:space="preserve">Dokumentation </t>
  </si>
  <si>
    <t>3.1</t>
  </si>
  <si>
    <t>3.2</t>
  </si>
  <si>
    <t>3.3</t>
  </si>
  <si>
    <t>3.4</t>
  </si>
  <si>
    <t>3.5</t>
  </si>
  <si>
    <t>3.6</t>
  </si>
  <si>
    <t>3.7</t>
  </si>
  <si>
    <t>3.8</t>
  </si>
  <si>
    <t>3.9</t>
  </si>
  <si>
    <t>3.10</t>
  </si>
  <si>
    <t>3.11</t>
  </si>
  <si>
    <t>Gravieren</t>
  </si>
  <si>
    <t>3.12</t>
  </si>
  <si>
    <t>3.13</t>
  </si>
  <si>
    <t>4.1</t>
  </si>
  <si>
    <t>4.2</t>
  </si>
  <si>
    <t>4.3</t>
  </si>
  <si>
    <t>4.4</t>
  </si>
  <si>
    <t>4.5</t>
  </si>
  <si>
    <t>5.1</t>
  </si>
  <si>
    <t>5.2</t>
  </si>
  <si>
    <t>5.3</t>
  </si>
  <si>
    <t>5.4</t>
  </si>
  <si>
    <t xml:space="preserve">Deutschsprachiger Support  </t>
  </si>
  <si>
    <t>Preisposition</t>
  </si>
  <si>
    <t>Beschreibung</t>
  </si>
  <si>
    <t>Anzahl</t>
  </si>
  <si>
    <t>Einzelpreis in Euro netto</t>
  </si>
  <si>
    <t>Gesamtpreis in Euro netto</t>
  </si>
  <si>
    <t>Mehrwertsteuer in Euro</t>
  </si>
  <si>
    <t>1.4</t>
  </si>
  <si>
    <t>Der Bieter bestätigt und versichert, dass er die in den Verfahrens- und Vertragsunterlagen mit „muss“ und „darf nicht“ formulierten Anforderungen 
ohne Einschränkungen erfüllen wird.
Bitte rechts mit „Ja“ bestätigen.</t>
  </si>
  <si>
    <t>1.5</t>
  </si>
  <si>
    <t>1.6</t>
  </si>
  <si>
    <t>1.7</t>
  </si>
  <si>
    <t>1.8</t>
  </si>
  <si>
    <t>Der Support sowie Anleitung muss zu den geforderten Servicezeiten in deutscher Sprache durchgeführt werden. 
Bitte rechts mit "Ja" bestätigen:</t>
  </si>
  <si>
    <t>Liefertermin (1)</t>
  </si>
  <si>
    <t xml:space="preserve">Bewertung </t>
  </si>
  <si>
    <t>Gewichtung</t>
  </si>
  <si>
    <t>1.9</t>
  </si>
  <si>
    <t>Kriteriengruppe "Grundmaschine"</t>
  </si>
  <si>
    <t>CNC-Fräse</t>
  </si>
  <si>
    <t>Der Bieter bestätigt, ein voll funktionsfähige CNC-Fräse gemäß den definierten Anforderungen zu liefern.
Bitte rechts mit "Ja" bestätigen:</t>
  </si>
  <si>
    <t xml:space="preserve">Modell </t>
  </si>
  <si>
    <t xml:space="preserve">Bitte geben Sie das vollständige Fabrikat sowie die exakte Typenbezeichnung der angebotenen CNC-Fräsmaschine an.
Reichen Sie hierzu das entsprechende Datenblatt ein.
Bitte rechts Frabrikat und Typenbezeichnung eintragen und auf entsprechendes, aussagekräftiges Datenblatt verweisen: </t>
  </si>
  <si>
    <t>Maschinengrundrahmen</t>
  </si>
  <si>
    <t>in stabiler Strahlrahmenkonstruktion
Bitte rechts mit "Ja" bestätigen:</t>
  </si>
  <si>
    <t>Fahrportal</t>
  </si>
  <si>
    <t>Beidseitig angetriebenes Fahrportal für hohe Genauigkeit und Dynamik
Bitte rechts mit "Ja" bestätigen:</t>
  </si>
  <si>
    <t>Linearführungssysteme</t>
  </si>
  <si>
    <t>mit Staubschutz
Bitte rechts mit "Ja" bestätigen:</t>
  </si>
  <si>
    <t>Zahnstangenantriebe</t>
  </si>
  <si>
    <t>für X- und Y-Achse
Bitte rechts mit "Ja" bestätigen:</t>
  </si>
  <si>
    <t>Kugelumlaufspindeln</t>
  </si>
  <si>
    <t>für Z-Achse
Bitte rechts mit "Ja" bestätigen:</t>
  </si>
  <si>
    <t xml:space="preserve">Aggregateträger </t>
  </si>
  <si>
    <t>mit digitalen Regelverfahren für hohe Dynamik und Konturtreue
Bitte rechts mit "Ja" bestätigen:</t>
  </si>
  <si>
    <t xml:space="preserve">Antriebstechnik </t>
  </si>
  <si>
    <t>für kundenseitige Absauganlage 
Bitte rechts mit "Ja" bestätigen:</t>
  </si>
  <si>
    <t xml:space="preserve">Zentraler Anschluss </t>
  </si>
  <si>
    <t>Gewicht</t>
  </si>
  <si>
    <t>Kriteriengruppe "Tischgröße/Werkstückparameter"</t>
  </si>
  <si>
    <t>Bearbeitung mit allen Aggregaten</t>
  </si>
  <si>
    <t>Bearbeitung 
(Anschlag hinten)</t>
  </si>
  <si>
    <t>Bearbeitung von einer Werkstückstärke von mindesten 250mm inkl. Werkzeug.
Bitte rechts mit "Ja" bestätigen:</t>
  </si>
  <si>
    <t xml:space="preserve">Werkstückstärke </t>
  </si>
  <si>
    <t>Kriteriengruppe "Elektrische Ausstattung der Maschine"</t>
  </si>
  <si>
    <t>Kriteriengruppe "Werkstückstärke"</t>
  </si>
  <si>
    <t>400 v, 50 Hz (Drehstromversorgung)
Bitte rechts bestätigen bzw. eintragen:</t>
  </si>
  <si>
    <t>Betriebsspannung</t>
  </si>
  <si>
    <t>fest am Maschinenrahmen montiert 
Bitte rechts bestätigen bzw. eintragen:</t>
  </si>
  <si>
    <t xml:space="preserve">Schaltschrank </t>
  </si>
  <si>
    <t xml:space="preserve">Elektrische Installation </t>
  </si>
  <si>
    <t>gemäß einschlägiger europäischer Norm (EN 60204-1)
Bitte rechts bestätigen bzw. auf Nachweis verweisen:</t>
  </si>
  <si>
    <t>Zuleitung zur Maschine</t>
  </si>
  <si>
    <t>Schaltschrank-Kühlsystem</t>
  </si>
  <si>
    <t>Kriteriengruppe "Baugruppenqualität, Energieeffizienz und Betriebsoptimierung"</t>
  </si>
  <si>
    <t>in allen Hauptachsen (X, Y, Z) sind mit Metallabdeckungen versehen, um das Eindringen von Schmutz und die Ablagerung von Spänen auf den Linearführungen zu vermeiden.
Bitte rechts mit "Ja" bestätigen:</t>
  </si>
  <si>
    <t>Führungssysteme</t>
  </si>
  <si>
    <t>Qualitätsmanagementsystem</t>
  </si>
  <si>
    <t>Antriebssysteme</t>
  </si>
  <si>
    <t>Absaugtechnik</t>
  </si>
  <si>
    <t>Energiesparfunktionen im Maschinenbetrieb</t>
  </si>
  <si>
    <t>5.5</t>
  </si>
  <si>
    <t>Kriteriengruppe "Sicherheits- und Schutzeinrichtungen"</t>
  </si>
  <si>
    <t>6.1</t>
  </si>
  <si>
    <t>6.2</t>
  </si>
  <si>
    <t>6.3</t>
  </si>
  <si>
    <t>6.4</t>
  </si>
  <si>
    <t>6.5</t>
  </si>
  <si>
    <t>6.6</t>
  </si>
  <si>
    <t>Personenschutzsysteme</t>
  </si>
  <si>
    <t>Konformität &amp; Zertifizierung</t>
  </si>
  <si>
    <t>Zugänglichkeit und Sicherheitslogik der Arbeitsbereiche</t>
  </si>
  <si>
    <t>Betriebsanleitung &amp; Nutzungsbedingungen</t>
  </si>
  <si>
    <t>Die Maschine ist nach einem anerkannten Qualitätsmanagementsystem gefertigt (z. B. konform zu DIN EN ISO 9001:2015).
Bitte rechts bestätigen und auf entsprechendes Zertifikat verweisen:</t>
  </si>
  <si>
    <t>Bei Umgebungstemperaturen über 35 °C oder einer relativen Luftfeuchtigkeit über 65 % ist ein geeignetes Schaltschrank-Kühlsystem vorzusehen, um die ordnungsgemäße Funktion und Lebensdauer der elektrischen Komponenten sicherzustellen
Bitte rechts mit "Ja" bestätigen:</t>
  </si>
  <si>
    <t>Kriteriengruppe "Werkzeugwechsler"</t>
  </si>
  <si>
    <t>Werkzeugwechselstation</t>
  </si>
  <si>
    <t>Mindestens ein linerares 10-Fach Werkzeugwechselstation aufweisen.
Bitte rechts mit "Ja" bestätigen:</t>
  </si>
  <si>
    <t>Aufgrund der Platzgegebnheiten ist auf ein hinten installierten Tellerwerkzeugwechsler zu verzichten.
Bitte rechts mit "Ja" bestätigen:</t>
  </si>
  <si>
    <t>Werkzeugwechsel</t>
  </si>
  <si>
    <t>Ein integrierter Werkzeugübergabeplatz muss vorhanden sein.
Bitte rechts mit "Ja" bestätigen:</t>
  </si>
  <si>
    <t>Werkzeugübergabeplatz</t>
  </si>
  <si>
    <t>Anzahl der Werkzeugplätze</t>
  </si>
  <si>
    <t>10 Stück
Bitte rechts mit "Ja" bestätigen:</t>
  </si>
  <si>
    <t>Abstand zwischen den Plätze</t>
  </si>
  <si>
    <t>1.10</t>
  </si>
  <si>
    <t>1.11</t>
  </si>
  <si>
    <t>1.12</t>
  </si>
  <si>
    <t>1.13</t>
  </si>
  <si>
    <t>1.14</t>
  </si>
  <si>
    <t>1.15</t>
  </si>
  <si>
    <t>1.16</t>
  </si>
  <si>
    <t>1.17</t>
  </si>
  <si>
    <t>Werkzeugdurchmesser</t>
  </si>
  <si>
    <t>Werkzeugdurchmesser Sägeblatt</t>
  </si>
  <si>
    <t>bis zu 350mm
Bitte rechts mit "Ja" bestätigen:</t>
  </si>
  <si>
    <t>2.13</t>
  </si>
  <si>
    <t>2.14</t>
  </si>
  <si>
    <t>Kardanischer 5-Achs Kopf zum Fräsen
Bitte rechts mit "Ja" bestätigen:</t>
  </si>
  <si>
    <t>Kriteriengruppe "Bearbeitungsspindel"</t>
  </si>
  <si>
    <t xml:space="preserve">Bohre und Sägen </t>
  </si>
  <si>
    <t>Spindelantrieb</t>
  </si>
  <si>
    <t>mit Temperaturüberwachung zur Vermeidung von thermischen Schäden und Erhöhung der Lebensdauer.
Bitte rechts mit "Ja" bestätigen:</t>
  </si>
  <si>
    <t xml:space="preserve">Aktives und geschlossenes Kühlsystem </t>
  </si>
  <si>
    <t>Werkzeugschnittstelle</t>
  </si>
  <si>
    <t>DIN 69893 – HSK F63
Bitte rechts mit "Ja" bestätigen:</t>
  </si>
  <si>
    <t>Spindelleistung</t>
  </si>
  <si>
    <t>Drehzahl</t>
  </si>
  <si>
    <t>Gewicht Werkzeug</t>
  </si>
  <si>
    <t>min. 230mm (Werkzeug + Aufnahme)
Bitte rechts mit "Ja" bestätigen:</t>
  </si>
  <si>
    <t>Durchmesser Fräswerkzeug</t>
  </si>
  <si>
    <t>Sägeblattdurchmesser</t>
  </si>
  <si>
    <t>Drehwinkel C-Achse bei 
A=0 Grad</t>
  </si>
  <si>
    <t>Drehwinkel A-Achse</t>
  </si>
  <si>
    <t>Kriteriengruppe "Bohrgetriebe"</t>
  </si>
  <si>
    <t>B - Fest aufgebaute Funktionen</t>
  </si>
  <si>
    <t>A - Allgemeine technische Merkmale für das CNC-Bearbeitungszentrum</t>
  </si>
  <si>
    <t xml:space="preserve">Bohrgetriebe </t>
  </si>
  <si>
    <t xml:space="preserve">Weldon-Spannsystem </t>
  </si>
  <si>
    <t>Antriebsmotor, frequenzgeregelt</t>
  </si>
  <si>
    <t>Drehzahl (variabel)</t>
  </si>
  <si>
    <t>32mm
Bitte rechts mit "Ja" bestätigen:</t>
  </si>
  <si>
    <t>bis zu 60mm
Bitte rechts mit "Ja" bestätigen:</t>
  </si>
  <si>
    <t>Bohrdurchmesser</t>
  </si>
  <si>
    <t>bis zu 35mm
Bitte rechts mit "Ja" bestätigen:</t>
  </si>
  <si>
    <t>Bohrer (Gesamtlänge)</t>
  </si>
  <si>
    <t>bis zu 70mm 
Bitte rechts mit "Ja" bestätigen:</t>
  </si>
  <si>
    <t>Bohrtiefe</t>
  </si>
  <si>
    <t>38mm
Bitte rechts mit "Ja" bestätigen:</t>
  </si>
  <si>
    <t>Bohrtiefe mit Spezialbohrer</t>
  </si>
  <si>
    <t xml:space="preserve">Programmgesteuerte Anpassung </t>
  </si>
  <si>
    <t>der Drehzahl bei den Bohrern
Bitte rechts mit "Ja" bestätigen:</t>
  </si>
  <si>
    <t>Alle Spindel müssen einzeln abrufbar sein
Bitte rechts mit "Ja" bestätigen:</t>
  </si>
  <si>
    <t>Abruf</t>
  </si>
  <si>
    <t>der Spindelklemmung (Vorlegehub)
Bitte rechts mit "Ja" bestätigen:</t>
  </si>
  <si>
    <t xml:space="preserve">Mechanische Verrieglung </t>
  </si>
  <si>
    <t>Kriteriengruppe "Werkezeug-Längenkontrolle"</t>
  </si>
  <si>
    <t xml:space="preserve">Messsystem  </t>
  </si>
  <si>
    <t>Kriteriengruppe "Schwingungssensor"</t>
  </si>
  <si>
    <t xml:space="preserve"> Messtastsystem </t>
  </si>
  <si>
    <t>Kriteriengruppe "Aggregatschnittstelle"</t>
  </si>
  <si>
    <t>Kriteriengruppe "Messtaster"</t>
  </si>
  <si>
    <t xml:space="preserve">Aggregatschnittstelle </t>
  </si>
  <si>
    <t>7.1</t>
  </si>
  <si>
    <t>Kriteriengruppe "Absaugung"</t>
  </si>
  <si>
    <t>für die 5-Achs Bearbeitung
Bitte rechts mit "Ja" bestätigen:</t>
  </si>
  <si>
    <t xml:space="preserve">Raumabsaugung </t>
  </si>
  <si>
    <t>Stufenlose motorische Einstellung der Absaughaube
Bitte rechts mit "Ja" bestätigen:</t>
  </si>
  <si>
    <t>Absaughaube</t>
  </si>
  <si>
    <t>Ausrichtung der Absaughaube muss optimal zum Werkstück einstellbar sein
Bitte rechts mit "Ja" bestätigen:</t>
  </si>
  <si>
    <t>Einstellung Absaughaube</t>
  </si>
  <si>
    <t>8.1</t>
  </si>
  <si>
    <t>8.2</t>
  </si>
  <si>
    <t>8.3</t>
  </si>
  <si>
    <t>8.4</t>
  </si>
  <si>
    <t>8.5</t>
  </si>
  <si>
    <t>8.6</t>
  </si>
  <si>
    <t>8.7</t>
  </si>
  <si>
    <t>8.8</t>
  </si>
  <si>
    <t>Absaughaubensteuerung (1)</t>
  </si>
  <si>
    <t>für die Verbesserung der Absaugleistung bei flächigen Fräsungen
Bitte rechts mit "Ja" bestätigen:</t>
  </si>
  <si>
    <t>Integrierte Abblasdüsen</t>
  </si>
  <si>
    <t>manuell regulierbar und einzeln Ansteuerbar
Bitte rechts mit "Ja" bestätigen:</t>
  </si>
  <si>
    <t xml:space="preserve">Abblasdüsen </t>
  </si>
  <si>
    <t xml:space="preserve">Anordnung der Düsen </t>
  </si>
  <si>
    <t>Volumen pro Düsen</t>
  </si>
  <si>
    <t>C - Einwechselbare Funktionen</t>
  </si>
  <si>
    <t>Kriteriengruppe "Fräsaggregat vertikal mit Tastring"</t>
  </si>
  <si>
    <t>Für den zyklischen Einsatz 
Bitte rechts mit "Ja" bestätigen:</t>
  </si>
  <si>
    <t>Fräsaggregat (1)</t>
  </si>
  <si>
    <t>Fräsaggregat (2)</t>
  </si>
  <si>
    <t>ausgerüstet mit pneumatischer Abblasvorrichtung 
Bitte rechts mit "Ja" bestätigen:</t>
  </si>
  <si>
    <t>Tastring</t>
  </si>
  <si>
    <t>Drehbar</t>
  </si>
  <si>
    <t>über C-Achse 
Bitte rechts mit "Ja" bestätigen:</t>
  </si>
  <si>
    <t>Kriteriengruppe "Werkzeugaufnahme Säge"</t>
  </si>
  <si>
    <t>Kriteriengruppe "Werkzeugaufnahme HSK F63 + Spannzangen"</t>
  </si>
  <si>
    <t xml:space="preserve">Werkzeugaufnahme </t>
  </si>
  <si>
    <t>Für rechts und linksdrehende Werkzeuge 
Bitte rechts mit "Ja" bestätigen:</t>
  </si>
  <si>
    <t>Anzahl: 3 Stück 
Bitte rechts mit "Ja" bestätigen:</t>
  </si>
  <si>
    <t>Anzahl: 5 Stück 
Bitte rechts mit "Ja" bestätigen:</t>
  </si>
  <si>
    <t>2 Stück 
Bitte rechts mit "Ja" bestätigen:</t>
  </si>
  <si>
    <t xml:space="preserve">Nutsägeblatt Flachzahnnuter </t>
  </si>
  <si>
    <t>Kriteriengruppe "Feinschnitt-Sägeblatt D=350 mm"</t>
  </si>
  <si>
    <t xml:space="preserve">HM Feinschnitt-Sägeblatt </t>
  </si>
  <si>
    <t>Summe Bewertungspunkte Tabellenblatt Allgemein:</t>
  </si>
  <si>
    <t>D - Werkstück Positionierung und Fixierung</t>
  </si>
  <si>
    <t>Kriteriengruppe "Arbeitstisch/Rastertisch"</t>
  </si>
  <si>
    <t xml:space="preserve">Aluminiumrastertisch </t>
  </si>
  <si>
    <t>mit der Option des Aufspannens von Vakuumsaugern.
Bitte rechts mit "Ja" bestätigen:</t>
  </si>
  <si>
    <t>Min. Einkreis-Vakuumsystem in Tisch integriert
Bitte rechts mit "Ja" bestätigen:</t>
  </si>
  <si>
    <t>Einkreis-Vakuumsystem</t>
  </si>
  <si>
    <t xml:space="preserve">Rasternutentisch </t>
  </si>
  <si>
    <t>werden von Hand von der Vorderseite aufgelegt
Bitte rechts mit "Ja" bestätigen:</t>
  </si>
  <si>
    <t xml:space="preserve">Werkstücke </t>
  </si>
  <si>
    <t>Integriertes Nutprofil</t>
  </si>
  <si>
    <t xml:space="preserve"> für Schablonen müssen vorhanden sein
Bitte rechts mit "Ja" bestätigen:</t>
  </si>
  <si>
    <t>Zusätzliche Vakuumsteckanschlüsse</t>
  </si>
  <si>
    <t>Kriteriengruppe "Versorgungseinheit für pneum. Spannelemente rechtes und linkes Arbeitsfeld"</t>
  </si>
  <si>
    <t>Kriteriengruppe "Düberlochbohrer-Set"</t>
  </si>
  <si>
    <t>Versorgungseinheit</t>
  </si>
  <si>
    <t>für pneumatische Spannelemente die mit den Fußschaltern aktiviert werden.
Bitte rechts mit "Ja" bestätigen:</t>
  </si>
  <si>
    <t xml:space="preserve">Zentraler Block </t>
  </si>
  <si>
    <t>für Schablonen am Tisch
Bitte rechts mit "Ja" bestätigen:</t>
  </si>
  <si>
    <t xml:space="preserve">Vakuumanschlüsse </t>
  </si>
  <si>
    <t>Kriteriengruppe "Tischbelegung mit 2-Fach Belegung und Pendelbearbeitung"</t>
  </si>
  <si>
    <t xml:space="preserve">Arbeitsfläche </t>
  </si>
  <si>
    <t>in zwei unabhängige Bearbeitungsbereiche unterteilt
Bitte rechts mit "Ja" bestätigen:</t>
  </si>
  <si>
    <t>je Bearbeitungsbereich
Bitte rechts mit "Ja" bestätigen:</t>
  </si>
  <si>
    <t xml:space="preserve">Separate Vakuumversorgung </t>
  </si>
  <si>
    <t>Pendelbearbeitung ermöglicht paralleles Be- und Entladen auf einer Seite während gleichzeitiger Bearbeitung auf der anderen Seite
Bitte rechts mit "Ja" bestätigen:</t>
  </si>
  <si>
    <t>Be- und Entladen</t>
  </si>
  <si>
    <t>Kriteriengruppe "Dynamische Platzbelegung (bei Rastertisch)"</t>
  </si>
  <si>
    <t>Variable, asymmetrische Aufteilung des Arbeitsfelds im Pendelbetrieb möglich
Bitte rechts mit "Ja" bestätigen:</t>
  </si>
  <si>
    <t>Aufteilung des Arbeitsfelds</t>
  </si>
  <si>
    <t>der Teiledimensionen durch Maschinensteuerung anhand der Programmbelegung
Bitte rechts mit "Ja" bestätigen:</t>
  </si>
  <si>
    <t xml:space="preserve">Automatische Erkennung </t>
  </si>
  <si>
    <t>Feste Zuordnung der Vakuumbereiche zu den jeweiligen Bearbeitungsfeldern
Bitte rechts mit "Ja" bestätigen:</t>
  </si>
  <si>
    <t>Zuordnung der Vakuumbereiche</t>
  </si>
  <si>
    <t xml:space="preserve">Mindest- und Maximalfeldgrößen </t>
  </si>
  <si>
    <t>Kriteriengruppe "Positionierhilfe"</t>
  </si>
  <si>
    <t>Kriteriengruppe "Vakuumsauger/Spannelemente"</t>
  </si>
  <si>
    <t>Eine Positionierhilfe in Form eines Lasers ist erforderlich
Bitte rechts mit "Ja" bestätigen:</t>
  </si>
  <si>
    <t>Laser</t>
  </si>
  <si>
    <t>B</t>
  </si>
  <si>
    <t>innerhalb (rechts wie links) der Sicherheitsumhausung
Bitte rechts mit "Ja" bestätigen:</t>
  </si>
  <si>
    <t>Montage der Laser</t>
  </si>
  <si>
    <t>Sauger</t>
  </si>
  <si>
    <t>müssen mit einem Tastventil ausgestattet sein um nicht belegte Sauger auf dem Tisch zu belassen.
Bitte rechts mit "Ja" bestätigen:</t>
  </si>
  <si>
    <t>Multispanner für Rastertisch</t>
  </si>
  <si>
    <t>Einsatz von Pfosten und Kantel Spanner für Rastertisch, mechanisches und pneumatisches Spannelement mit verstellbaren Klemmbacken zum horizontalen Spannen von Pfosten und Kanteln, mit einer variablen Spannbreite von 100-300mm, die Bearbeitung soll von oben und der Seite möglich sein
Bitte rechts mit "Ja" bestätigen:</t>
  </si>
  <si>
    <t xml:space="preserve">Pfosten und Kantel Spanner </t>
  </si>
  <si>
    <t>für Rastertisch zum formschlüssigen Befestigen der Schablonen und Spannelementen in den Profilnuten des Alu-Rastertisches
Bitte rechts mit "Ja" bestätigen:</t>
  </si>
  <si>
    <t>Nutsteine</t>
  </si>
  <si>
    <t>Kriteriengruppe "Anschläge"</t>
  </si>
  <si>
    <t>7.2</t>
  </si>
  <si>
    <t>E - Energie und Verbrauchmittel</t>
  </si>
  <si>
    <t>Kriteriengruppe "Druckluft"</t>
  </si>
  <si>
    <t>Druckluftversorgung</t>
  </si>
  <si>
    <t>Kriteriengruppe "Vakuumsystem"</t>
  </si>
  <si>
    <t>Vakuumsystem</t>
  </si>
  <si>
    <t>Anzahl der Vakuumpumpen</t>
  </si>
  <si>
    <t>Ansteuerung</t>
  </si>
  <si>
    <t>Schalldruckpegel in dB(A)</t>
  </si>
  <si>
    <t>Kriteriengruppe "Positionierung der Vakuumpumpe"</t>
  </si>
  <si>
    <t>Ort</t>
  </si>
  <si>
    <t>Kriteriengruppe "Kühlung"</t>
  </si>
  <si>
    <t xml:space="preserve">Schaltschränke </t>
  </si>
  <si>
    <t>Kriteriengruppe "Stromzufuhr"</t>
  </si>
  <si>
    <t>Stromzufuhr</t>
  </si>
  <si>
    <t>F - Sicherheits- und Schutzeinrichtung/Bedienerschutz</t>
  </si>
  <si>
    <t>des Sicherheitsbereichs für die Pendelbearbeitung ist notwendig
Bitte rechts mit "Ja" bestätigen:</t>
  </si>
  <si>
    <t xml:space="preserve">Unterbrechungsfreier Zutritt </t>
  </si>
  <si>
    <t>seitlich hinten ist zwingend notwendig, um die Maschine so nah wie möglich an der Wand zu positionieren (max. 30-50mm)
Bitte rechts mit "Ja" bestätigen:</t>
  </si>
  <si>
    <t xml:space="preserve">Deaktivierung der Funktion </t>
  </si>
  <si>
    <t>G - Maschinensteuerung</t>
  </si>
  <si>
    <t>Kriteriengruppe "Hardware"</t>
  </si>
  <si>
    <t>Modernes Control-Panel</t>
  </si>
  <si>
    <t>nach internationaler Norm IEC 61131
Bitte rechts mit "Ja" bestätigen:</t>
  </si>
  <si>
    <t xml:space="preserve">SPS Steuerung </t>
  </si>
  <si>
    <t>Betriebssystem</t>
  </si>
  <si>
    <t>Backup-Manager und Speichermedium zur komfortablen Datensicherung
Bitte rechts mit "Ja" bestätigen:</t>
  </si>
  <si>
    <t>Datensicherung</t>
  </si>
  <si>
    <t>USB Anschluss</t>
  </si>
  <si>
    <t>Feldbussystem</t>
  </si>
  <si>
    <t>dezentral und digital
Bitte rechts mit "Ja" bestätigen:</t>
  </si>
  <si>
    <t>Virenschutzsoftware</t>
  </si>
  <si>
    <t>ist aktuell und vorhanden 
Bitte rechts mit "Ja" bestätigen:</t>
  </si>
  <si>
    <t>Kriteriengruppe "Software"</t>
  </si>
  <si>
    <t>Einheitliche Benutzeroberfläche</t>
  </si>
  <si>
    <t>ist vorhanden
Bitte rechts mit "Ja" bestätigen:</t>
  </si>
  <si>
    <t>Ergonomische Touchbedienung</t>
  </si>
  <si>
    <t>für einheitliche, intuitive Bedienung der Maschine
Bitte rechts mit "Ja" bestätigen:</t>
  </si>
  <si>
    <t>Einfache Navigation</t>
  </si>
  <si>
    <t>von Maschinenbett, Tisch, Spannmitteln und Werkstücken inklusive Bearbeitungen
Bitte rechts mit "Ja" bestätigen:</t>
  </si>
  <si>
    <t>3D-Darstellung</t>
  </si>
  <si>
    <t>per Drag &amp; Drop
Bitte rechts mit "Ja" bestätigen:</t>
  </si>
  <si>
    <t xml:space="preserve">Werkstückbelegung </t>
  </si>
  <si>
    <t>Vorschlag für Vakuum-Spannmittel</t>
  </si>
  <si>
    <t>in der Belegung in 90 Grad Schritten in der X/Y-Ebene
Bitte rechts mit "Ja" bestätigen:</t>
  </si>
  <si>
    <t>Drehung des Werkstücks</t>
  </si>
  <si>
    <t>in allen Achsen und parallele Abläufe durch Mehrkanaltechnik
Bitte rechts mit "Ja" bestätigen:</t>
  </si>
  <si>
    <t xml:space="preserve">Bahnsteuerung </t>
  </si>
  <si>
    <t>für optimale Geschwindigkeiten an den Übergängen
Bitte rechts mit "Ja" bestätigen:</t>
  </si>
  <si>
    <t>Look-Ahead-Funktion</t>
  </si>
  <si>
    <t>für genaueste Konturtreue
Bitte rechts mit "Ja" bestätigen:</t>
  </si>
  <si>
    <t xml:space="preserve">Dynamische Vorsteuerung </t>
  </si>
  <si>
    <t>Softwarepaket zur Unterstützung der im Lieferumfang aufgeführten Aggregate. Bestehend aus Bearbeitungsmakros, NC-Unterprogrammen und Verwaltung von Aggregatsdaten
Bitte rechts mit "Ja" bestätigen:</t>
  </si>
  <si>
    <t>Grafische Werkzeugdatenbank</t>
  </si>
  <si>
    <t>von Werkzeugdaten aus Werkzeugmessplätzen
Bitte rechts mit "Ja" bestätigen:</t>
  </si>
  <si>
    <t xml:space="preserve">Importmöglichkeit </t>
  </si>
  <si>
    <t>zur Abarbeitung von Programmlisten
Bitte rechts mit "Ja" bestätigen:</t>
  </si>
  <si>
    <t xml:space="preserve">Integrierte Produktionsliste </t>
  </si>
  <si>
    <t>Kriteriengruppe "Rechner"</t>
  </si>
  <si>
    <t xml:space="preserve">Upgrade </t>
  </si>
  <si>
    <t>SSD-Festplatten</t>
  </si>
  <si>
    <t>Ethernet CNC
Bitte rechts mit "Ja" bestätigen:</t>
  </si>
  <si>
    <t xml:space="preserve">Netzwerkanschluss </t>
  </si>
  <si>
    <t>Kriteriengruppe "Datensicherung"</t>
  </si>
  <si>
    <t xml:space="preserve">Bedienerterminal </t>
  </si>
  <si>
    <t>ist frei fahrbar
Bitte rechts mit "Ja" bestätigen:</t>
  </si>
  <si>
    <t xml:space="preserve">Kabel </t>
  </si>
  <si>
    <t>min. 10m Distanz zum Schaltschrank
Bitte rechts mit "Ja" bestätigen:</t>
  </si>
  <si>
    <t>9.1</t>
  </si>
  <si>
    <t>9.2</t>
  </si>
  <si>
    <t>9.3</t>
  </si>
  <si>
    <t>Kriteriengruppe "Handbedienung kabelgebunden für Einfahrbetrieb"</t>
  </si>
  <si>
    <t>Kriteriengruppe "Bedienerterminal"</t>
  </si>
  <si>
    <t>Nach IP65 spezifiziert
Bitte rechts mit "Ja" bestätigen:</t>
  </si>
  <si>
    <t>Start/Stopp
Bitte rechts mit "Ja" bestätigen:</t>
  </si>
  <si>
    <t xml:space="preserve">Einfachbetrieb und Vorschub </t>
  </si>
  <si>
    <t>Nothalt</t>
  </si>
  <si>
    <t>über Taster und Display zum manuellen Verfahren
Bitte rechts mit "Ja" bestätigen:</t>
  </si>
  <si>
    <t>Auswahl der Achsen</t>
  </si>
  <si>
    <t>Potentiometer</t>
  </si>
  <si>
    <t>bedientasten an der Umhausung für: Programmstart, Freifahrten, Programm pausieren, Absaughaube anheben
Bitte rechts mit "Ja" bestätigen:</t>
  </si>
  <si>
    <t>Zusatztasten</t>
  </si>
  <si>
    <t>7.3</t>
  </si>
  <si>
    <t>7.4</t>
  </si>
  <si>
    <t>7.5</t>
  </si>
  <si>
    <t>Handbedienung kabelgebunden für Einfahrbetrieb (2)</t>
  </si>
  <si>
    <t>H - Maschinenbedienung</t>
  </si>
  <si>
    <t>Eine hauseigene Softwarelösung für eine einfache Maschinenbedienung und von grafischem und dialogorentiertem Erstellen von CNC-Programmen ist erforderlich. (Formatieren, Löcher Fräsen, Bohren, einfache 5-Achsbearbeitung, etc.)
Bitte rechts mit "Ja" bestätigen:</t>
  </si>
  <si>
    <t>Softwarelösung</t>
  </si>
  <si>
    <t xml:space="preserve"> zum Erstellen von CAD-Konturen und zum Import von bestehenden CAD-Zeichnungen im DXF-Format
Bitte rechts mit "Ja" bestätigen:</t>
  </si>
  <si>
    <t>CAD-Plugin</t>
  </si>
  <si>
    <t>Große Programmbibliothek</t>
  </si>
  <si>
    <t xml:space="preserve">Offene Schnittstelle </t>
  </si>
  <si>
    <t>Bestimmte Layerbezeichnungen können als Bearbeitung aus der DXF erzeugt werden. 
Bitte rechts mit "Ja" bestätigen:</t>
  </si>
  <si>
    <t xml:space="preserve">Intelligente Schnittstelle (DXF)  </t>
  </si>
  <si>
    <t>Ein erweitertes Software-Modul erweitert zu einem CAD/CAM-System mit dem 3D-Flächen je nach Maschinenausstattung 3-, 4- und 5-achsig interpolierend bearbeitet werden können ist erforderlich. Es soll direkt in die Maschinensoftwareoberfläche integriert sein und folgende Funktionen beinhalten:
- 3D-Schruppen mit Restmaterialerkennung
- 3D-schlichten mit unterschlichen Frässtrategien
- 3D-Umfangfräsen, flächen- und kurvenbasiert
- 3D-Kurven projizieren und fräsen
- Taschen-Inseln fräsen mit Restmaterialerkennung
- Gravieren
- Schnitte von Flächen nachbearbeiten
- STL 3D Oberflächen Fräsen
- STL 3D Kurven Fräsen
- Sägen auf Flächen
Bitte rechts mit "Ja" bestätigen:</t>
  </si>
  <si>
    <t>CAM-Plugin (1)</t>
  </si>
  <si>
    <t>Variable Komponentenbibliothek</t>
  </si>
  <si>
    <t>Die Bearbeitungen sollen unter beliebigen Schwenkwinkel und Drehwinkel mit einem P- System Scheibenfräser und einem Bohrer in der XY-Ebene am Werkstück angebracht werden (unter Berücksichtigung der Schwenkbereiche des Aggregats oder der Spindel)
Bitte rechts mit "Ja" bestätigen:</t>
  </si>
  <si>
    <t>Schwenkwinkel und Drehwinkel</t>
  </si>
  <si>
    <t>Die Profilnut soll alternativ mit einem geeigneten Schaftfräser unter Schwenkwinkel A=0° (vertikal und A=90° (horizontal) mit einer 5-Achs Spindel in das Werkstück eingebracht werden
Bitte rechts mit "Ja" bestätigen:</t>
  </si>
  <si>
    <t xml:space="preserve"> Profilnut</t>
  </si>
  <si>
    <t>Dokumentation</t>
  </si>
  <si>
    <t>Änderungen der Clamex/Tenso-Verbinder</t>
  </si>
  <si>
    <t>von Innengewinden Gewindefräsungen muss als Makro bereitgestellt werden.
Bitte rechts mit "Ja" bestätigen:</t>
  </si>
  <si>
    <t xml:space="preserve">Programmierung </t>
  </si>
  <si>
    <t>von Werkstücken auch als Einzelteil mit Hilfe eines Makros 
Bitte rechts mit "Ja" bestätigen:</t>
  </si>
  <si>
    <t>Manuelles Positionieren und Drehen</t>
  </si>
  <si>
    <t>auf Variablen der Einzelteile
Bitte rechts mit "Ja" bestätigen:</t>
  </si>
  <si>
    <t xml:space="preserve">Zugriff </t>
  </si>
  <si>
    <t>von Mindestabständen zum Rand und zu benachbarten Teilen
Bitte rechts mit "Ja" bestätigen:</t>
  </si>
  <si>
    <t xml:space="preserve">Überwachung </t>
  </si>
  <si>
    <t xml:space="preserve">Automatische Fräsbahngenerierung </t>
  </si>
  <si>
    <t>1.18</t>
  </si>
  <si>
    <t>Kriteriengruppe "Grafische Simulation"</t>
  </si>
  <si>
    <t>von Werkstück, Konsolen, Spannelementen, Werkzeugen/Aggregaten und 5-Achsspindel in 3D
Bitte rechts mit "Ja" bestätigen:</t>
  </si>
  <si>
    <t xml:space="preserve">Anzeige </t>
  </si>
  <si>
    <t xml:space="preserve">Hohe Detailgenauigkeit </t>
  </si>
  <si>
    <t>während der Produktion muss möglich sein
Bitte rechts mit "Ja" bestätigen:</t>
  </si>
  <si>
    <t xml:space="preserve">Simulation </t>
  </si>
  <si>
    <t>Erstellung und Batch- Simulation von Produktionslisten
Bitte rechts mit "Ja" bestätigen:</t>
  </si>
  <si>
    <t>Batch- Simulation</t>
  </si>
  <si>
    <t>von Einzelbearbeitung links/rechts, schneller Wechsel, Synchronbearbeitung
Bitte rechts mit "Ja" bestätigen:</t>
  </si>
  <si>
    <t xml:space="preserve">Grafische Bearbeitungssimulation </t>
  </si>
  <si>
    <t>3D-Ansicht</t>
  </si>
  <si>
    <t>freies Verschieben, Drehen und Zoomen
Bitte rechts mit "Ja" bestätigen:</t>
  </si>
  <si>
    <t>Speichern und Laden</t>
  </si>
  <si>
    <t>von Simulationsläufen
Bitte rechts mit "Ja" bestätigen:</t>
  </si>
  <si>
    <t>statisch und dynamisch
Bitte rechts mit "Ja" bestätigen:</t>
  </si>
  <si>
    <t xml:space="preserve">Messfunktion </t>
  </si>
  <si>
    <t xml:space="preserve">Aufnahmefunktion </t>
  </si>
  <si>
    <t xml:space="preserve">Export </t>
  </si>
  <si>
    <t>Die Maschine benötigt eine Überwachung der möglichen Kollisionen von Maschinenkomponenten und Spannmitteln während der Bearbeitung
Bitte rechts mit "Ja" bestätigen:</t>
  </si>
  <si>
    <t>Maschinenstopp im Falle einer bevorstehenden Crashsituation
Bitte rechts mit "Ja" bestätigen:</t>
  </si>
  <si>
    <t xml:space="preserve">Automatischer </t>
  </si>
  <si>
    <t>Anzeige der Crashsituation als Momentaufnahme mit eingefärbten Kollisionskörpern
Bitte rechts mit "Ja" bestätigen:</t>
  </si>
  <si>
    <t>Crashsituation</t>
  </si>
  <si>
    <t>von manuellen Fahrsätzen im Handbetrieb
Bitte rechts mit "Ja" bestätigen:</t>
  </si>
  <si>
    <t>Überwachung (2)</t>
  </si>
  <si>
    <t xml:space="preserve">Überwachung (1) </t>
  </si>
  <si>
    <t>Berücksichtigung der Kollisionskontrolle über die gesamte Maschine sowie alle zulässigen Werkzeuge, alle Bearbeitungseinheiten, Vakuumsauger und die Tischebene incl. Konsolen
Bitte rechts mit "Ja" bestätigen:</t>
  </si>
  <si>
    <t>Kollisionskontrolle</t>
  </si>
  <si>
    <t>und vordefinierte Wartungsintervalle welche den Maschinenbediener rechtzeitig auf durchzuführende Wartungsarbeiten hinweist. 
Bitte rechts mit "Ja" bestätigen:</t>
  </si>
  <si>
    <t>Integrierte Zähler</t>
  </si>
  <si>
    <t>Kriteriengruppe "Maschinendatenerfassung"</t>
  </si>
  <si>
    <t>Anzahl der gefertigten Werkstücke und die Gesamtlaufzeiten.
Bitte rechts mit "Ja" bestätigen:</t>
  </si>
  <si>
    <t>Erfassung von Wartungsdaten</t>
  </si>
  <si>
    <t>von Fehlerbeschreibung an der Maschinensteuerung
Bitte rechts mit "Ja" bestätigen:</t>
  </si>
  <si>
    <t xml:space="preserve">Fehlermeldungen </t>
  </si>
  <si>
    <t>Kriteriengruppe "Fehlerdiagnose"</t>
  </si>
  <si>
    <t>für das Erstellen von CNC-Programmen für 3, 4, 5-Achsbearbeitungen.
Bitte rechts mit "Ja" bestätigen:</t>
  </si>
  <si>
    <t xml:space="preserve">CAD/CAM Softwarepaket </t>
  </si>
  <si>
    <t>7.6</t>
  </si>
  <si>
    <t>7.7</t>
  </si>
  <si>
    <t xml:space="preserve">Konturerzeugung </t>
  </si>
  <si>
    <t xml:space="preserve">Vordefinierte Bearbeitungsmakros </t>
  </si>
  <si>
    <t>Maßeingaben</t>
  </si>
  <si>
    <t>Interaktives Setzen</t>
  </si>
  <si>
    <t>von Bohrungen und Konturlinien mit der Maus
Bitte rechts mit "Ja" bestätigen:</t>
  </si>
  <si>
    <t>Saugvorschlag</t>
  </si>
  <si>
    <t>Restflächenzerkleinerung</t>
  </si>
  <si>
    <t>Kriteriengruppe "CAD-Plugin zum Erstellen von Konturen"</t>
  </si>
  <si>
    <t xml:space="preserve">Import </t>
  </si>
  <si>
    <t>Erstellen von 2D CAD-Konturen
Bitte rechts mit "Ja" bestätigen:</t>
  </si>
  <si>
    <t>2D CAD-Konturen</t>
  </si>
  <si>
    <t>3D-Flächen</t>
  </si>
  <si>
    <t>Feature-Erkennung</t>
  </si>
  <si>
    <t>Kriteriengruppe "Postprozessor und Werkzeugdatenbankeditor"</t>
  </si>
  <si>
    <t>DIN 66025</t>
  </si>
  <si>
    <t>von Werkzeugen und Werkzeugdaten
Bitte rechts mit "Ja" bestätigen:</t>
  </si>
  <si>
    <t xml:space="preserve">Verwalten </t>
  </si>
  <si>
    <t xml:space="preserve">Profilwerkzeugen </t>
  </si>
  <si>
    <t xml:space="preserve">Konvertierung </t>
  </si>
  <si>
    <t>Anzeige</t>
  </si>
  <si>
    <t>10.1</t>
  </si>
  <si>
    <t>10.2</t>
  </si>
  <si>
    <t>10.3</t>
  </si>
  <si>
    <t>10.4</t>
  </si>
  <si>
    <t>11.1</t>
  </si>
  <si>
    <t>Grafische Simulation</t>
  </si>
  <si>
    <t>12.1</t>
  </si>
  <si>
    <t>13.1</t>
  </si>
  <si>
    <t>Integriertes Softwaremodul</t>
  </si>
  <si>
    <t>I - Dokumentation</t>
  </si>
  <si>
    <t>Kriteriengruppe "Sprachauswahl: Deutsch"</t>
  </si>
  <si>
    <t>Für Betriebsanleitungen und Bildschirmbedientexte für Maschinenführer in Deutsch.
Bitte rechts mit "Ja" bestätigen:</t>
  </si>
  <si>
    <t>Betriebsanleitungen und Bildschirmbedientexte</t>
  </si>
  <si>
    <t>J - Service</t>
  </si>
  <si>
    <t>Das Bearbeitungszentrum wird mit einem Standardprogramm eingefahren und ausgeliefert.
Bitte rechts mit "Ja" bestätigen:</t>
  </si>
  <si>
    <t>Technische Merkmale und Voraussetzungen
Bitte rechts mit "Ja" bestätigen:</t>
  </si>
  <si>
    <t xml:space="preserve">Ferndiagnose-System </t>
  </si>
  <si>
    <t xml:space="preserve">Remote-Diagnose </t>
  </si>
  <si>
    <t>über sichere HTTPS-Verbindung (Port 443 erforderlich)
Bitte rechts mit "Ja" bestätigen:</t>
  </si>
  <si>
    <t xml:space="preserve">Aktivierung </t>
  </si>
  <si>
    <t>Kriteriengruppe "Produktionsbegleitung nach Neumontage – Technische Eckdaten"</t>
  </si>
  <si>
    <t xml:space="preserve">Produktionsbegleitung </t>
  </si>
  <si>
    <t>Unterstützungsleistungen</t>
  </si>
  <si>
    <t>- Produktionsanlauf-Support
- Prozessberatung für Bedienpersonal
- Maschinen-/Anlagenanpassung an spezifische Produktionsbedingungen
- Programmumstellungen für Werkstücke
- Leistungsdauer: min.1 Tag (8 Stunden)
- Einsatz durch 1 Servicetechniker
- Mehrstunden über 8 h werden gemäß gültiger Montagebedingungen separat berechnet
Bitte rechts mit "Ja" bestätigen:</t>
  </si>
  <si>
    <t xml:space="preserve">3.1 </t>
  </si>
  <si>
    <t>Werkzeugverwaltung</t>
  </si>
  <si>
    <t xml:space="preserve">K - Training </t>
  </si>
  <si>
    <t>Lernplattform</t>
  </si>
  <si>
    <t>Erstschulungen bei Inbetriebnahme</t>
  </si>
  <si>
    <t>Angebot von Erstschulungen bei Inbetriebnahme sowie kontinuierlicher Weiterbildung zur Qualifizierung des Maschinenbedienpersonals und der Arbeitsvorbereitung.
Bitte rechts mit "Ja" bestätigen:</t>
  </si>
  <si>
    <t>Schulungsinhalte</t>
  </si>
  <si>
    <t>sind an die Zielgruppen Maschinenbedienpersonal und Mitarbeitende in der Arbeitsvorbereitung anzupassen.
Bitte rechts mit "Ja" bestätigen:</t>
  </si>
  <si>
    <t>Kriteriengruppe "Formate"</t>
  </si>
  <si>
    <t>Kriteriengruppe "Allgemeine Anforderungen"</t>
  </si>
  <si>
    <t>Live-Online-Schulungen</t>
  </si>
  <si>
    <t xml:space="preserve">eLearning-Module </t>
  </si>
  <si>
    <t>Kriteriengruppe "Inhaltliche Schwerpunkte (Beispiele)"</t>
  </si>
  <si>
    <t>Grundlagen der Maschinenbedienung</t>
  </si>
  <si>
    <t xml:space="preserve">Einführung in die Programmiersoftware </t>
  </si>
  <si>
    <t>zur Erstellung von Bearbeitungsprogrammen.
Bitte rechts mit "Ja" bestätigen:</t>
  </si>
  <si>
    <t xml:space="preserve"> zur Konstruktion und Bearbeitung von 3D-Modellen, sowie zum Aufbau und Einsatz von Bearbeitungsstrategien für mehrachsige Maschinen.
Bitte rechts mit "Ja" bestätigen:</t>
  </si>
  <si>
    <t>Fortgeschrittene Schulungen</t>
  </si>
  <si>
    <t>abhängig vom Trainingsmodul (in der Regel 1–6 Tage).
Bitte rechts mit "Ja" bestätigen:</t>
  </si>
  <si>
    <t xml:space="preserve">Schulungsdauer </t>
  </si>
  <si>
    <t xml:space="preserve">Schulungssprachen </t>
  </si>
  <si>
    <t>Schulungstermine</t>
  </si>
  <si>
    <t>Kriteriengruppe "Barrierefreiheit"</t>
  </si>
  <si>
    <t>Es sind vorab geeignete Maßnahmen zu treffen, um Teilnehmenden mit besonderen Anforderungen eine gleichwertige Teilnahme zu ermöglichen.
Bitte rechts mit "Ja" bestätigen:</t>
  </si>
  <si>
    <t>Barrierefreiheit</t>
  </si>
  <si>
    <t>Lieferung, Montage und Inbetriebnahme</t>
  </si>
  <si>
    <t xml:space="preserve">Schulung </t>
  </si>
  <si>
    <t xml:space="preserve">Service und Support </t>
  </si>
  <si>
    <t>Pauschale</t>
  </si>
  <si>
    <t>Liefertermin (2)</t>
  </si>
  <si>
    <t xml:space="preserve">Zeitraum für Montage und Inbetriebnahme </t>
  </si>
  <si>
    <t>Werkstücklänge in X-Richtung: bis zu  3100 mm 
Werkstücklänge in X-Richtung (Einzelbearbeitung): 500-1400 mm (Pendelbearbeitung)        
Bitte rechts mit "Ja" bestätigen und entsprechende Maße der Maschine eintragen:</t>
  </si>
  <si>
    <t>Erweiterter Bearbeitungsbereich X / Y</t>
  </si>
  <si>
    <t>Der Bieter bestätigt, dass die Montage und Inbetriebnahme der CNC-Maschine maximal innerhalb von 4 Wochen nach Lieferung abgeschlossen wird. Die Inbetriebnahme hat so zu erfolgen, dass die Maschine einsatzbereit ist und sämtliche für den Betrieb erforderlichen Zubehör- und Sicherheitskomponenten vollständig installiert und funktionsfähig sind.
Bitte rechts mit "Ja" bestätigen:</t>
  </si>
  <si>
    <t>Die elektrische Zuleitung zur Maschine ist normgerecht auszuführen und auf die betriebsbedingten Anforderungen abzustimmen. Die genaue Auslegung obliegt dem verantwortlichen Elektrofachplaner gemäß geltender Normen 
Bitte rechts mit "Ja" bestätigen bzw. eintragen:</t>
  </si>
  <si>
    <t>geregelter Spindelantrieb für hohe Dynamik und Prozessstabilität
Bitte rechts mit "Ja" bestätigen:</t>
  </si>
  <si>
    <t>maximales Werkzeuggewicht inkl. Aufnahme mindestens 6 kg
Bitte rechts mit "Ja" bestätigen:</t>
  </si>
  <si>
    <t>+/-361°
Bitte rechts mit "Ja" bestätigen:</t>
  </si>
  <si>
    <t>Bohrgetriebe mit mindestens 12 Bohrspindeln
Bitte rechts mit "Ja" bestätigen:</t>
  </si>
  <si>
    <t>Bohrspindeln mit Zylinderschaft-Aufnahme mit Abflachung für Standard-Dübelbohrer
Bitte rechts mit "Ja" bestätigen:</t>
  </si>
  <si>
    <t>mindestens 2 kW, frequenzgeregelt
Bitte rechts mit "Ja" bestätigen:</t>
  </si>
  <si>
    <t>Überwachung und Warnung</t>
  </si>
  <si>
    <t>Die Haubenstellung wird automatisch in Abhängigkeit von Werkstückdicke und Werkzeugparametern gesteuert
Bitte rechts mit "Ja" bestätigen:</t>
  </si>
  <si>
    <t>muss ringförmig sein
Bitte rechts mit "Ja" bestätigen:</t>
  </si>
  <si>
    <t>Die Abblasdüsen müssen eine ausreichende Luftmenge für die effektive Spanabfuhr bei flächigen Fräsungen bereitstellen 
Bitte rechts mit "Ja" bestätigen:</t>
  </si>
  <si>
    <t>mit beliebigem Winkel zum Werkstück 
Bitte rechts mit "Ja" bestätigen:</t>
  </si>
  <si>
    <t>Werkzeugschnittstelle Spannzangenaufnahme gemäß DIN 69893 HSK-F63
Bitte rechts mit "Ja" bestätigen:</t>
  </si>
  <si>
    <t xml:space="preserve">Optionale Leistungen </t>
  </si>
  <si>
    <t>Düberlochbohrer HW d=5 (-L)</t>
  </si>
  <si>
    <t xml:space="preserve">Düberlochbohrer HW d=8 (-R) </t>
  </si>
  <si>
    <t xml:space="preserve">Düberlochbohrer HW d=8 (-L) </t>
  </si>
  <si>
    <t>geeignet für den Einsatz von Dichtschnüren sowie eine zweistufige Vakuumüberwachung für Bearbeitungsmodus und Verschleißplattenkalibrierung
Bitte rechts mit "Ja" bestätigen:</t>
  </si>
  <si>
    <t>Jeweils ein zentraler Anschlussblock auf der rechten und linken Tischhälfte mit ausreichender Anzahl an Anschlüssen für den Pendelbetrieb
Bitte rechts mit "Ja" bestätigen:</t>
  </si>
  <si>
    <t>I</t>
  </si>
  <si>
    <t xml:space="preserve">Information </t>
  </si>
  <si>
    <t xml:space="preserve">Mindest- und Maximalfeldgrößen sowie Sicherheitsabstände sind vom Bieter anzugeben
Bitte rechtsdie Mindest- und Maximalfeldgrößen sowie Sicherheitsabstände angeben: </t>
  </si>
  <si>
    <t xml:space="preserve">Dichtschnur </t>
  </si>
  <si>
    <t>Dichtschnur passend zu den Nuten im Rastertisch
Bitte rechts mit "Ja" bestätigen:</t>
  </si>
  <si>
    <t>Druckluftversorgung mit 7-8 bar 
Bitte rechts mit "Ja" bestätigen:</t>
  </si>
  <si>
    <t>Die Vakuumpumpen müssen über die zentrale Bedieneinheit einzeln zu- und abschaltbar sein
Bitte rechts mit "Ja" bestätigen:</t>
  </si>
  <si>
    <t>Vakuumpumpe</t>
  </si>
  <si>
    <t>verschleiß- und geräuscharme sowie energieeffiziente Vakuumpumpe
Bitte rechts mit "Ja" bestätigen:</t>
  </si>
  <si>
    <t>Schaltschränke sind mit einem geeigneten Kühlsystem inkl. Staub- und Feuchtigkeitsfilterung ausgestattet
Bitte rechts mit "Ja" bestätigen:</t>
  </si>
  <si>
    <t>Unterbrechungsfreie Stromversorgung der CNC-Steuerung mit Schutz vor Netzstörungen, Überlast und Kurzschlüssen
Bitte rechts mit "Ja" bestätigen:</t>
  </si>
  <si>
    <t>Kriteriengruppe "Sicherheitskonzept</t>
  </si>
  <si>
    <t>druckempfindlichen Schutzsensoren</t>
  </si>
  <si>
    <t>Druckempfindliche Schutzsensoren an der Umhausung mitfahrend
Bitte rechts mit "Ja" bestätigen:</t>
  </si>
  <si>
    <t xml:space="preserve">Zusätzlicher Druckempfindliche Schutzsensoren </t>
  </si>
  <si>
    <t>Zusätzliches Personenerkennungssystem zur vorausschauenden Überwachung des Verfahrbereichs, das die Maschine vor Kontakt mit den Schutzeinrichtungen stoppt.
Bitte rechts mit "Ja" bestätigen:</t>
  </si>
  <si>
    <t>Zusätzlicher Laserscanner</t>
  </si>
  <si>
    <t>Deaktivierung über die zentrale Bedieneinheit möglich
Bitte rechts mit "Ja" bestätigen:</t>
  </si>
  <si>
    <t>Industrie-PC mit aktuellem Windows Betriebssystem
Bitte rechts mit "Ja" bestätigen:</t>
  </si>
  <si>
    <t>ausreichend USB-Anschlüsse amit Typ C und/oder Typ A
Bitte rechts mit "Ja" bestätigen:</t>
  </si>
  <si>
    <t>Die Bedienoberfläche ermöglicht eine stufenlose prozentuale Drehzahlregulierung der Bearbeitungsspindel
Bitte rechts mit "Ja" bestätigen:</t>
  </si>
  <si>
    <t>Die Steuerung muss für komplexe und rechenintensive Fräsprogramme ausgelegt sein
Bitte rechts mit "Ja" bestätigen:</t>
  </si>
  <si>
    <t>Steuerung</t>
  </si>
  <si>
    <t>Ausreichend Speicherplatz für komplexe 3D-Geometrien
Bitte rechts mit "Ja" bestätigen:</t>
  </si>
  <si>
    <t>Not-Halt-Funktion am Handgerät vorhanden
Bitte rechts mit "Ja" bestätigen:</t>
  </si>
  <si>
    <t>Stufenlose Regelung des Achsvorschubs am Handgerät
Bitte rechts mit "Ja" bestätigen:</t>
  </si>
  <si>
    <t>Die Maschine muss über eine offene, dokumentierte Schnittstelle verfügen, die den Einsatz herstellerunabhängiger CAD/CAM-Software ermöglicht. Die Ansteuerung der Maschine über einen anwenderseitig erstellten Postprozessor muss unterstützt werden
Bitte rechts mit "Ja" bestätigen:</t>
  </si>
  <si>
    <t>Bewertung</t>
  </si>
  <si>
    <t>Variable Komponentenbibliothek für Verbinderbeschläge wie Lamello Clamex-P und Tenso-P oder gleichwertig, die mit Scheibenfräser oder Schaftfräser sowie Bohrungen eingebracht werden
Bitte rechts mit "Ja" bestätigen:</t>
  </si>
  <si>
    <t>Konstruktive Anpassungen der Verbindergeometrien müssen durch den Anwender eigenständig vorgenommen werden können
Bitte rechts mit "Ja" bestätigen:</t>
  </si>
  <si>
    <t>Automatische Fräsbahngenerierung mit unterschiedlichen Nestingstrategien, mindestens: Einzelteilnesting, wegoptimiertes Nesting, Trennschnitte und Stegfunktion
Bitte rechts mit "Ja" bestätigen:</t>
  </si>
  <si>
    <t>Aufnahmefunktion von Simulationsläufen in einem gängigen Videoformat
Bitte rechts mit "Ja" bestätigen:</t>
  </si>
  <si>
    <t>Export der bearbeiteten Werkstücke als 3D-Modell in einem gängigen Austauschformat
Bitte rechts mit "Ja" bestätigen:</t>
  </si>
  <si>
    <t xml:space="preserve">Lizenzen für Schulen/Hochschulen </t>
  </si>
  <si>
    <t xml:space="preserve">Komerzielle Lizenz </t>
  </si>
  <si>
    <t>CAM-Programm</t>
  </si>
  <si>
    <t>- Betriebsanleitungen bestehend aus Bedien- und Wartungsanleitungen sowie Ersatzteilbezeichnungen
- Stromablaufpläne
- Interaktive Steuerung mit Suchfunktionen
- Dateiformat in PDF
- Kopien aller Dokumente müssen zusätzlich auf dem Maschinenrechner sowie auf einem geeigneten digitalen Speichermedium abrufbar sein
- Betriebsanleitungen bestehend aus Bedienungs- und Wartungsanleitungen (Ordner, Papier DIN A4).
Bitte rechts mit "Ja" bestätigen:</t>
  </si>
  <si>
    <t>Aktivierung der Ferndiagnoselizenz erfolgt durch den Hersteller
Bitte rechts mit "Ja" bestätigen:</t>
  </si>
  <si>
    <t>Kriteriengruppe "Digitale Unterstützungsfunktionen für Betrieb und Instandhaltung"</t>
  </si>
  <si>
    <t>umfangreiche digitale Schulungsunterlagen zur Maschinenbedienung und Programmierung
Bitte rechts mit "Ja" bestätigen:</t>
  </si>
  <si>
    <t>Der Bieter bietet Live-Online-Schulungen mit Traineranleitung in einer dedizierten Gruppe für die Auftraggerin an. 
Bitte rechts mit "Ja" bestätigen:</t>
  </si>
  <si>
    <t>Strukturierte Schulung der Maschinenbedienung inkl. Rüstvorgänge, Werkzeugverwaltung und Störungsbehebung – über die initiale Maschineneinweisung hinausgehend
Bitte rechts mit "Ja" bestätigen:</t>
  </si>
  <si>
    <t>Schulungen werden in deutscher Sprache durchgeführt. Bei abweichendem Bedarf ist die Bereitstellung eines Übersetzungsservices durch den Auftragnehmer anzubieten
Bitte rechts mit "Ja" bestätigen:</t>
  </si>
  <si>
    <t>müssen im Kick-Off-Termin mit der Auftraggeberin vereinbart und schriftlich bestätigt werden.
Bitte rechts mit "Ja" bestätigen:</t>
  </si>
  <si>
    <t>Kriteriengruppe "Organisatorische Anforderungen"</t>
  </si>
  <si>
    <t>Die Maschine ist mit druckempfindlichen Schutzsensoren (Bumpern) gemäß EN 1760-3 zur Überwachung von Gefahrenbereichen und zum Schutz des Bedienpersonals ausgestattet. Ein Schutzzaun ist nicht zulässig.
Bitte rechts mit „Ja“ bestätigen:</t>
  </si>
  <si>
    <t>Für die sachgemäße Inbetriebnahme, Bedienung und Wartung der Maschine in deutscher Sprache.  
Bitte rechts mit "Ja" bestätigen:</t>
  </si>
  <si>
    <t>Werkzeugwechselstation seitlich an der Maschine installiert
Bitte rechts mit "Ja" bestätigen:</t>
  </si>
  <si>
    <t>Zur Ermittlung der für die Bearbeitung relevanten Istmaße in X-, Y- und Z-Richtung ist ein Messtastsystem vorzusehen, ausgeführt als Stifttaster für Werkstücke ohne Deckschichtüberstand.
Bitte rechts mit "Ja" bestätigen:</t>
  </si>
  <si>
    <t>Die Maschine verfügt über eine Werkzeugschnittstelle gemäß DIN 69893 HSK F63. Die Werkzeugaufnahme ist für den Einsatz eines Sägeblatts in der Spindel ausgelegt und ermöglicht das Spannen wahlweise mit Deckel für optimalen Rundlauf oder mit Senkschrauben für Schifterschnitte. Die Sägeblattaufnahme ist für Durchmesser bis 350 mm geeignet und kompatibel mit HSK-F63. Der Durchmesser der Werkzeugaufnahme beträgt 30 mm.
Bitte rechts mit "Ja" bestätigen:</t>
  </si>
  <si>
    <t>HM-Feinschnitt-Sägeblatt mit einem Durchmesser von 350 mm (D = 350 mm x 3,0/2,2 x 30, Z = 100, Gruppenzahn), Anzahl: 1 Stück.
Bitte rechts mit "Ja" bestätigen:</t>
  </si>
  <si>
    <t>- Rastermaß: 30 mm
- Nutbreite: 7 mm
- Nuttiefe: 7 mm
- Abstand der Vakuumbohrungen: bis zu 120 mm
- Abstand des Nutenprofils für Befestigungselemente: 30 mm.
Bitte rechts mit „Ja“ bestätigen:</t>
  </si>
  <si>
    <t>Rastermaß / Nuten / Vakuumbohrungen</t>
  </si>
  <si>
    <t>Laser-Positionierungssystem (Fadenkreuz)</t>
  </si>
  <si>
    <t>Zur exakten Positionierung von Vakuumsaugern, Schablonen und Werkstücken ist ein Laser-Positionierungssystem in Form eines Fadenkreuzes vorzusehen. Dieses unterstützt auch das präzise Abfahren und die Positionsbestimmung innerhalb der Pendelbearbeitung.
Bitte rechts mit "Ja" bestätigen:</t>
  </si>
  <si>
    <t>Die Vakuumsauger müssen drehbar sein (in Schritten von mindestens 15°) und in unterschiedlichen Größen verfügbar sein, um das Spannen auch schmaler Bauteile (mindestens 75 mm Bauteilbreite) zu gewährleisten. Zudem müssen die Vakuumsauger für den Einsatz auf einem Rasteraluminiumtisch bzw. Matrixtisch geeignet sein.
Bitte rechts mit "Ja" bestätigen:</t>
  </si>
  <si>
    <t>Vakuumsauger</t>
  </si>
  <si>
    <t>Die Maschine verfügt über eine netzwerkbasierte Datensicherung des Maschinenrechners als vollständiges Image mit Datumskennung, abgelegt in einem kundenseitig bereitgestellten Verzeichnis. Die Wiederherstellung muss menügeführt und bootfähig möglich sein. Zusätzlich ist eine automatische Datensicherung vorgesehen, bei der die Festplattenspiegelung manuell anwählbar ist. Eine externe USB-Festplatte zur Datensicherung ist im Lieferumfang enthalten.
Bitte rechts mit "Ja" bestätigen:</t>
  </si>
  <si>
    <t>Cloudbasierte Anbindung und Konnektivität</t>
  </si>
  <si>
    <t xml:space="preserve">Der Bieter stellt eine Dokumentation und fachlichen Support für die Erstellung und Anpassung eines anwenderspezifischen Postprozessors bereit, um die nahtlose Anbindung externer CAD/CAM-Software zu ermöglichen.
Bewertung:
Hoher Zielerfüllungsgrad = XX Punkte
Ja, die Dokumentation und der Support zur Erstellung und Anpassung eines anwenderspezifischen Postprozessors werden vom Bieter bereitgestellt, sodass die Anbindung externer CAD/CAM-Software genutzt werden kann.
Niedriger Zielerfüllungsgrad = XX Punkte
Nein – Die Dokumentation und der Support zur Erstellung und Anpassung eines anwenderspezifischen Postprozessors werden vom Bieter nicht bereitgestellt, sodass die Anbindung externer CAD/CAM-Software nicht genutzt werden kann.
Bitte rechts eintragen: </t>
  </si>
  <si>
    <t>Die Maschine verfügt über eine Kollisionserkennung sowohl zwischen Werkzeug und den programmierten Spannelementen als auch zwischen Werkzeughalter (HSK), Aggregat und dem bearbeiteten Werkstück.
Bitte rechts mit "Ja" bestätigen:</t>
  </si>
  <si>
    <t xml:space="preserve">Kollisionserkennung </t>
  </si>
  <si>
    <t>Die Maschine verfügt über eine grafische CNC-Simulation der Bearbeitungen auf Basis einer virtuellen Maschinensteuerung mit hoher Realitätsnähe, bedienbar über Touchsteuerung. Die Simulation umfasst Materialabtrag und Restteileerkennung (z. B. Lichtausschnitte). Bei getasteten Werkzeugen erfolgt ein bedingter Materialabtrag; kein Materialauftrag wird simuliert (z. B. Kantenanleimen, Dübeln).
Bitte rechts mit "Ja" bestätigen:</t>
  </si>
  <si>
    <t xml:space="preserve">Grafische Simulation </t>
  </si>
  <si>
    <t>Summe Bewertungspunkte Tabellenblatt A - B:</t>
  </si>
  <si>
    <t>Summe Bewertungspunkte Tabellenblatt C + D:</t>
  </si>
  <si>
    <t>Summe Bewertungspunkte Tabellenblatt E, F, G:</t>
  </si>
  <si>
    <t>Summe Bewertungspunkte Tabellenblatt H, I, J, K:</t>
  </si>
  <si>
    <t>Einbringungs- und Positionierungskonzept</t>
  </si>
  <si>
    <t>Werkstücklage in Y-Richtung : - bis zu 1230mm (Alle Aggregate)        
                                                            - bis zu 1400mm 
                                                            - bis zu 1500mm (Aufspannen von Rohteilbreite)
Bitte rechts mit "Ja" bestätigen und entsprechende Maße der Maschine eintragen:</t>
  </si>
  <si>
    <t>ausgelegt für zwei separate Z-Achse (Z1, Z2). Für einen schnellen abwechselnden Einsatz von Bohrgetriebe und Hauptspindel
Bitte rechts mit "Ja" bestätigen:</t>
  </si>
  <si>
    <t>min. 12KW (Zyklischer Betreibe), min. 9 KW (Dauerbetrieb) oder gleichwertig
Bitte rechts mit "Ja" bestätigen:</t>
  </si>
  <si>
    <t>bis zu 350mm oder größer
Bitte rechts mit "Ja" bestätigen:</t>
  </si>
  <si>
    <t>min. +/-95°
Bitte rechts mit "Ja" bestätigen:</t>
  </si>
  <si>
    <t>bis zu 7.500 1/min
Bitte rechts mit "Ja" bestätigen:</t>
  </si>
  <si>
    <t>Die Maschine verfügt über ein integriertes Messsystem zur automatischen Längenkontrolle von Schaftwerkzeugen. Die Werkzeuglänge wird nach dem Einwechseln automatisch gemessen und im Steuerungssystem hinterlegt.
Bitte rechts mit "Ja" bestätigen:</t>
  </si>
  <si>
    <t>Die Maschine verfügt über eine Aggregatschnittstelle für den Einsatz wechselbarer Bearbeitungsaggregate in vertikaler Bearbeitungsposition (z.B. Schleifaggregate, Tastaggregate)
Bitte rechts mit "Ja" bestätigen:</t>
  </si>
  <si>
    <t>HSK-F63 Reserveaufnahmen</t>
  </si>
  <si>
    <t>HSK-F63 Spannzangenfutter ER32
für Schaftwerkzeuge von 3–20mm, mindestens 3 Stück inkl. vollständigem Spannzangensatz für den jeweiligen Spannbereich, mindestens 2 Stück pro Größe
Bitte rechts mit "Ja" bestätigen:</t>
  </si>
  <si>
    <t>HSK-F63 Spannzangenfutter ER16
für Schaftwerkzeuge von 1–10mm, mindestens 2 Stück inkl. vollständigem Spannzangensatz für den jeweiligen Spannbereich, mindestens 2 Stück pro Größe
Bitte rechts mit "Ja" bestätigen:</t>
  </si>
  <si>
    <t>HSK-F63 Spannzangenfutter ER40
für Schaftwerkzeuge bis 25mm, mindestens 2 Futter inkl. je 2 Spannzangen Größe 25mm
Bitte rechts mit "Ja" bestätigen:</t>
  </si>
  <si>
    <t>HSK-F63 Spannzangenfutter ER16</t>
  </si>
  <si>
    <t>HSK-F63 Spannzangenfutter ER40</t>
  </si>
  <si>
    <t>HSK-F63 Spannzangenfutter ER32</t>
  </si>
  <si>
    <t>Kriteriengruppe "Grundausstattung Fräswerkzeuge"</t>
  </si>
  <si>
    <t>d = 125 mm, 1 Stück
Bitte rechts mit "Ja" bestätigen:</t>
  </si>
  <si>
    <t>Spiral-Schruppfräser (1)</t>
  </si>
  <si>
    <t>Wendeplatten-Schaftfräser</t>
  </si>
  <si>
    <t>Drehzahlregulierung</t>
  </si>
  <si>
    <t>Kriteriengruppe "Simulation AV-PC"</t>
  </si>
  <si>
    <t>Kriteriengruppe "CAD/CAM Software und Lizenzierung"</t>
  </si>
  <si>
    <t>Digitale Maschinenüberwachung</t>
  </si>
  <si>
    <t>Die Maschine ist für eine standardisierte digitale Anbindung vorbereitet (z. B. OPC-UA oder vergleichbar)
Bitte rechts mit "Ja" bestätigen:</t>
  </si>
  <si>
    <t>Kriteriengruppe "CAD/CAM Office-Software – Funktionen"</t>
  </si>
  <si>
    <t>Spiral-Schruppfräser aus Hartmetall, Durchmesser 16mm, Nutlänge mind. 55mm, Schaftdurchmesser 16mm, 3-schneidig, 1 Stück
Bitte rechts mit "Ja" bestätigen:</t>
  </si>
  <si>
    <t>Wendeplatten-Schaftfräser aus Hartmetall, Durchmesser 18-20mm, Schaftdurchmesser 25mm, geeignet für Holz und holzähnliche Werkstoffe, 1 Stück"
Bitte rechts mit "Ja" bestätigen:</t>
  </si>
  <si>
    <t>Maschinenlizenzen</t>
  </si>
  <si>
    <t>Im Lieferumfang enthalten sind alle erforderlichen Softwarelizenzen für den Betrieb der Maschine. Dies umfasst mindestens: Maschinensoftware zur grafischen Programmerstellung inkl. CAD-Plugin, CAM-Plugin für 3-, 4- und 5-Achs-Bearbeitungen, Grafische Simulationssoftware, DXF-Import-Schnittstelle, Nesting-Plugin. Alle Lizenzen sind maschinengebunden und dauerhaft nutzbar.
Bitte rechts mit "Ja" bestätigen:</t>
  </si>
  <si>
    <t>Auschluss</t>
  </si>
  <si>
    <t>Der Bieter legt die Stornierungsbedingungen für Schulungen transparent offen. Stornierungen müssen mindestens 2 Wochen vor dem vereinbarten Schulungstermin kostenfrei möglich sein. Bei späteren Stornierungen sind die anfallenden Kosten im Angebot transparent auszuweisen.
Bitte rechts mit "Ja" bestätigen:</t>
  </si>
  <si>
    <t>Stornierungsbedingungen</t>
  </si>
  <si>
    <t>Kriteriengruppe "Digitale Anbindung und Konnektivität"</t>
  </si>
  <si>
    <t>Kriteriengruppe "Maschinensoftware und Lizenzen"</t>
  </si>
  <si>
    <t>Kriteriengruppe "Inbetriebnahme"</t>
  </si>
  <si>
    <t>Kriteriengruppe "Ferndiagnose und Fernwartung"</t>
  </si>
  <si>
    <t>Kriteriengruppe "Nesting-Plugin"</t>
  </si>
  <si>
    <t>Spindelabstand (Raster)</t>
  </si>
  <si>
    <t>Vorlegehub</t>
  </si>
  <si>
    <t xml:space="preserve">2-Kreis-Pneumatiksystem </t>
  </si>
  <si>
    <t>Ausfahrbare Anschläge</t>
  </si>
  <si>
    <t>Kriteriengruppe "Kollisionskontrolle"</t>
  </si>
  <si>
    <t>Werkzeugwechsler-Bauform</t>
  </si>
  <si>
    <t>5-Achs-Bearbeitungskopf</t>
  </si>
  <si>
    <t>Max. Werkzeuglänge</t>
  </si>
  <si>
    <t>Werkzeugaufnahme Sägeblatt</t>
  </si>
  <si>
    <t>Drehrichtung Werkzeuge</t>
  </si>
  <si>
    <t>Postprozessor-Support</t>
  </si>
  <si>
    <t>Kriteriengruppe "Schnittstelle für CAD-Importe"</t>
  </si>
  <si>
    <t>- Aktivierbarer Stand-by-Modus über zentrale Bedieneinheit.
- Automatisches Abschalten von Antrieben nach Bearbeitungsende.
- Gesteuertes Abschalten der Vakuumpumpen unter Einhaltung technischer Mindestlaufzeiten.
- Spannungsfreischaltung der Steuerungseinheit nach definierter Leerlaufzeit.
- Automatisches Abschalten der Vakuumpumpen bei nicht eingespannten Werkstücken nach Zeitvorgabe.
Druckluft mindestens  7-8 bar absaugung max. 5000m³/h nicht überschreiten. 
Die Maschine muss an die vorhandene kundenseitige Absauganlage AL-KO Powerunit 250P anschließbar sein. Beide Bearbeitungsaggregate müssen separat und vollständig abgesaugt werden können.
-Beide Aggregate müssen sauber und direkt abgesaugt werden können.
Bitte rechts mit "Ja" bestätigen und auf Ausführung der Anschlusswerte und Fundamentplan verweisen:</t>
  </si>
  <si>
    <t>Die Vakuumpumpen müssen für eine Aufstellung außerhalb des Maschinenraums in einem separaten Raum geeignet sein. Eine Verlängerung der Anschlüsse für Luft und Elektronik muss vom Hersteller gewährleistet werden. Die genaue erforderliche Leitungslänge wird im Rahmen der Vorortbegehung durch den Bieter ermittelt und im Angebot verbindlich angegeben 
Bitte rechts mit "Ja" bestätigen:</t>
  </si>
  <si>
    <t>Die Maschine muss von der Bedienerseite (Vorderseite) vollständig zugänglich sein. Beide Arbeitsbereiche müssen für das manuelle Einlegen und Entnehmen von Werkstücken von der Vorderseite erreichbar sein. Sie verfügt über zwei getrennte Arbeitsbereiche, die durch definierte Freifahrmodi getrennt bedient werden können.
Bitte rechts mit "Ja" bestätige:</t>
  </si>
  <si>
    <t>Die Softwaredokumentation ist im Lieferumfang enthalten und umfasst mindestens:
- Benutzerhandbuch für die Maschinensoftware in deutscher Sprache
- Beschreibung aller enthaltenen Softwaremodule und Funktionen
- Anleitung zur Erstellung und Anpassung von Bearbeitungsprogrammen
- Dokumentation der Schnittstellen für externe CAD/CAM-Anbindung
- Die Dokumentation ist sowohl in gedruckter Form als auch digital bereitzustellen.
Bitte rechts mit "Ja" bestätigen:</t>
  </si>
  <si>
    <t>Die grafische Simulation gemäß Kriteriengruppe 2 muss zusätzlich auf einem separaten Arbeitsvorbereitungs-PC lauffähig sein.
Bitte rechts mit "Ja" bestätigen:</t>
  </si>
  <si>
    <t>Digitale Servicekommunikation (1)</t>
  </si>
  <si>
    <t>Drucksteuerung</t>
  </si>
  <si>
    <t>300</t>
  </si>
  <si>
    <t>500</t>
  </si>
  <si>
    <t>Schulung</t>
  </si>
  <si>
    <t>Bewertung der Zielerfüllung anhand des Zeitraums für die Montage und Inbetriebnahme der CNC-Fräse CNC-Fräse einschließlich aller für den Betrieb erforderlicher Zubehör- und Sicherheitskomponenten:  
Niedriger Zielerfüllungsgrad = 0 Punkte:
Die Montage und Inbetriebnahme der CNC-Fräse einschließlich aller für den Betrieb erforderlicher Zubehör- und Sicherheitskomponenten erfolgt innerhalb von 4 Wochen. 
Mittlerer Zielerfüllungsgrad = 133 Punkte:
Die Montage und Inbetriebnahme der CNC-Fräse einschließlich aller für den Betrieb erforderlicher Zubehör- und Sicherheitskomponenten erfolgt innerhalb von 3 Wochen. 
Hoher Zielerfüllungsgrad = 266 Punkte:
Die Montage und Inbetriebnahme der CNC-Fräse einschließlich aller für den Betrieb erforderlicher Zubehör- und Sicherheitskomponenten erfolgt innerhalb von 2 Wochen. 
Sehr hoher Zielerfüllungsgrad = 400 Punkte:
Die Montage und Inbetriebnahme der CNC-Fräse einschließlich aller für den Betrieb erforderlicher Zubehör- und Sicherheitskomponenten erfolgt innerhalb von 1 Woche oder weniger. 
Bitte rechts Zeitraum für die Montage und Inbetriebnahme eintragen:</t>
  </si>
  <si>
    <r>
      <t xml:space="preserve">Beschreiben Sie detailliert das von Ihnen vorgesehene Vorgehen zur Einbringung und Positionierung der CNC-Maschine am vorgesehenen Aufstellort. Durch die vor Ort Besichtigung verfügen Sie hierfür über alle erforderlichen Informationen.
Gehen Sie dabei insbesondere auf folgende Aspekte ein:
- Transportweg (inkl. Anlieferung bis zum finalen Standort)
- eingesetzte Hilfsmittel und Technik (z. B. Krane, Transportgeräte)
- zeitliche Planung und Ablauf der Einbringung
- mögliche Risiken und deren Minimierung
- Angaben dazu, ob eine (Teil-)Demontage der Maschine für Transport und Einbringung vorgesehen ist; falls ja, Beschreibung des Umfangs sowie der anschließenden Wiederinbetriebnahme
Stellen Sie zudem dar, welche Mitwirkungsleistungen Sie seitens der Auftraggeberin voraussetzen (z. B. bauliche Voraussetzungen etc.).
</t>
    </r>
    <r>
      <rPr>
        <u/>
        <sz val="11"/>
        <rFont val="Arial"/>
        <family val="2"/>
      </rPr>
      <t xml:space="preserve">Bewertung:
</t>
    </r>
    <r>
      <rPr>
        <sz val="11"/>
        <rFont val="Arial"/>
        <family val="2"/>
      </rPr>
      <t>Niedriger Zielerfüllungsgrad = 0 Punkte 
Das Vorgehen ist unvollständig, unklar oder nicht nachvollziehbar beschrieben. Wesentliche Aspekte fehlen oder sind unzureichend dargestellt. Die Mitwirkungspflichten der Auftraggeberin sind nicht oder nur sehr oberflächlich beschrieben. Ein konkreter Nutzen für die Auftraggeberin ist nicht erkennbar.
Mittlerer Zielerfüllungsgrad = 500 Punkte 
Das Vorgehen ist im Wesentlichen nachvollziehbar beschrieben, weist jedoch in einzelnen Aspekten Lücken oder Unklarheiten auf. Der Transportweg und die Einbringung sind grundsätzlich dargestellt, jedoch nicht vollständig ausgearbeitet. Angaben zur (Teil-)Demontage sind vorhanden, jedoch nicht ausreichend konkretisiert. Mitwirkungspflichten der Auftraggeberin sind benannt, jedoch nicht vollständig oder nur teilweise konkretisiert. Ein Nutzen für die Auftraggeberin ist erkennbar, jedoch nur eingeschränkt oder nicht durchgängig schlüssig dargestellt.
Hoher Zielerfüllungsgrad = 1000 Punkte
Das Vorgehen ist vollständig, schlüssig und nachvollziehbar beschrieben. Der Transportweg sowie alle relevanten Schritte der Einbringung sind detailliert dargestellt. Eingesetzte Hilfsmittel und technische Maßnahmen sind konkret benannt und plausibel begründet. Eine ggf. erforderliche (Teil-)Demontage der Maschine ist klar beschrieben, einschließlich Umfang, Begründung sowie Wiederaufbau und Inbetriebnahme. Risiken werden umfassend identifiziert und geeignete Maßnahmen zur Minimierung aufgezeigt. Die Mitwirkungspflichten der Auftraggeberin sind klar, vollständig und realistisch beschrieben.  Der Nutzen für die Auftraggeberin ist klar erkennbar und überzeugend dargestellt.
Bitte rechts beschreiben oder auf ein ergänzendes Dokument verweisen:</t>
    </r>
  </si>
  <si>
    <r>
      <t xml:space="preserve">Die Maschine muss über eine gültige CE-Kennzeichnung verfügen und den einschlägigen europäischen Sicherheits- und Gesundheitsanforderungen sowie den Anforderungen der geltenden Maschinenrichtlinie entsprechen. Die EG-Konformität für den Einzelmaschinenbetrieb ist nachzuweisen. Bei Integration in eine verkettete Anlage oder automatisierte Linienkonfiguration ist zu prüfen, ob gemäß den gesetzlichen Vorgaben eine zusätzliche Konformitätsbewertung oder -bescheinigung erforderlich ist.
Bitte rechts mit „Ja“ bestätigen und auf die entsprechende </t>
    </r>
    <r>
      <rPr>
        <b/>
        <sz val="11"/>
        <color theme="1"/>
        <rFont val="Arial"/>
        <family val="2"/>
      </rPr>
      <t>CE-Kennzeichnung</t>
    </r>
    <r>
      <rPr>
        <sz val="11"/>
        <color theme="1"/>
        <rFont val="Arial"/>
        <family val="2"/>
      </rPr>
      <t xml:space="preserve"> sowie die </t>
    </r>
    <r>
      <rPr>
        <b/>
        <sz val="11"/>
        <color theme="1"/>
        <rFont val="Arial"/>
        <family val="2"/>
      </rPr>
      <t>EG-Konformitätserklärung</t>
    </r>
    <r>
      <rPr>
        <sz val="11"/>
        <color theme="1"/>
        <rFont val="Arial"/>
        <family val="2"/>
      </rPr>
      <t xml:space="preserve"> verweisen.</t>
    </r>
  </si>
  <si>
    <r>
      <t xml:space="preserve">Werkstücklänge in X-Richtung: bis zu 3250 mm
Werkstücklänge in X-Richtung (Einzelbearbeitung): ab 500 bis zu 1500 mm (Pendelbearbeitung)
Werkstücklänge in Y-Richtung: bis zu 1250 mm (Einzelbearbeitung)
</t>
    </r>
    <r>
      <rPr>
        <u/>
        <sz val="11"/>
        <color theme="1"/>
        <rFont val="Arial"/>
        <family val="2"/>
      </rPr>
      <t xml:space="preserve">Bewertung: </t>
    </r>
    <r>
      <rPr>
        <sz val="11"/>
        <color theme="1"/>
        <rFont val="Arial"/>
        <family val="2"/>
      </rPr>
      <t xml:space="preserve">
Hoher Zielerfüllungsgrad = 400 Punkte 
Werkstücklänge X bis zu 3275mm, Pendelbearbeitung ab 500 bis zu 1500mm, Y bis zu 1250mm 
Niedriger Zielerfüllungsgrad = 0 Punkte 
Werkstücklänge X bis zu 3200mm, Pendelbearbeitung ab 500 bis zu 1450mm, Y bis zu 1200mm
Bitte rechts entsprechende Werkstücklänge eintragen:</t>
    </r>
  </si>
  <si>
    <r>
      <t xml:space="preserve">Es gibt zwei Möglichkeiten. Anhand einer Recherche sind alle Hersteller in Europa dazu verpflichtet solch energieeffiziente Maschinen zu bauen. Das beinhaltet auch die CE-Kennzeichnung.
</t>
    </r>
    <r>
      <rPr>
        <u/>
        <sz val="11"/>
        <color theme="1"/>
        <rFont val="Arial"/>
        <family val="2"/>
      </rPr>
      <t xml:space="preserve">Bewertung: </t>
    </r>
    <r>
      <rPr>
        <sz val="11"/>
        <color theme="1"/>
        <rFont val="Arial"/>
        <family val="2"/>
      </rPr>
      <t xml:space="preserve">
Hoher Zielerfüllungsgrad = 100 Punkte 
Energieeffiziente Antriebssysteme gemäß EU Nr. 640/2009 oder höherer Effizienzklasse nachgewiesen 
Niedriger Zielerfüllungsgrad = 0 Punkte 
Energieeffiziente Antriebssysteme vorhanden, jedoch ohne Nachweis einer spezifischen Norm
Bitte rechts entsprechend eintragen:</t>
    </r>
  </si>
  <si>
    <r>
      <t xml:space="preserve">Die Absaugeinrichtung ist geometrisch optimiert und ermöglicht eine programmgesteuerte, aggregatbezogene Zuordnung des Absaugstutzens zur aktiven Bearbeitungseinheit.
</t>
    </r>
    <r>
      <rPr>
        <u/>
        <sz val="11"/>
        <color theme="1"/>
        <rFont val="Arial"/>
        <family val="2"/>
      </rPr>
      <t xml:space="preserve">Bewertung: </t>
    </r>
    <r>
      <rPr>
        <sz val="11"/>
        <color theme="1"/>
        <rFont val="Arial"/>
        <family val="2"/>
      </rPr>
      <t xml:space="preserve">
Hoher Zielerfüllungsgrad = 200 Punkte 
Stufenlose motorische Verstellung der Absaughaube, automatische Anpassung an Werkstückdicke und Werkzeugparameter, aggregatbezogene Zuordnung des Absaugstutzens 
Niedriger Zielerfüllungsgrad = 0 Punkte 
Programmgesteuerte aggregatbezogene Zuordnung vorhanden, jedoch ohne stufenlose motorische Verstellung 
Bitte rechts entsprechend eintragen:</t>
    </r>
  </si>
  <si>
    <t xml:space="preserve">ausreichend Abstand zwischen den Werkzeugplätzen für den Störungsfreien Betrieb
Bewertung: 
Hoher Zielerfüllungsgrad = 100 Punkte 
Abstand zwischen den Werkzeugplätzen mindestens 108mm 
Niedriger Zielerfüllungsgrad = XX Punkte 
Abstand zwischen den Werkzeugplätzen mindestens 100mm
Bitte rechts entsprechend eintragen: </t>
  </si>
  <si>
    <r>
      <t xml:space="preserve">Fräswerkzeugdurchmesser bis zu 180 mm (oder größer) bei montiertem Werkzeug in der Spindel
</t>
    </r>
    <r>
      <rPr>
        <u/>
        <sz val="11"/>
        <color theme="1"/>
        <rFont val="Arial"/>
        <family val="2"/>
      </rPr>
      <t>Bewertung:</t>
    </r>
    <r>
      <rPr>
        <sz val="11"/>
        <color theme="1"/>
        <rFont val="Arial"/>
        <family val="2"/>
      </rPr>
      <t xml:space="preserve"> 
Hoher Zielerfüllungsgrad = 100 Punkte 
Fräswerkzeugdurchmesser bis zu 200mm oder größer bei montiertem Werkzeug in der Spindel 
Niedriger Zielerfüllungsgrad = 0 Punkte Fräswerkzeugdurchmesser bis zu 180mm bei montiertem Werkzeug in der Spindel
Bitte rechts entsprechend eintragen:</t>
    </r>
  </si>
  <si>
    <t>mind. 55mm
Bewertung: 
Hoher Zielerfüllungsgrad = 100 Punkte 
Bohrtiefe mit Spezialbohrer mindestens 60mm 
Niedriger Zielerfüllungsgrad =0 Punkte 
Bohrtiefe mit Spezialbohrer mindestens 55mm
Bitte rechts entsprechend eintragen:</t>
  </si>
  <si>
    <t>Die Maschine verfügt über eine Schwingungsüberwachung der Spindel mit automatischem Maschinenstopp und Bedienerwarnung bei Überschreitung definierter Grenzwerte
Bewertung: 
Hoher Zielerfüllungsgrad = 300 Punkte 
Schwingungsüberwachung mit dreistufiger Statusanzeige (optimal / erhöht / kritisch), automatischer Maschinenstopp bei Grenzwertüberschreitung und optionaler Datenvisualisierung 
Niedriger Zielerfüllungsgrad = 0 Punkte 
Schwingungsüberwachung mit automatischem Maschinenstopp vorhanden, jedoch ohne Datenvisualisierung
Bitte rechts entsprechend eintragen::</t>
  </si>
  <si>
    <r>
      <t xml:space="preserve">Zusätzliche HSK-F63 Werkzeugaufnahmen als Reserve, mindestens 2 Stück 
</t>
    </r>
    <r>
      <rPr>
        <u/>
        <sz val="11"/>
        <color theme="1"/>
        <rFont val="Arial"/>
        <family val="2"/>
      </rPr>
      <t>Bewertung</t>
    </r>
    <r>
      <rPr>
        <sz val="11"/>
        <color theme="1"/>
        <rFont val="Arial"/>
        <family val="2"/>
      </rPr>
      <t>: 
Hoher Zielerfüllungsgrad = 100 Punkte
Mindestens 4 zusätzliche HSK-F63 Reserveaufnahmen im Lieferumfang enthalten 
Niedriger Zielerfüllungsgrad = 0 Punkte 
Mindestens 2 zusätzliche HSK-F63 Reserveaufnahmen im Lieferumfang enthalten
Bitte rechts entsprechend eintragen:</t>
    </r>
  </si>
  <si>
    <r>
      <t xml:space="preserve">mit einer Gesamtnennleistung von min. 580/690 m³/h
</t>
    </r>
    <r>
      <rPr>
        <u/>
        <sz val="11"/>
        <color theme="1"/>
        <rFont val="Arial"/>
        <family val="2"/>
      </rPr>
      <t>Bewertung:</t>
    </r>
    <r>
      <rPr>
        <sz val="11"/>
        <color theme="1"/>
        <rFont val="Arial"/>
        <family val="2"/>
      </rPr>
      <t xml:space="preserve"> 
Hoher Zielerfüllungsgrad = 100 Punkte 
Gesamtnennleistung des Vakuumsystems mindestens 690 m³/h bei 60 Hz bzw. gleichwertige Leistung bei 50 Hz 
Niedriger Zielerfüllungsgrad = 0 Punkte 
Gesamtnennleistung des Vakuumsystems mindestens 580 m³/h bei 50 Hz
Bitte rechts entsprechend eintragen:</t>
    </r>
  </si>
  <si>
    <r>
      <t xml:space="preserve">Die Maschine verfügt über ein modernes Bedienpanel mit Touchscreen, vorzugsweise als großformatiges Multitouch-Display im Breitbildformat.
</t>
    </r>
    <r>
      <rPr>
        <u/>
        <sz val="11"/>
        <color theme="1"/>
        <rFont val="Arial"/>
        <family val="2"/>
      </rPr>
      <t>Bewertung:</t>
    </r>
    <r>
      <rPr>
        <sz val="11"/>
        <color theme="1"/>
        <rFont val="Arial"/>
        <family val="2"/>
      </rPr>
      <t xml:space="preserve"> 
Hoher Zielerfüllungsgrad = 400 Punkte 
Multitouch-Display im Breitbildformat mit mindestens 24 Zoll Full-HD Auflösung 
Niedriger Zielerfüllungsgrad = 0 Punkte 
Touchscreen-Display vorhanden, unter 24 Zoll oder ohne Full-HD Auflösung
Bitte rechts entsprechend eintragen:</t>
    </r>
  </si>
  <si>
    <r>
      <t xml:space="preserve">Max. 70 db(A)
</t>
    </r>
    <r>
      <rPr>
        <u/>
        <sz val="11"/>
        <color theme="1"/>
        <rFont val="Arial"/>
        <family val="2"/>
      </rPr>
      <t xml:space="preserve">Bewertung: 
</t>
    </r>
    <r>
      <rPr>
        <sz val="11"/>
        <color theme="1"/>
        <rFont val="Arial"/>
        <family val="2"/>
      </rPr>
      <t>Hoher Zielerfüllungsgrad = 400 Punkte 
Schalldruckpegel der Vakuumpumpe unter 69 dB(A) 
Niedriger Zielerfüllungsgrad = 0 Punkte 
Schalldruckpegel der Vakuumpumpe unter 70 dB(A)
Bitte rechts entsprechend eintragen:</t>
    </r>
  </si>
  <si>
    <r>
      <t xml:space="preserve">Optional einsetzbarer automatischer und platzabhängiger Vorschlag für Vakuum-Spannmittel mit fester Ausrichtung. Frei drehbare Vakuumspanner und sonstige Spannmittel werden manuell programmiert.
</t>
    </r>
    <r>
      <rPr>
        <u/>
        <sz val="11"/>
        <color theme="1"/>
        <rFont val="Arial"/>
        <family val="2"/>
      </rPr>
      <t xml:space="preserve">Bewertung: 
</t>
    </r>
    <r>
      <rPr>
        <sz val="11"/>
        <color theme="1"/>
        <rFont val="Arial"/>
        <family val="2"/>
      </rPr>
      <t>Hoher Zielerfüllungsgrad = 400 Punkte 
Automatischer, platzabhängiger Vorschlag für Vakuum-Spannmittel mit fester Ausrichtung und 3D-Ansicht verfügbar 
Niedriger Zielerfüllungsgrad = 0 Punkte 
Funktion vorhanden, jedoch ohne 3D-Ansicht oder nur manuell aktivierbar
Bitte rechts entsprechend eintragen:</t>
    </r>
  </si>
  <si>
    <t xml:space="preserve">Ausreichende Rechenkapazität für komplexe Fräsprogramme inkl. Nesting und dynamischer Platzbelegung
Bewertung: 
Hoher Zielerfüllungsgrad = 300 Punkte 
Erhöhte Rechenkapazität durch ein dediziertes 2-Rechnersystem für komplexe Programme wie Nesting, 5-Achs-CAM und dynamische Platzbelegung 
Niedriger Zielerfüllungsgrad = 0 Punkte 
Ausreichende Rechenkapazität für Standardanwendungen, jedoch ohne dediziertes 2-Rechnersystem
Bitte rechts entsprechend eintragen: </t>
  </si>
  <si>
    <r>
      <rPr>
        <sz val="11"/>
        <rFont val="Arial"/>
        <family val="2"/>
      </rPr>
      <t>müssen im Klartext angezeigt werden.</t>
    </r>
    <r>
      <rPr>
        <strike/>
        <sz val="11"/>
        <color rgb="FFFFC000"/>
        <rFont val="Arial"/>
        <family val="2"/>
      </rPr>
      <t xml:space="preserve">
</t>
    </r>
    <r>
      <rPr>
        <sz val="11"/>
        <color theme="1"/>
        <rFont val="Arial"/>
        <family val="2"/>
      </rPr>
      <t xml:space="preserve">
Bitte rechts mit "Ja" bestätigen:</t>
    </r>
  </si>
  <si>
    <r>
      <rPr>
        <sz val="11"/>
        <rFont val="Arial"/>
        <family val="2"/>
      </rPr>
      <t xml:space="preserve">Einzelplatzlizenzen: Anzahl: 2 Stück 
Floatinglizenzen: Anzahl: 2 Stück </t>
    </r>
    <r>
      <rPr>
        <strike/>
        <sz val="11"/>
        <color rgb="FFFFC000"/>
        <rFont val="Arial"/>
        <family val="2"/>
      </rPr>
      <t xml:space="preserve">
</t>
    </r>
    <r>
      <rPr>
        <sz val="11"/>
        <color theme="1"/>
        <rFont val="Arial"/>
        <family val="2"/>
      </rPr>
      <t xml:space="preserve">
Bitte rechts mit "Ja" bestätigen:</t>
    </r>
  </si>
  <si>
    <r>
      <rPr>
        <sz val="11"/>
        <rFont val="Arial"/>
        <family val="2"/>
      </rPr>
      <t xml:space="preserve">Der Bieter stellt Lizenzen für den Hochschul- und Lehrbetrieb bereit, die eine ausreichende gleichzeitige Nutzung durch Studierende ermöglichen."
Bewertung:
Hoher Zielerfüllungsgrad = XX Punkte
Floatinglizenzen verfügbar, unbegrenzte Anzahl gleichzeitiger Nutzer oder campusweite Lizenz
Mittlerer Zielerfüllungsgrad = XX Punkte
Floatinglizenzen verfügbar, mindestens 20 gleichzeitige Nutzer
Niedriger Zielerfüllungsgrad = XX Punkte
Nur Einzelplatzlizenzen verfügbar, mindestens 10 Stück
</t>
    </r>
    <r>
      <rPr>
        <sz val="11"/>
        <color theme="1"/>
        <rFont val="Arial"/>
        <family val="2"/>
      </rPr>
      <t xml:space="preserve">
Bitte rechts mit "Ja" bestätigen:</t>
    </r>
  </si>
  <si>
    <r>
      <rPr>
        <sz val="11"/>
        <rFont val="Arial"/>
        <family val="2"/>
      </rPr>
      <t>über eine integrierte Konturzugprogrammierung</t>
    </r>
    <r>
      <rPr>
        <strike/>
        <sz val="11"/>
        <color rgb="FFFFC000"/>
        <rFont val="Arial"/>
        <family val="2"/>
      </rPr>
      <t xml:space="preserve">
</t>
    </r>
    <r>
      <rPr>
        <sz val="11"/>
        <color theme="1"/>
        <rFont val="Arial"/>
        <family val="2"/>
      </rPr>
      <t xml:space="preserve">
Bitte rechts mit "Ja" bestätigen:</t>
    </r>
  </si>
  <si>
    <r>
      <rPr>
        <sz val="11"/>
        <rFont val="Arial"/>
        <family val="2"/>
      </rPr>
      <t>zum Fräsen, Sägen und Bohren unter beliebigem Winkel (Ausführbarkeit je nach Maschinenausstattung)</t>
    </r>
    <r>
      <rPr>
        <strike/>
        <sz val="11"/>
        <color rgb="FFFFC000"/>
        <rFont val="Arial"/>
        <family val="2"/>
      </rPr>
      <t xml:space="preserve">
</t>
    </r>
    <r>
      <rPr>
        <sz val="11"/>
        <color theme="1"/>
        <rFont val="Arial"/>
        <family val="2"/>
      </rPr>
      <t xml:space="preserve">
Bitte rechts mit "Ja" bestätigen:</t>
    </r>
  </si>
  <si>
    <r>
      <rPr>
        <sz val="11"/>
        <rFont val="Arial"/>
        <family val="2"/>
      </rPr>
      <t>als absolute Werte oder als Variablen</t>
    </r>
    <r>
      <rPr>
        <strike/>
        <sz val="11"/>
        <color rgb="FFFFC000"/>
        <rFont val="Arial"/>
        <family val="2"/>
      </rPr>
      <t xml:space="preserve">
</t>
    </r>
    <r>
      <rPr>
        <sz val="11"/>
        <color theme="1"/>
        <rFont val="Arial"/>
        <family val="2"/>
      </rPr>
      <t xml:space="preserve">
Bitte rechts mit "Ja" bestätigen:</t>
    </r>
  </si>
  <si>
    <r>
      <rPr>
        <sz val="11"/>
        <rFont val="Arial"/>
        <family val="2"/>
      </rPr>
      <t>Saugervorschlag mit 3D-Ansicht</t>
    </r>
    <r>
      <rPr>
        <strike/>
        <sz val="11"/>
        <color rgb="FFFFC000"/>
        <rFont val="Arial"/>
        <family val="2"/>
      </rPr>
      <t xml:space="preserve">
</t>
    </r>
    <r>
      <rPr>
        <sz val="11"/>
        <color theme="1"/>
        <rFont val="Arial"/>
        <family val="2"/>
      </rPr>
      <t xml:space="preserve">
Bitte rechts mit "Ja" bestätigen:</t>
    </r>
  </si>
  <si>
    <r>
      <rPr>
        <sz val="11"/>
        <rFont val="Arial"/>
        <family val="2"/>
      </rPr>
      <t>Inklusive Gravieren von einlinigen (single line fonts) und doppellinigen Schriften (outlinefonts)</t>
    </r>
    <r>
      <rPr>
        <strike/>
        <sz val="11"/>
        <color rgb="FFFFC000"/>
        <rFont val="Arial"/>
        <family val="2"/>
      </rPr>
      <t xml:space="preserve">
</t>
    </r>
    <r>
      <rPr>
        <sz val="11"/>
        <color theme="1"/>
        <rFont val="Arial"/>
        <family val="2"/>
      </rPr>
      <t xml:space="preserve">
Bitte rechts mit "Ja" bestätigen:</t>
    </r>
  </si>
  <si>
    <r>
      <rPr>
        <sz val="11"/>
        <rFont val="Arial"/>
        <family val="2"/>
      </rPr>
      <t>Inklusive Restflächenzerkleinerung zur automatischen Erkennung der Restflächen zwischen einem Werkstück und dem Rohteil und Generierung der Fräsbahnen</t>
    </r>
    <r>
      <rPr>
        <strike/>
        <sz val="11"/>
        <color rgb="FFFFC000"/>
        <rFont val="Arial"/>
        <family val="2"/>
      </rPr>
      <t xml:space="preserve">
</t>
    </r>
    <r>
      <rPr>
        <sz val="11"/>
        <color theme="1"/>
        <rFont val="Arial"/>
        <family val="2"/>
      </rPr>
      <t xml:space="preserve">
Bitte rechts mit "Ja" bestätigen:</t>
    </r>
  </si>
  <si>
    <r>
      <rPr>
        <sz val="11"/>
        <rFont val="Arial"/>
        <family val="2"/>
      </rPr>
      <t>von 3D-CAD-Daten in den Formaten: DXF, STEP (AP 214, AP 203), IGES (Bis Version 5.3), STL, SAT, VRML, WRL</t>
    </r>
    <r>
      <rPr>
        <strike/>
        <sz val="11"/>
        <color rgb="FFFFC000"/>
        <rFont val="Arial"/>
        <family val="2"/>
      </rPr>
      <t xml:space="preserve">
</t>
    </r>
    <r>
      <rPr>
        <sz val="11"/>
        <color theme="1"/>
        <rFont val="Arial"/>
        <family val="2"/>
      </rPr>
      <t xml:space="preserve">
Bitte rechts mit "Ja" bestätigen:</t>
    </r>
  </si>
  <si>
    <r>
      <rPr>
        <sz val="11"/>
        <rFont val="Arial"/>
        <family val="2"/>
      </rPr>
      <t>Erzeugung von 3D-Flächen, z.B. durch Querschnitte, Begrenzungen, Rotation oder Extrusion</t>
    </r>
    <r>
      <rPr>
        <strike/>
        <sz val="11"/>
        <color rgb="FFFFC000"/>
        <rFont val="Arial"/>
        <family val="2"/>
      </rPr>
      <t xml:space="preserve">
</t>
    </r>
    <r>
      <rPr>
        <sz val="11"/>
        <color theme="1"/>
        <rFont val="Arial"/>
        <family val="2"/>
      </rPr>
      <t xml:space="preserve">
Bitte rechts mit "Ja" bestätigen:</t>
    </r>
  </si>
  <si>
    <r>
      <rPr>
        <sz val="11"/>
        <rFont val="Arial"/>
        <family val="2"/>
      </rPr>
      <t>2D- und 3D Feature-Erkennung</t>
    </r>
    <r>
      <rPr>
        <strike/>
        <sz val="11"/>
        <color rgb="FFFFC000"/>
        <rFont val="Arial"/>
        <family val="2"/>
      </rPr>
      <t xml:space="preserve">
</t>
    </r>
    <r>
      <rPr>
        <sz val="11"/>
        <color theme="1"/>
        <rFont val="Arial"/>
        <family val="2"/>
      </rPr>
      <t xml:space="preserve">
Bitte rechts mit "Ja" bestätigen:</t>
    </r>
  </si>
  <si>
    <r>
      <rPr>
        <sz val="11"/>
        <rFont val="Arial"/>
        <family val="2"/>
      </rPr>
      <t>Erzeugung von Programmen in DIN 66025</t>
    </r>
    <r>
      <rPr>
        <strike/>
        <sz val="11"/>
        <color rgb="FFFFC000"/>
        <rFont val="Arial"/>
        <family val="2"/>
      </rPr>
      <t xml:space="preserve">
</t>
    </r>
    <r>
      <rPr>
        <sz val="11"/>
        <color theme="1"/>
        <rFont val="Arial"/>
        <family val="2"/>
      </rPr>
      <t xml:space="preserve">
Bitte rechts mit "Ja" bestätigen:</t>
    </r>
  </si>
  <si>
    <r>
      <rPr>
        <sz val="11"/>
        <rFont val="Arial"/>
        <family val="2"/>
      </rPr>
      <t>Einfaches Anlegen von eigenen Profilwerkzeugen inkl. 3D-Werkzeuggenerator</t>
    </r>
    <r>
      <rPr>
        <strike/>
        <sz val="11"/>
        <color rgb="FFFFC000"/>
        <rFont val="Arial"/>
        <family val="2"/>
      </rPr>
      <t xml:space="preserve">
</t>
    </r>
    <r>
      <rPr>
        <sz val="11"/>
        <color theme="1"/>
        <rFont val="Arial"/>
        <family val="2"/>
      </rPr>
      <t xml:space="preserve">
Bitte rechts mit "Ja" bestätigen:</t>
    </r>
  </si>
  <si>
    <r>
      <rPr>
        <sz val="11"/>
        <rFont val="Arial"/>
        <family val="2"/>
      </rPr>
      <t>von 2D-DXF-Dateien</t>
    </r>
    <r>
      <rPr>
        <strike/>
        <sz val="11"/>
        <color rgb="FFFFC000"/>
        <rFont val="Arial"/>
        <family val="2"/>
      </rPr>
      <t xml:space="preserve">
</t>
    </r>
    <r>
      <rPr>
        <sz val="11"/>
        <color theme="1"/>
        <rFont val="Arial"/>
        <family val="2"/>
      </rPr>
      <t xml:space="preserve">
Bitte rechts mit "Ja" bestätigen:</t>
    </r>
  </si>
  <si>
    <r>
      <rPr>
        <sz val="11"/>
        <rFont val="Arial"/>
        <family val="2"/>
      </rPr>
      <t>kann nach festgelegten Profilen erfolgen, die Profile (Regeln) für die Konvertierung können vom Anwender verändert werden.</t>
    </r>
    <r>
      <rPr>
        <strike/>
        <sz val="11"/>
        <color rgb="FFFFC000"/>
        <rFont val="Arial"/>
        <family val="2"/>
      </rPr>
      <t xml:space="preserve">
</t>
    </r>
    <r>
      <rPr>
        <sz val="11"/>
        <color theme="1"/>
        <rFont val="Arial"/>
        <family val="2"/>
      </rPr>
      <t xml:space="preserve">
Bitte rechts mit "Ja" bestätigen:</t>
    </r>
  </si>
  <si>
    <r>
      <rPr>
        <sz val="11"/>
        <rFont val="Arial"/>
        <family val="2"/>
      </rPr>
      <t xml:space="preserve"> der Geometrie, Layer und Zeichnungselemente</t>
    </r>
    <r>
      <rPr>
        <strike/>
        <sz val="11"/>
        <color rgb="FFFFC000"/>
        <rFont val="Arial"/>
        <family val="2"/>
      </rPr>
      <t xml:space="preserve">
</t>
    </r>
    <r>
      <rPr>
        <sz val="11"/>
        <color theme="1"/>
        <rFont val="Arial"/>
        <family val="2"/>
      </rPr>
      <t xml:space="preserve">
Bitte rechts mit "Ja" bestätigen:</t>
    </r>
  </si>
  <si>
    <r>
      <rPr>
        <sz val="11"/>
        <rFont val="Arial"/>
        <family val="2"/>
      </rPr>
      <t>Erzeugung eines maschinenlesbaren CNC-Programms im herstellerkompatiblen Format</t>
    </r>
    <r>
      <rPr>
        <b/>
        <strike/>
        <sz val="11"/>
        <color rgb="FFFF0000"/>
        <rFont val="Arial"/>
        <family val="2"/>
      </rPr>
      <t xml:space="preserve">
</t>
    </r>
    <r>
      <rPr>
        <sz val="11"/>
        <color theme="1"/>
        <rFont val="Arial"/>
        <family val="2"/>
      </rPr>
      <t xml:space="preserve">
Bitte rechts mit "Ja" bestätigen:</t>
    </r>
  </si>
  <si>
    <r>
      <rPr>
        <sz val="11"/>
        <rFont val="Arial"/>
        <family val="2"/>
      </rPr>
      <t>Ein integriertes Softwaremodul welches das manuelle Verschachteln von Programmen direkt in der Benutzeroberfläche ermöglicht.</t>
    </r>
    <r>
      <rPr>
        <strike/>
        <sz val="11"/>
        <color rgb="FFFFC000"/>
        <rFont val="Arial"/>
        <family val="2"/>
      </rPr>
      <t xml:space="preserve">
</t>
    </r>
    <r>
      <rPr>
        <sz val="11"/>
        <color theme="1"/>
        <rFont val="Arial"/>
        <family val="2"/>
      </rPr>
      <t xml:space="preserve">
Bitte rechts mit "Ja" bestätigen:</t>
    </r>
  </si>
  <si>
    <r>
      <t xml:space="preserve">mit Beispielprogrammen für Konturen, Korpusmöbel, Arbeitsplatten,Türen
</t>
    </r>
    <r>
      <rPr>
        <u/>
        <sz val="11"/>
        <color theme="1"/>
        <rFont val="Arial"/>
        <family val="2"/>
      </rPr>
      <t>Bewertung:</t>
    </r>
    <r>
      <rPr>
        <sz val="11"/>
        <color theme="1"/>
        <rFont val="Arial"/>
        <family val="2"/>
      </rPr>
      <t xml:space="preserve"> 
Hoher Zielerfüllungsgrad = 400 Punkte 
Umfangreiche Programmbibliothek mit Beispielprogrammen für mindestens folgende Bereiche: Konturen, Korpusmöbel, Arbeitsplatten, Türen, kostenlos verfügbar und erweiterbar 
Niedriger Zielerfüllungsgrad = 0 Punkte 
Grundlegende Programmbibliothek vorhanden, jedoch mit eingeschränktem Umfang
Bitte rechts entsprechend eintragen:</t>
    </r>
  </si>
  <si>
    <r>
      <rPr>
        <sz val="11"/>
        <rFont val="Arial"/>
        <family val="2"/>
      </rPr>
      <t xml:space="preserve">für Werkzeuge und Aggregate durch Verwendung der 3D- Konturdaten aus dem ToolManager. Grafiken gängiger Werkzeugaufnahmen, Standardaggregate und Spannmittel enthalten.
Bewertung: 
Hoher Zielerfüllungsgrad = 400 Punkte 
Hohe Detailgenauigkeit für Werkzeuge und Aggregate durch Verwendung von 3D-Konturdaten aus dem Werkzeugdaten-Manager. Grafiken gängiger Werkzeugaufnahmen, Standardaggregate und Spannmittel sind enthalten 
Niedriger Zielerfüllungsgrad = 0 Punkte Simulation mit vereinfachten 3D-Darstellungen vorhanden, jedoch ohne vollständige Konturdaten aus dem Werkzeugdaten-Manager
</t>
    </r>
    <r>
      <rPr>
        <sz val="11"/>
        <color theme="1"/>
        <rFont val="Arial"/>
        <family val="2"/>
      </rPr>
      <t xml:space="preserve">
Bitte rechts  entsprechend eintragen:</t>
    </r>
  </si>
  <si>
    <t>Nach der Inbetriebnahme ist ein Produktionsbegleitungstag durch einen Servicetechniker des Herstellers zu leisten, um den Betrieb zu optimieren und das Personal zu unterstützen. Im Lieferumfang enthalten ist eine Maschineneinweisung vor Ort bei Inbetriebnahme durch einen Techniker des Herstellers.
Bewertung: 
Hoher Zielerfüllungsgrad = 400 Punkte 
Produktionsbegleitung durch einen Servicetechniker des Herstellers für mindestens 2 Tage à 8 Stunden 
Niedriger Zielerfüllungsgrad = 0 Punkte 
Produktionsbegleitung für mindestens 1 Tag à 8 Stunden
Bitte rechts entsprechend eintragen:</t>
  </si>
  <si>
    <r>
      <t xml:space="preserve">Der Hersteller stellt ein digitales Kommunikationssystem für die Serviceabwicklung bereit. Dieses muss mindestens folgende Funktionen umfassen:
Erfassung und Verfolgung von Servicefällen
Direkte Kommunikation mit dem technischen Service des Herstellers
Zugriff auf Ersatzteilinformationen
Reaktionszeiten des technischen Service:
- Ferndiagnose (Remote): max. 8 Stunden werktags
- Vor-Ort-Techniker: max. 48 Stunden werktags
- Ersatzteillieferung Standard: max. 5 Werktage
- Ersatzteillieferung Express: max. 48 Stunden
</t>
    </r>
    <r>
      <rPr>
        <u/>
        <sz val="11"/>
        <color theme="1"/>
        <rFont val="Arial"/>
        <family val="2"/>
      </rPr>
      <t xml:space="preserve">'Bewertung: </t>
    </r>
    <r>
      <rPr>
        <sz val="11"/>
        <color theme="1"/>
        <rFont val="Arial"/>
        <family val="2"/>
      </rPr>
      <t xml:space="preserve">
Hoher Zielerfüllungsgrad = 400 Punkte 
- Ferndiagnose (Remote): max. 4 Stunden werktags, 
- Vor-Ort-Techniker: max. 24 Stunden werktags, 
- Ersatzteillieferung Standard: max. 3 Werktage, 
- Express: max. 24 Stunden 
Niedriger Zielerfüllungsgrad = 0 Punkte 
- Ferndiagnose (Remote): max. 8 Stunden werktags, 
- Vor-Ort-Techniker: max. 48 Stunden werktags, 
- Ersatzteillieferung Standard: max. 5 Werktage, 
- Express: max. 48 Stunden
Bitte rechts entsprechend eintragen:</t>
    </r>
  </si>
  <si>
    <r>
      <t xml:space="preserve">„Der Bieter stellt eine digitale Lösung zur Verwaltung von Werkzeugen bereit.
</t>
    </r>
    <r>
      <rPr>
        <u/>
        <sz val="11"/>
        <color theme="1"/>
        <rFont val="Arial"/>
        <family val="2"/>
      </rPr>
      <t>Bewertung:</t>
    </r>
    <r>
      <rPr>
        <sz val="11"/>
        <color theme="1"/>
        <rFont val="Arial"/>
        <family val="2"/>
      </rPr>
      <t xml:space="preserve">
Hoher Zielerfüllungsgrad = 300 Punkte
Eine vollständige digitale Werkzeugverwaltung ist verfügbar mit folgenden Funktionen:
- Erfassung und Verwaltung von Werkzeugdaten und -parametern
- Standortverfolgung der Werkzeuge
- Integration mit der Maschinensteuerung
Niedriger Zielerfüllungsgrad = 0 Punkte
Eine einfache digitale Übersicht der Werkzeuge ist verfügbar, jedoch ohne vollständige Integration in die Maschinensteuerung.
Bitte rechts entsprechend eintragen:</t>
    </r>
  </si>
  <si>
    <t>Der Bieter bietet eine App-basierte Lösung zur Maschinenüberwachung an, über die folgende Informationen abrufbar sind:
Live-Maschinenstatus inkl. Fehlermeldungen und Wartungshinweise
Push-Benachrichtigungen bei Ereignissen
Zugriff auf Servicefälle und Maschinendokumentation
Bewertung:
Hoher Zielerfüllungsgrad = 500 Punkte
Alle drei Funktionen verfügbar
Niedriger Zielerfüllungsgrad = 0 Punkte
Teilfunktionen verfügbar
Bitte rechts entsprechend eintragen:</t>
  </si>
  <si>
    <r>
      <t xml:space="preserve">Der Bieter stellt eLearning-Module in deutscher Sprache zur selbstständigen Durchführung bereit, die ortsunabhängig und im eigenen Tempo absolviert werden können
</t>
    </r>
    <r>
      <rPr>
        <u/>
        <sz val="11"/>
        <color theme="1"/>
        <rFont val="Arial"/>
        <family val="2"/>
      </rPr>
      <t>Bewertung:</t>
    </r>
    <r>
      <rPr>
        <sz val="11"/>
        <color theme="1"/>
        <rFont val="Arial"/>
        <family val="2"/>
      </rPr>
      <t xml:space="preserve"> 
Hoher Zielerfüllungsgrad = 400 Punkte 
Umfangreiches eLearning-Angebot mit mindestens 50 Lerninhalten in deutscher Sprache, ortsunabhängig abrufbar 
Niedriger Zielerfüllungsgrad = 0 Punkte 
eLearning-Angebot vorhanden, jedoch mit weniger als 50 Lerninhalten oder nicht vollständig auf Deutsch
Bitte rechts mit "Ja" bestätigen:</t>
    </r>
  </si>
  <si>
    <r>
      <t xml:space="preserve">Der Bieter bietet Präsenzschulungen in seinem eigenen Schulungszentrum an.
Im Rahmen eines Schulungskonzeptes ist darzustellen, wie Art, Umfang und Durchführung der Schulungen gemäß Kapitel 1.6.10 bis 1.6.12 geplant und umgesetzt werden.
Zusätzlich ist eine nachvollziehbare Zeitplanung vorzulegen.
Das Bewertungskriterium beurteilt die Qualität, Struktur und den Mehrwert des Schulungsangebots für die Auftraggeberin.
</t>
    </r>
    <r>
      <rPr>
        <u/>
        <sz val="11"/>
        <color theme="1"/>
        <rFont val="Arial"/>
        <family val="2"/>
      </rPr>
      <t xml:space="preserve">Bewertung: </t>
    </r>
    <r>
      <rPr>
        <sz val="11"/>
        <color theme="1"/>
        <rFont val="Arial"/>
        <family val="2"/>
      </rPr>
      <t xml:space="preserve">
Hoher Zielerfüllungsgrad = 500 Punkte 
Es wird ein schlüssiges, detailliertes und nachvollziehbares Schulungskonzept vorgelegt, das sowohl die Durchführung der Schulungen vor Ort bei der Auftraggeberin als auch im Schulungszentrum des Herstellers umfasst und die Inhalte der genannten Kapitel Berücksichtigt. .
Die Schulungsinhalte sind klar strukturiert und fachlich sinnvoll gegliedert. Zudem wird nachvollziehbar dargestellt, wie ein praxisnaher und nachhaltiger Wissenstransfer sichergestellt wird.
Inhalte, Ablauf sowie Zeitplanung sind transparent und plausibel ausgearbeitet.
Ein klarer Mehrwert für die Auftraggeberin ist erkennbar.
Mittlerer Zielerfüllungsgrad = 250 Punkte  
Es wird ein insgesamt nachvollziehbares Schulungskonzept vorgelegt, das die Durchführung der Schulungen im Schulungszentrum des Herstellers sowie teilweise auch vor Ort bei der Auftraggeberin beschreibt und die Inhalte der genannten Kapitel überwiegend berücksichtigt.
Die Schulungsinhalte sind grundsätzlich strukturiert und fachlich sinnvoll gegliedert, weisen jedoch in Teilen eine geringere Detailtiefe oder Unschärfen auf.
Der Wissenstransfer wird beschrieben, jedoch nicht durchgängig nachvollziehbar oder umfassend im Hinblick auf Praxisnähe und Nachhaltigkeit ausgeführt.
Inhalte, Ablauf und Zeitplanung sind weitgehend dargestellt, jedoch nicht durchgehend transparent oder vollständig plausibel.
Ein Mehrwert für die Auftraggeberin ist erkennbar, jedoch nur eingeschränkt ausgeprägt.
Niedriger Zielerfüllungsgrad = 100 Punkte
Es wird ein nur eingeschränkt nachvollziehbares oder unvollständiges Schulungskonzept vorgelegt; die Inhalte der genannten Kapitel werden nur teilweise oder unzureichend berücksichtigt.
Die Präsenzschulungen im Schulungszentrum des Herstellers sind zwar grundsätzlich vorgesehen, umfassen jedoch weniger als sechs Schulungstage und/oder weisen keine klare Struktur bzw. Aufteilung in Schulungsmodule auf.
Art, Umfang und Durchführung der Schulungen sind nicht ausreichend transparent dargestellt.
Eine nachvollziehbare Beschreibung eines praxisnahen und nachhaltigen Wissenstransfers fehlt weitgehend.
Inhalte, Ablauf und Zeitplanung sind unvollständig, wenig transparent oder nicht plausibel ausgearbeitet.
Ein Mehrwert für die Auftraggeberin ist nicht erkennbar.
Bitte rechts beschreiben oder auf beigefügtes Konzept verweisen: </t>
    </r>
  </si>
  <si>
    <r>
      <t xml:space="preserve">CNC-Fräse 
</t>
    </r>
    <r>
      <rPr>
        <sz val="11"/>
        <rFont val="Arial"/>
        <family val="2"/>
      </rPr>
      <t>einschließlich aller für den Betrieb erforderlicher Zubehör- und Sicherheitskomponenten inkl Lieferung, Montage und Inbetriebnahme gem. den definierten  Mindestanforderungen in den Vergabeunterlagen sowie dem Leistungsblatt</t>
    </r>
  </si>
  <si>
    <r>
      <t xml:space="preserve">Schulung - Grundlagen der Maschinenbedienung
</t>
    </r>
    <r>
      <rPr>
        <sz val="11"/>
        <rFont val="Arial"/>
        <family val="2"/>
      </rPr>
      <t>gem. den definierten  Mindestanforderungen in den Vergabeunterlagen sowie dem Leistungsblatt</t>
    </r>
  </si>
  <si>
    <r>
      <t xml:space="preserve">Schulung - Einführung in die Programmiersoftware 
(Beim Auftragnehmer) 
</t>
    </r>
    <r>
      <rPr>
        <sz val="11"/>
        <rFont val="Arial"/>
        <family val="2"/>
      </rPr>
      <t>gem. den definierten  Mindestanforderungen in den Vergabeunterlagen sowie dem Leistungsblatt</t>
    </r>
  </si>
  <si>
    <r>
      <t xml:space="preserve">Schulung - Konstruktion und Bearbeitung von 3D-Modellen 
(vor Ort bei der Auftraggeberin) 
</t>
    </r>
    <r>
      <rPr>
        <sz val="11"/>
        <rFont val="Arial"/>
        <family val="2"/>
      </rPr>
      <t>gem. den definierten  Mindestanforderungen in den Vergabeunterlagen sowie dem Leistungsblatt</t>
    </r>
  </si>
  <si>
    <r>
      <t xml:space="preserve">Service und Support Pauschale für 1 Jahr
</t>
    </r>
    <r>
      <rPr>
        <sz val="11"/>
        <rFont val="Arial"/>
        <family val="2"/>
      </rPr>
      <t>gem. den definierten  Mindestanforderungen in den Vergabeunterlagen sowie dem Leistungsblatt</t>
    </r>
  </si>
  <si>
    <r>
      <t xml:space="preserve">Schulung - Einführung in die Programmiersoftware (vor Ort bei der Auftraggeberin) 
</t>
    </r>
    <r>
      <rPr>
        <sz val="11"/>
        <rFont val="Arial"/>
        <family val="2"/>
      </rPr>
      <t>gem. den definierten  Mindestanforderungen in den Vergabeunterlagen sowie dem Leistungsblatt</t>
    </r>
  </si>
  <si>
    <r>
      <t xml:space="preserve">Schulung - Konstruktion und Bearbeitung von 3D-Modellen (Beim Auftragnehmer) 
</t>
    </r>
    <r>
      <rPr>
        <sz val="11"/>
        <rFont val="Arial"/>
        <family val="2"/>
      </rPr>
      <t>gem. den definierten  Mindestanforderungen in den Vergabeunterlagen sowie dem Leistungsblatt</t>
    </r>
  </si>
  <si>
    <r>
      <t xml:space="preserve">Jahreswartung der CNC Fräse 
</t>
    </r>
    <r>
      <rPr>
        <sz val="11"/>
        <rFont val="Arial"/>
        <family val="2"/>
      </rPr>
      <t>einschließlich aller für den Betrieb erforderlicher Zubehör- und Sicherheitskomponenten gem. den definierten  Mindestanforderungen in den Vergabeunterlagen sowie dem Leistungsblatt</t>
    </r>
  </si>
  <si>
    <t>Integriertes Nutenprofil zur Aufnahme von Nutensteinen zur Fixierung von mechanischen Spannmitteln. Das Nutenprofil muss mindestens in X-Richtung vorhanden sein.
Bitte rechts mit "Ja" bestätigen:</t>
  </si>
  <si>
    <t>Der Tisch muss mit automatisch ausfahrbaren Anschlägen vorne sowie an beide Seiten ausgestattet sein (optional Hinten).
Bitte rechts mit "Ja" bestätigen:</t>
  </si>
  <si>
    <r>
      <t xml:space="preserve">min. 24.000 1/min oder höher 
</t>
    </r>
    <r>
      <rPr>
        <u/>
        <sz val="11"/>
        <color theme="1"/>
        <rFont val="Arial"/>
        <family val="2"/>
      </rPr>
      <t xml:space="preserve">Bewertung: </t>
    </r>
    <r>
      <rPr>
        <sz val="11"/>
        <color theme="1"/>
        <rFont val="Arial"/>
        <family val="2"/>
      </rPr>
      <t xml:space="preserve">
Hoher Zielerfüllungsgrad = 100 Punkte 
Drehzahl über 24.000 1/min 
Niedriger Zielerfüllungsgrad = 0 Punkte 
Drehzahl bis zu 24.000 1/min
Bitte rechts entsprechend eintragen: </t>
    </r>
  </si>
  <si>
    <r>
      <t xml:space="preserve">Vakuumbetätigtes Spannelement zum Spannen von Leisten und Kanteln, Einspanntiefe 38mm, Werkstückdicke 10-100mm
</t>
    </r>
    <r>
      <rPr>
        <u/>
        <sz val="11"/>
        <color theme="1"/>
        <rFont val="Arial"/>
        <family val="2"/>
      </rPr>
      <t xml:space="preserve">Bewertung: </t>
    </r>
    <r>
      <rPr>
        <sz val="11"/>
        <color theme="1"/>
        <rFont val="Arial"/>
        <family val="2"/>
      </rPr>
      <t xml:space="preserve">
Hoher Zielerfüllungsgrad = 100 Punkte 
Mindestens 2 Multispanner für Rastertisch im Lieferumfang enthalten, Werkstückdicke 10-100mm, Einspanntiefe mindestens 38mm 
Niedriger Zielerfüllungsgrad = 0 Punkte 
Mindestens 1 Multispanner für Rastertisch im Lieferumfang enthalten, Werkstückdicke 10-100mm, Einspanntiefe mindestens 38mm
Bitte rechts entsprechend eintragen:</t>
    </r>
  </si>
  <si>
    <t>Erweitertes Rechnersystem</t>
  </si>
  <si>
    <t>Der Bieter stellt ein erweitertes Rechnersystem bereit, das eine stabile und zuverlässige Verarbeitung rechenintensiver Anwendungen gewährleistet. 
Bitte rechts mit „Ja" bestätigen:</t>
  </si>
  <si>
    <t>Kriteriengruppe "Systemvoraussetzungen für Hard- und Software""</t>
  </si>
  <si>
    <r>
      <t xml:space="preserve">Die Pneumatischen Spannelemente verfügen über eine zweistufige Drucksteuerung: Das Werkstück wird bei Betätigung des Spannelements zunächst mit niedrigem Druck gehalten und erst bei Programmfreigabe mit vollem Druck für die Bearbeitung gespannt.
</t>
    </r>
    <r>
      <rPr>
        <u/>
        <sz val="11"/>
        <color theme="1"/>
        <rFont val="Arial"/>
        <family val="2"/>
      </rPr>
      <t xml:space="preserve">Bewertung: 
</t>
    </r>
    <r>
      <rPr>
        <sz val="11"/>
        <color theme="1"/>
        <rFont val="Arial"/>
        <family val="2"/>
      </rPr>
      <t>Hoher Zielerfüllungsgrad = 400 Punkte
Ja, eine zweistufige Drucksteuerung ist vorhanden
Niedriger Zielerfüllungsgrad = 0 Punkte
Nein, eine zweistufige Drucksteuerung ist nicht vorhanden
Bitte rechts entsprechend eintragen:</t>
    </r>
  </si>
  <si>
    <t>für den Einsatz von pneumatischen Spannelementen auf dem Tisch
Bitte rechts mit "Ja" bestätigen:</t>
  </si>
  <si>
    <t xml:space="preserve">Düberlochbohrer HW d=5 (-R) </t>
  </si>
  <si>
    <t>Die Traglast des Bodens im Aufstellraum liegt bei 1000KN/ qm Die Traglast des Bodens der Flurverbindungen liegt bei 500KN/qm. Die Maschine darf diesen Wert nicht überschreiten bzw. muss die Einbrinung gewährleistet sein 
Bitte rechts mit "Ja" bestätigen und entsprechendes Gewicht der Maschine eintragen:</t>
  </si>
  <si>
    <t>Für vertikale Fräsbearbeitung mit mechanischer Tastung der Werkstückoberfläche z.B. für Nutfräsungen mit mechanischer Werkstückantastung
Dies ist Optional im Angebotspreis anzugeben. 
Bitte rechts mit "Ja" bestätigen:</t>
  </si>
  <si>
    <r>
      <rPr>
        <sz val="11"/>
        <rFont val="Arial"/>
        <family val="2"/>
      </rPr>
      <t>Werkzeugdurchmesser bis zu 104 mm bei vollständiger Belegung aller Plätze. Bei Werkzeugen mit größerem Durchmesser reduziert sich die nutzbare Platzanzahl entsprechend</t>
    </r>
    <r>
      <rPr>
        <sz val="11"/>
        <color theme="1"/>
        <rFont val="Arial"/>
        <family val="2"/>
      </rPr>
      <t xml:space="preserve">
Bitte rechts mit "Ja" bestätigen:</t>
    </r>
  </si>
  <si>
    <r>
      <t>Die Lieferung der CNC-Fräse einschließlich aller für den Betrieb erforderlicher Zubehör- und Sicherheits-komponenten hat so früh wie möglich, spätestens jedoch im</t>
    </r>
    <r>
      <rPr>
        <b/>
        <sz val="11"/>
        <color theme="1"/>
        <rFont val="Arial"/>
        <family val="2"/>
      </rPr>
      <t xml:space="preserve"> 3. Quartal 2027</t>
    </r>
    <r>
      <rPr>
        <sz val="11"/>
        <color theme="1"/>
        <rFont val="Arial"/>
        <family val="2"/>
      </rPr>
      <t xml:space="preserve">, zu erfolgen. 
Bitte rechts das verbidliche Lieferdatum benennen: </t>
    </r>
  </si>
  <si>
    <t>Einzelpreis/ Pauschale</t>
  </si>
  <si>
    <t>Einzelpreis</t>
  </si>
  <si>
    <t>Positionspreis</t>
  </si>
  <si>
    <t xml:space="preserve">Gesamtinvestition in Euro brutto </t>
  </si>
  <si>
    <r>
      <t xml:space="preserve">Gesamtangebotspreis in Euro netto = </t>
    </r>
    <r>
      <rPr>
        <b/>
        <sz val="11"/>
        <color rgb="FFFF0000"/>
        <rFont val="Arial"/>
        <family val="2"/>
      </rPr>
      <t>Bitte in Anlage 01 - Angebotsschreiben eintragen</t>
    </r>
  </si>
  <si>
    <t xml:space="preserve">Bewertung der Zielerfüllung anhand des geplanten Liefertermins für die CNC-Fräse CNC-Fräse einschließlich aller für den Betrieb erforderlicher Zubehör- und Sicherheitskomponenten:  
Niedriger Zielerfüllungsgrad = 0 Punkte:
Die Lieferung der CNC-Fräse einschließlich aller für den Betrieb erforderlicher Zubehör- und Sicherheitskomponenten erfolgt im im 3. Quartal 2027 . 
Mittlerer Zielerfüllungsgrad = 66 Punkte:
Die Lieferung der CNC-Fräse einschließlich aller für den Betrieb erforderlicher Zubehör- und Sicherheitskomponenten erfolgt im 2. Quartal 2027.  
Hoher Zielerfüllungsgrad = 113 Punkte:
Die Lieferung der CNC-Fräse einschließlich aller für den Betrieb erforderlicher Zubehör- und Sicherheitskomponenten erfolgt im 1. Quartal 2027.  
Sehr hoher Zielerfüllungsgrad = 200 Punkte:
Die Lieferung der CNC-Fräse einschließlich aller für den Betrieb erforderlicher Zubehör- und Sicherheitskomponenten erfolgt im 4. Quartal 2026. 
Bitte rechts das verbindliche Lieferdatum benennen: </t>
  </si>
  <si>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Leistungsblatt Allgemein</t>
    </r>
  </si>
  <si>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Leistungsblatt A und Leistungsblatt B</t>
    </r>
  </si>
  <si>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Leistungsblatt C und Leistungsblatt D</t>
    </r>
  </si>
  <si>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Leistungsblatt H</t>
    </r>
  </si>
  <si>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Leistungsblatt E</t>
    </r>
  </si>
  <si>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Preisblatt</t>
    </r>
  </si>
  <si>
    <t>Ausschlss</t>
  </si>
  <si>
    <r>
      <t xml:space="preserve">Fräsaggregat vertikal mit Tastring
</t>
    </r>
    <r>
      <rPr>
        <sz val="11"/>
        <color theme="1"/>
        <rFont val="Arial"/>
        <family val="2"/>
      </rPr>
      <t>gem. den definierten Mindestanforderungen in den Vergabeunterlagen sowie insbersondere dem Leistungsblatt C + D</t>
    </r>
  </si>
  <si>
    <r>
      <t xml:space="preserve">Bohraggregat inklisive Werkzeuge
</t>
    </r>
    <r>
      <rPr>
        <sz val="11"/>
        <color theme="1"/>
        <rFont val="Arial"/>
        <family val="2"/>
      </rPr>
      <t>gem. den definierten Mindestanforderungen in den Vergabeunterlagen sowie insbersondere dem Leistungsblatt A + B</t>
    </r>
  </si>
  <si>
    <r>
      <t xml:space="preserve">Messtaster
</t>
    </r>
    <r>
      <rPr>
        <sz val="11"/>
        <color theme="1"/>
        <rFont val="Arial"/>
        <family val="2"/>
      </rPr>
      <t>gem. den definierten Mindestanforderungen in den Vergabeunterlagen sowie insbersondere dem Leistungsblatt A + B</t>
    </r>
  </si>
  <si>
    <t>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</si>
</sst>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22" x14ac:knownFonts="1">
    <font>
      <sz val="11"/>
      <color theme="1"/>
      <name val="Calibri"/>
      <family val="2"/>
      <scheme val="minor"/>
    </font>
    <font>
      <sz val="11"/>
      <color theme="1"/>
      <name val="Calibri"/>
      <family val="2"/>
      <scheme val="minor"/>
    </font>
    <font>
      <b/>
      <sz val="11"/>
      <color rgb="FF000000"/>
      <name val="Arial"/>
      <family val="2"/>
    </font>
    <font>
      <sz val="11"/>
      <color rgb="FF0070C0"/>
      <name val="Calibri"/>
      <family val="2"/>
      <scheme val="minor"/>
    </font>
    <font>
      <sz val="8"/>
      <name val="Calibri"/>
      <family val="2"/>
      <scheme val="minor"/>
    </font>
    <font>
      <b/>
      <sz val="11"/>
      <color theme="1"/>
      <name val="Arial"/>
      <family val="2"/>
    </font>
    <font>
      <b/>
      <sz val="11"/>
      <color rgb="FFFF0000"/>
      <name val="Arial"/>
      <family val="2"/>
    </font>
    <font>
      <sz val="11"/>
      <color theme="1"/>
      <name val="Arial"/>
      <family val="2"/>
    </font>
    <font>
      <b/>
      <sz val="11"/>
      <name val="Arial"/>
      <family val="2"/>
    </font>
    <font>
      <sz val="11"/>
      <color rgb="FF0070C0"/>
      <name val="Arial"/>
      <family val="2"/>
    </font>
    <font>
      <sz val="11"/>
      <name val="Arial"/>
      <family val="2"/>
    </font>
    <font>
      <u/>
      <sz val="11"/>
      <name val="Arial"/>
      <family val="2"/>
    </font>
    <font>
      <b/>
      <sz val="10"/>
      <color rgb="FF000000"/>
      <name val="Arial"/>
      <family val="2"/>
    </font>
    <font>
      <b/>
      <sz val="10"/>
      <color theme="1"/>
      <name val="Arial"/>
      <family val="2"/>
    </font>
    <font>
      <u/>
      <sz val="11"/>
      <color theme="1"/>
      <name val="Arial"/>
      <family val="2"/>
    </font>
    <font>
      <b/>
      <sz val="11"/>
      <color rgb="FF0070C0"/>
      <name val="Arial"/>
      <family val="2"/>
    </font>
    <font>
      <strike/>
      <sz val="11"/>
      <color rgb="FFFFC000"/>
      <name val="Arial"/>
      <family val="2"/>
    </font>
    <font>
      <b/>
      <strike/>
      <sz val="11"/>
      <color rgb="FFFF0000"/>
      <name val="Arial"/>
      <family val="2"/>
    </font>
    <font>
      <sz val="11"/>
      <color rgb="FFFF0000"/>
      <name val="Arial"/>
      <family val="2"/>
    </font>
    <font>
      <b/>
      <sz val="10"/>
      <name val="Arial"/>
      <family val="2"/>
    </font>
    <font>
      <sz val="11"/>
      <name val="Calibri"/>
      <family val="2"/>
      <scheme val="minor"/>
    </font>
    <font>
      <sz val="11"/>
      <name val="Calibri Light"/>
      <family val="2"/>
      <scheme val="major"/>
    </font>
  </fonts>
  <fills count="9">
    <fill>
      <patternFill patternType="none"/>
    </fill>
    <fill>
      <patternFill patternType="gray125"/>
    </fill>
    <fill>
      <patternFill patternType="solid">
        <fgColor rgb="FFFFFF99"/>
        <bgColor indexed="64"/>
      </patternFill>
    </fill>
    <fill>
      <patternFill patternType="solid">
        <fgColor rgb="FFFFFFCC"/>
        <bgColor indexed="64"/>
      </patternFill>
    </fill>
    <fill>
      <patternFill patternType="solid">
        <fgColor them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50">
    <xf numFmtId="0" fontId="0" fillId="0" borderId="0" xfId="0"/>
    <xf numFmtId="0" fontId="0" fillId="0" borderId="0" xfId="0" applyAlignment="1">
      <alignment horizontal="center" vertical="center"/>
    </xf>
    <xf numFmtId="0" fontId="3" fillId="0" borderId="0" xfId="0" applyFont="1"/>
    <xf numFmtId="0" fontId="2"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7"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5" fillId="3" borderId="1" xfId="0" applyFont="1" applyFill="1" applyBorder="1" applyAlignment="1">
      <alignment horizontal="center" vertical="center" wrapText="1"/>
    </xf>
    <xf numFmtId="0" fontId="9" fillId="0" borderId="0" xfId="0" applyFont="1"/>
    <xf numFmtId="49" fontId="8" fillId="3" borderId="12"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7" fillId="3" borderId="1" xfId="0" applyFont="1" applyFill="1" applyBorder="1" applyAlignment="1">
      <alignment horizontal="left" vertical="center" wrapText="1"/>
    </xf>
    <xf numFmtId="44" fontId="5" fillId="3" borderId="13" xfId="1" applyFont="1" applyFill="1" applyBorder="1" applyAlignment="1" applyProtection="1">
      <alignment horizontal="center" vertical="center"/>
    </xf>
    <xf numFmtId="0" fontId="2" fillId="3" borderId="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5" fillId="3" borderId="5" xfId="0" applyFont="1" applyFill="1" applyBorder="1" applyAlignment="1">
      <alignment vertical="center" wrapText="1"/>
    </xf>
    <xf numFmtId="0" fontId="5" fillId="0" borderId="0" xfId="1" applyNumberFormat="1" applyFont="1" applyFill="1" applyBorder="1" applyAlignment="1" applyProtection="1">
      <alignment horizontal="center" vertical="center"/>
    </xf>
    <xf numFmtId="0" fontId="8" fillId="6" borderId="16"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0" xfId="0" applyFont="1" applyFill="1" applyBorder="1" applyAlignment="1">
      <alignment horizontal="center" vertical="center" wrapText="1"/>
    </xf>
    <xf numFmtId="0" fontId="7" fillId="3" borderId="20" xfId="0" applyFont="1" applyFill="1" applyBorder="1" applyAlignment="1">
      <alignment horizontal="left" vertical="center" wrapText="1"/>
    </xf>
    <xf numFmtId="0" fontId="5" fillId="5" borderId="15" xfId="0" applyFont="1" applyFill="1" applyBorder="1" applyAlignment="1">
      <alignment horizontal="center"/>
    </xf>
    <xf numFmtId="0" fontId="10" fillId="3" borderId="1" xfId="0" applyFont="1" applyFill="1" applyBorder="1" applyAlignment="1">
      <alignment horizontal="left" vertical="center" wrapText="1"/>
    </xf>
    <xf numFmtId="0" fontId="0" fillId="0" borderId="0" xfId="0" applyAlignment="1">
      <alignment horizontal="center" textRotation="90" wrapText="1"/>
    </xf>
    <xf numFmtId="0" fontId="0" fillId="0" borderId="0" xfId="0" applyAlignment="1">
      <alignment vertical="center" wrapText="1"/>
    </xf>
    <xf numFmtId="0" fontId="5" fillId="3" borderId="3" xfId="0" applyFont="1" applyFill="1" applyBorder="1" applyAlignment="1">
      <alignment horizontal="center" vertical="center"/>
    </xf>
    <xf numFmtId="44" fontId="5" fillId="3" borderId="25" xfId="1" applyFont="1" applyFill="1" applyBorder="1" applyAlignment="1" applyProtection="1">
      <alignment vertical="center"/>
    </xf>
    <xf numFmtId="0" fontId="10" fillId="0" borderId="0" xfId="0" applyFont="1"/>
    <xf numFmtId="0" fontId="8" fillId="3" borderId="6" xfId="0" applyFont="1" applyFill="1" applyBorder="1" applyAlignment="1">
      <alignment horizontal="center" vertical="center" wrapText="1"/>
    </xf>
    <xf numFmtId="0" fontId="8" fillId="3" borderId="1" xfId="1" applyNumberFormat="1" applyFont="1" applyFill="1" applyBorder="1" applyAlignment="1" applyProtection="1">
      <alignment horizontal="center" vertical="center"/>
    </xf>
    <xf numFmtId="0" fontId="8" fillId="5" borderId="15" xfId="0" applyFont="1" applyFill="1" applyBorder="1"/>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3" fillId="3" borderId="5" xfId="0" applyFont="1" applyFill="1" applyBorder="1" applyAlignment="1">
      <alignment vertical="center" wrapText="1"/>
    </xf>
    <xf numFmtId="0" fontId="8" fillId="6" borderId="4" xfId="0" applyFont="1" applyFill="1" applyBorder="1" applyAlignment="1">
      <alignment horizontal="center" vertical="center"/>
    </xf>
    <xf numFmtId="49" fontId="8" fillId="3" borderId="1" xfId="0" applyNumberFormat="1" applyFont="1" applyFill="1" applyBorder="1" applyAlignment="1">
      <alignment horizontal="center" vertical="center"/>
    </xf>
    <xf numFmtId="44" fontId="5" fillId="3" borderId="1" xfId="1" applyFont="1" applyFill="1" applyBorder="1" applyAlignment="1" applyProtection="1">
      <alignment horizontal="center" vertical="center"/>
    </xf>
    <xf numFmtId="0" fontId="7" fillId="0" borderId="0" xfId="0" applyFont="1" applyAlignment="1">
      <alignment vertical="center" wrapText="1"/>
    </xf>
    <xf numFmtId="0" fontId="7" fillId="0" borderId="0" xfId="0" applyFont="1" applyAlignment="1">
      <alignment wrapText="1"/>
    </xf>
    <xf numFmtId="49" fontId="8" fillId="3" borderId="3" xfId="0" applyNumberFormat="1" applyFont="1" applyFill="1" applyBorder="1" applyAlignment="1">
      <alignment horizontal="center" vertical="center"/>
    </xf>
    <xf numFmtId="0" fontId="7" fillId="3" borderId="1" xfId="0" quotePrefix="1" applyFont="1" applyFill="1" applyBorder="1" applyAlignment="1">
      <alignment horizontal="left" vertical="center" wrapText="1"/>
    </xf>
    <xf numFmtId="0" fontId="7" fillId="0" borderId="0" xfId="0" applyFont="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44" fontId="5" fillId="3" borderId="2" xfId="1" applyFont="1" applyFill="1" applyBorder="1" applyAlignment="1" applyProtection="1">
      <alignment horizontal="center" vertical="center"/>
    </xf>
    <xf numFmtId="0" fontId="8" fillId="3" borderId="28" xfId="1" applyNumberFormat="1" applyFont="1" applyFill="1" applyBorder="1" applyAlignment="1" applyProtection="1">
      <alignment horizontal="center" vertical="center"/>
    </xf>
    <xf numFmtId="0" fontId="7" fillId="0" borderId="0" xfId="0" applyFont="1" applyAlignment="1">
      <alignment horizontal="left" vertical="center" wrapText="1"/>
    </xf>
    <xf numFmtId="0" fontId="5" fillId="0" borderId="0" xfId="0" applyFont="1"/>
    <xf numFmtId="0" fontId="15" fillId="0" borderId="0" xfId="0" applyFont="1"/>
    <xf numFmtId="0" fontId="8" fillId="5" borderId="15" xfId="0" applyFont="1" applyFill="1" applyBorder="1" applyAlignment="1">
      <alignment horizontal="center"/>
    </xf>
    <xf numFmtId="0" fontId="8" fillId="0" borderId="0" xfId="0" applyFont="1"/>
    <xf numFmtId="0" fontId="7" fillId="0" borderId="0" xfId="0" applyFont="1" applyAlignment="1">
      <alignment horizontal="center" textRotation="90" wrapText="1"/>
    </xf>
    <xf numFmtId="0" fontId="5" fillId="3" borderId="29" xfId="0" applyFont="1" applyFill="1" applyBorder="1" applyAlignment="1">
      <alignment horizontal="center" vertical="center"/>
    </xf>
    <xf numFmtId="0" fontId="5" fillId="3" borderId="29" xfId="0" applyFont="1" applyFill="1" applyBorder="1" applyAlignment="1">
      <alignment horizontal="center" vertical="center" wrapText="1"/>
    </xf>
    <xf numFmtId="0" fontId="7" fillId="3" borderId="29" xfId="0" applyFont="1" applyFill="1" applyBorder="1" applyAlignment="1">
      <alignment horizontal="left" vertical="center" wrapText="1"/>
    </xf>
    <xf numFmtId="44" fontId="5" fillId="3" borderId="22" xfId="1" applyFont="1" applyFill="1" applyBorder="1" applyAlignment="1" applyProtection="1">
      <alignment horizontal="center" vertical="center"/>
    </xf>
    <xf numFmtId="0" fontId="5" fillId="3" borderId="1" xfId="0" quotePrefix="1" applyFont="1" applyFill="1" applyBorder="1" applyAlignment="1">
      <alignment horizontal="center" vertical="center" wrapText="1"/>
    </xf>
    <xf numFmtId="44" fontId="5" fillId="3" borderId="7" xfId="1" applyFont="1" applyFill="1" applyBorder="1" applyAlignment="1" applyProtection="1">
      <alignment horizontal="center" vertical="center"/>
    </xf>
    <xf numFmtId="0" fontId="10" fillId="3" borderId="29" xfId="0" applyFont="1" applyFill="1" applyBorder="1" applyAlignment="1">
      <alignment horizontal="left" vertical="center" wrapText="1"/>
    </xf>
    <xf numFmtId="49" fontId="8" fillId="3" borderId="28" xfId="0" applyNumberFormat="1" applyFont="1" applyFill="1" applyBorder="1" applyAlignment="1">
      <alignment horizontal="center" vertical="center"/>
    </xf>
    <xf numFmtId="0" fontId="10" fillId="0" borderId="0" xfId="0" applyFont="1" applyAlignment="1">
      <alignment horizontal="left" vertical="top" wrapText="1"/>
    </xf>
    <xf numFmtId="0" fontId="5" fillId="6" borderId="10" xfId="0" applyFont="1" applyFill="1" applyBorder="1" applyAlignment="1">
      <alignment vertical="center" wrapText="1"/>
    </xf>
    <xf numFmtId="0" fontId="5" fillId="6" borderId="11" xfId="0" applyFont="1" applyFill="1" applyBorder="1" applyAlignment="1">
      <alignment horizontal="center" vertical="center" wrapText="1"/>
    </xf>
    <xf numFmtId="0" fontId="8" fillId="3" borderId="1" xfId="2" applyFont="1" applyFill="1" applyBorder="1" applyAlignment="1">
      <alignment horizontal="left" vertical="center" wrapText="1"/>
    </xf>
    <xf numFmtId="164" fontId="5" fillId="5" borderId="1" xfId="0" applyNumberFormat="1" applyFont="1" applyFill="1" applyBorder="1" applyAlignment="1" applyProtection="1">
      <alignment horizontal="right" vertical="center" wrapText="1"/>
      <protection locked="0"/>
    </xf>
    <xf numFmtId="0" fontId="8" fillId="3" borderId="1" xfId="0" applyFont="1" applyFill="1" applyBorder="1" applyAlignment="1">
      <alignment horizontal="center" vertical="center" wrapText="1"/>
    </xf>
    <xf numFmtId="0" fontId="7" fillId="0" borderId="0" xfId="0" applyFont="1" applyAlignment="1">
      <alignment horizontal="center"/>
    </xf>
    <xf numFmtId="0" fontId="6" fillId="0" borderId="0" xfId="0" applyFont="1"/>
    <xf numFmtId="0" fontId="18" fillId="0" borderId="0" xfId="0" applyFont="1"/>
    <xf numFmtId="0" fontId="9" fillId="0" borderId="0" xfId="0" applyFont="1" applyAlignment="1">
      <alignment horizontal="center"/>
    </xf>
    <xf numFmtId="0" fontId="7" fillId="8" borderId="0" xfId="0" applyFont="1" applyFill="1" applyAlignment="1">
      <alignment horizontal="center"/>
    </xf>
    <xf numFmtId="0" fontId="7" fillId="8" borderId="0" xfId="0" applyFont="1" applyFill="1" applyAlignment="1">
      <alignment horizontal="center" vertical="center"/>
    </xf>
    <xf numFmtId="0" fontId="9" fillId="8" borderId="0" xfId="0" applyFont="1" applyFill="1" applyAlignment="1">
      <alignment horizontal="center"/>
    </xf>
    <xf numFmtId="0" fontId="9" fillId="8" borderId="0" xfId="0" applyFont="1" applyFill="1"/>
    <xf numFmtId="0" fontId="7" fillId="8" borderId="0" xfId="0" applyFont="1" applyFill="1"/>
    <xf numFmtId="0" fontId="7" fillId="8" borderId="0" xfId="0" applyFont="1" applyFill="1" applyAlignment="1">
      <alignment vertical="center" wrapText="1"/>
    </xf>
    <xf numFmtId="0" fontId="7" fillId="8" borderId="0" xfId="0" applyFont="1" applyFill="1" applyAlignment="1">
      <alignment horizontal="left" vertical="center" wrapText="1"/>
    </xf>
    <xf numFmtId="0" fontId="9" fillId="8" borderId="0" xfId="0" applyFont="1" applyFill="1" applyAlignment="1">
      <alignment horizontal="center" vertical="center"/>
    </xf>
    <xf numFmtId="0" fontId="0" fillId="8" borderId="0" xfId="0" applyFill="1"/>
    <xf numFmtId="0" fontId="3" fillId="8" borderId="0" xfId="0" applyFont="1" applyFill="1"/>
    <xf numFmtId="0" fontId="0" fillId="8" borderId="0" xfId="0" applyFill="1" applyAlignment="1">
      <alignment horizontal="center" vertical="center"/>
    </xf>
    <xf numFmtId="0" fontId="5" fillId="3" borderId="1" xfId="2" applyFont="1" applyFill="1" applyBorder="1" applyAlignment="1">
      <alignment horizontal="left" vertical="center" wrapText="1"/>
    </xf>
    <xf numFmtId="0" fontId="5" fillId="6" borderId="15" xfId="0" applyFont="1" applyFill="1" applyBorder="1" applyAlignment="1">
      <alignment horizontal="center" vertical="center" wrapText="1"/>
    </xf>
    <xf numFmtId="0" fontId="2" fillId="0" borderId="0" xfId="0" applyFont="1" applyAlignment="1">
      <alignment vertical="center" wrapText="1"/>
    </xf>
    <xf numFmtId="0" fontId="10" fillId="0" borderId="0" xfId="0" applyFont="1" applyAlignment="1">
      <alignment horizontal="left" vertical="center" wrapText="1"/>
    </xf>
    <xf numFmtId="0" fontId="10" fillId="4" borderId="1" xfId="1" applyNumberFormat="1" applyFont="1" applyFill="1" applyBorder="1" applyAlignment="1" applyProtection="1">
      <alignment horizontal="left" vertical="center" wrapText="1"/>
      <protection locked="0"/>
    </xf>
    <xf numFmtId="0" fontId="8" fillId="4" borderId="1" xfId="1" applyNumberFormat="1" applyFont="1" applyFill="1" applyBorder="1" applyAlignment="1" applyProtection="1">
      <alignment horizontal="left" vertical="center" wrapText="1"/>
      <protection locked="0"/>
    </xf>
    <xf numFmtId="0" fontId="10" fillId="4" borderId="20" xfId="1" applyNumberFormat="1" applyFont="1" applyFill="1" applyBorder="1" applyAlignment="1" applyProtection="1">
      <alignment horizontal="left" vertical="center" wrapText="1"/>
      <protection locked="0"/>
    </xf>
    <xf numFmtId="0" fontId="10" fillId="4" borderId="3" xfId="1" applyNumberFormat="1" applyFont="1" applyFill="1" applyBorder="1" applyAlignment="1" applyProtection="1">
      <alignment horizontal="left" vertical="center" wrapText="1"/>
      <protection locked="0"/>
    </xf>
    <xf numFmtId="0" fontId="8" fillId="3" borderId="5" xfId="0" applyFont="1" applyFill="1" applyBorder="1" applyAlignment="1">
      <alignment horizontal="center" vertical="center" wrapText="1"/>
    </xf>
    <xf numFmtId="0" fontId="10" fillId="4" borderId="2" xfId="1" applyNumberFormat="1" applyFont="1" applyFill="1" applyBorder="1" applyAlignment="1" applyProtection="1">
      <alignment horizontal="left" vertical="center" wrapText="1"/>
      <protection locked="0"/>
    </xf>
    <xf numFmtId="0" fontId="19" fillId="3" borderId="5" xfId="0" applyFont="1" applyFill="1" applyBorder="1" applyAlignment="1">
      <alignment horizontal="center" vertical="center" wrapText="1"/>
    </xf>
    <xf numFmtId="0" fontId="8" fillId="4" borderId="3" xfId="1" applyNumberFormat="1" applyFont="1" applyFill="1" applyBorder="1" applyAlignment="1" applyProtection="1">
      <alignment horizontal="left" vertical="center" wrapText="1"/>
      <protection locked="0"/>
    </xf>
    <xf numFmtId="0" fontId="20" fillId="0" borderId="0" xfId="0" applyFont="1" applyAlignment="1">
      <alignment horizontal="left" vertical="center" wrapText="1"/>
    </xf>
    <xf numFmtId="0" fontId="21" fillId="0" borderId="0" xfId="0" applyFont="1" applyAlignment="1">
      <alignment horizontal="left" vertical="center" wrapText="1"/>
    </xf>
    <xf numFmtId="0" fontId="8" fillId="4" borderId="29" xfId="1" applyNumberFormat="1" applyFont="1" applyFill="1" applyBorder="1" applyAlignment="1" applyProtection="1">
      <alignment horizontal="left" vertical="center" wrapText="1"/>
      <protection locked="0"/>
    </xf>
    <xf numFmtId="0" fontId="8" fillId="4" borderId="2" xfId="1" applyNumberFormat="1" applyFont="1" applyFill="1" applyBorder="1" applyAlignment="1" applyProtection="1">
      <alignment horizontal="left" vertical="center" wrapText="1"/>
      <protection locked="0"/>
    </xf>
    <xf numFmtId="164" fontId="5" fillId="2" borderId="13" xfId="2" applyNumberFormat="1" applyFont="1" applyFill="1" applyBorder="1" applyAlignment="1">
      <alignment horizontal="right" vertical="center"/>
    </xf>
    <xf numFmtId="49" fontId="5" fillId="3" borderId="12" xfId="0" applyNumberFormat="1" applyFont="1" applyFill="1" applyBorder="1" applyAlignment="1">
      <alignment horizontal="center" vertical="center"/>
    </xf>
    <xf numFmtId="164" fontId="5" fillId="2" borderId="21" xfId="2" applyNumberFormat="1" applyFont="1" applyFill="1" applyBorder="1" applyAlignment="1">
      <alignment horizontal="right" vertical="center"/>
    </xf>
    <xf numFmtId="0" fontId="5" fillId="2" borderId="34" xfId="2" applyFont="1" applyFill="1" applyBorder="1" applyAlignment="1">
      <alignment horizontal="right" vertical="center"/>
    </xf>
    <xf numFmtId="0" fontId="5" fillId="2" borderId="35" xfId="2" applyFont="1" applyFill="1" applyBorder="1" applyAlignment="1">
      <alignment horizontal="right" vertical="center"/>
    </xf>
    <xf numFmtId="0" fontId="5" fillId="2" borderId="36" xfId="2" applyFont="1" applyFill="1" applyBorder="1" applyAlignment="1">
      <alignment horizontal="right" vertical="center"/>
    </xf>
    <xf numFmtId="0" fontId="5" fillId="2" borderId="33" xfId="2" applyFont="1" applyFill="1" applyBorder="1" applyAlignment="1">
      <alignment horizontal="right" vertical="center"/>
    </xf>
    <xf numFmtId="0" fontId="5" fillId="2" borderId="8" xfId="2" applyFont="1" applyFill="1" applyBorder="1" applyAlignment="1">
      <alignment horizontal="right" vertical="center"/>
    </xf>
    <xf numFmtId="0" fontId="5" fillId="2" borderId="9" xfId="2" applyFont="1" applyFill="1" applyBorder="1" applyAlignment="1">
      <alignment horizontal="right" vertical="center"/>
    </xf>
    <xf numFmtId="0" fontId="7" fillId="0" borderId="0" xfId="0" applyFont="1" applyAlignment="1">
      <alignment horizontal="left"/>
    </xf>
    <xf numFmtId="0" fontId="2" fillId="2" borderId="14"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10" fillId="4" borderId="17" xfId="1" applyNumberFormat="1" applyFont="1" applyFill="1" applyBorder="1" applyAlignment="1" applyProtection="1">
      <alignment horizontal="left" vertical="center" wrapText="1"/>
      <protection locked="0"/>
    </xf>
    <xf numFmtId="0" fontId="10" fillId="4" borderId="3" xfId="1" applyNumberFormat="1" applyFont="1" applyFill="1" applyBorder="1" applyAlignment="1" applyProtection="1">
      <alignment horizontal="left" vertical="center" wrapText="1"/>
      <protection locked="0"/>
    </xf>
    <xf numFmtId="0" fontId="5" fillId="6" borderId="17" xfId="0" applyFont="1" applyFill="1" applyBorder="1" applyAlignment="1">
      <alignment horizontal="left" vertical="center" wrapText="1"/>
    </xf>
    <xf numFmtId="0" fontId="5" fillId="6" borderId="25" xfId="0" applyFont="1" applyFill="1" applyBorder="1" applyAlignment="1">
      <alignment horizontal="left" vertical="center" wrapText="1"/>
    </xf>
    <xf numFmtId="0" fontId="5" fillId="5" borderId="18" xfId="0" applyFont="1" applyFill="1" applyBorder="1" applyAlignment="1">
      <alignment horizontal="right"/>
    </xf>
    <xf numFmtId="0" fontId="7" fillId="5" borderId="19" xfId="0" applyFont="1" applyFill="1" applyBorder="1" applyAlignment="1">
      <alignment horizontal="right"/>
    </xf>
    <xf numFmtId="0" fontId="8" fillId="3" borderId="23" xfId="1" applyNumberFormat="1" applyFont="1" applyFill="1" applyBorder="1" applyAlignment="1" applyProtection="1">
      <alignment horizontal="center" vertical="center"/>
    </xf>
    <xf numFmtId="0" fontId="8" fillId="3" borderId="24" xfId="1" applyNumberFormat="1" applyFont="1" applyFill="1" applyBorder="1" applyAlignment="1" applyProtection="1">
      <alignment horizontal="center" vertical="center"/>
    </xf>
    <xf numFmtId="44" fontId="5" fillId="3" borderId="25" xfId="1" applyFont="1" applyFill="1" applyBorder="1" applyAlignment="1" applyProtection="1">
      <alignment horizontal="center" vertical="center"/>
    </xf>
    <xf numFmtId="44" fontId="5" fillId="3" borderId="26" xfId="1" applyFont="1" applyFill="1" applyBorder="1" applyAlignment="1" applyProtection="1">
      <alignment horizontal="center" vertical="center"/>
    </xf>
    <xf numFmtId="0" fontId="10" fillId="3" borderId="17"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5" fillId="3" borderId="1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3" xfId="0" applyFont="1" applyFill="1" applyBorder="1" applyAlignment="1">
      <alignment horizontal="center" vertical="center"/>
    </xf>
    <xf numFmtId="49" fontId="8" fillId="3" borderId="23" xfId="0" applyNumberFormat="1" applyFont="1" applyFill="1" applyBorder="1" applyAlignment="1">
      <alignment horizontal="center" vertical="center"/>
    </xf>
    <xf numFmtId="49" fontId="8" fillId="3" borderId="27" xfId="0" applyNumberFormat="1" applyFont="1" applyFill="1" applyBorder="1" applyAlignment="1">
      <alignment horizontal="center" vertical="center"/>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8" fillId="7" borderId="14" xfId="0" applyFont="1" applyFill="1" applyBorder="1" applyAlignment="1">
      <alignment horizontal="left" vertical="center"/>
    </xf>
    <xf numFmtId="0" fontId="8" fillId="7" borderId="11" xfId="0" applyFont="1" applyFill="1" applyBorder="1" applyAlignment="1">
      <alignment horizontal="left" vertical="center"/>
    </xf>
    <xf numFmtId="0" fontId="8" fillId="7" borderId="15" xfId="0" applyFont="1" applyFill="1" applyBorder="1" applyAlignment="1">
      <alignment horizontal="left" vertical="center"/>
    </xf>
    <xf numFmtId="0" fontId="7" fillId="8" borderId="0" xfId="0" applyFont="1" applyFill="1" applyAlignment="1">
      <alignment horizontal="center" wrapText="1"/>
    </xf>
    <xf numFmtId="0" fontId="5" fillId="5" borderId="14" xfId="0" applyFont="1" applyFill="1" applyBorder="1" applyAlignment="1">
      <alignment horizontal="right"/>
    </xf>
    <xf numFmtId="0" fontId="7" fillId="5" borderId="11" xfId="0" applyFont="1" applyFill="1" applyBorder="1" applyAlignment="1">
      <alignment horizontal="right"/>
    </xf>
    <xf numFmtId="0" fontId="7" fillId="0" borderId="0" xfId="0" applyFont="1" applyAlignment="1">
      <alignment horizontal="center" vertical="center" wrapText="1"/>
    </xf>
    <xf numFmtId="0" fontId="0" fillId="0" borderId="0" xfId="0" applyAlignment="1">
      <alignment horizontal="left" vertical="center"/>
    </xf>
    <xf numFmtId="0" fontId="5" fillId="6" borderId="32" xfId="0" applyFont="1" applyFill="1" applyBorder="1" applyAlignment="1">
      <alignment horizontal="left" vertical="center" wrapText="1"/>
    </xf>
    <xf numFmtId="0" fontId="0" fillId="0" borderId="0" xfId="0" applyAlignment="1">
      <alignment horizontal="center" vertical="center" wrapText="1"/>
    </xf>
    <xf numFmtId="0" fontId="8" fillId="3" borderId="30" xfId="1" applyNumberFormat="1" applyFont="1" applyFill="1" applyBorder="1" applyAlignment="1" applyProtection="1">
      <alignment horizontal="center" vertical="center"/>
    </xf>
    <xf numFmtId="0" fontId="8" fillId="3" borderId="31" xfId="1" applyNumberFormat="1" applyFont="1" applyFill="1" applyBorder="1" applyAlignment="1" applyProtection="1">
      <alignment horizontal="center" vertical="center"/>
    </xf>
    <xf numFmtId="49" fontId="8" fillId="3" borderId="17" xfId="0" applyNumberFormat="1" applyFont="1" applyFill="1" applyBorder="1" applyAlignment="1">
      <alignment horizontal="center" vertical="center"/>
    </xf>
    <xf numFmtId="49" fontId="8" fillId="3" borderId="3" xfId="0" applyNumberFormat="1" applyFont="1" applyFill="1" applyBorder="1" applyAlignment="1">
      <alignment horizontal="center" vertical="center"/>
    </xf>
    <xf numFmtId="0" fontId="8" fillId="6" borderId="5" xfId="0" applyFont="1" applyFill="1" applyBorder="1" applyAlignment="1">
      <alignment horizontal="left" vertical="center" wrapText="1"/>
    </xf>
    <xf numFmtId="0" fontId="8" fillId="6" borderId="6"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3" xfId="0" applyFont="1" applyFill="1" applyBorder="1" applyAlignment="1">
      <alignment horizontal="left" vertical="center" wrapText="1"/>
    </xf>
  </cellXfs>
  <cellStyles count="4">
    <cellStyle name="Standard" xfId="0" builtinId="0"/>
    <cellStyle name="Standard 4" xfId="2" xr:uid="{AA9DE064-C032-4609-8E31-7EF556E07908}"/>
    <cellStyle name="Währung" xfId="1" builtinId="4"/>
    <cellStyle name="Währung 4" xfId="3" xr:uid="{4CE43E2A-74AB-4E4E-87F9-C1CB3F22858D}"/>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eetMetadata" Target="metadata.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persons/person.xml><?xml version="1.0" encoding="utf-8"?>
<personList xmlns="http://schemas.microsoft.com/office/spreadsheetml/2018/threadedcomments" xmlns:x="http://schemas.openxmlformats.org/spreadsheetml/2006/main">
  <person displayName="Sascha Urban" id="{F3C0707D-2669-44B5-B8FD-093288AD19FE}" userId="S::sascha.urban@hs-mainz.de::d6577844-264a-47d6-b0b5-02e382168c12"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4" dT="2026-04-22T07:17:38.44" personId="{F3C0707D-2669-44B5-B8FD-093288AD19FE}" id="{80DD0597-0861-4947-BDD2-4F635F52B780}">
    <text>Ich habe hier die Anzahl geändert, das das Angebot sonst wieder teuerer wird.</text>
  </threadedComment>
</ThreadedComments>
</file>

<file path=xl/threadedComments/threadedComment2.xml><?xml version="1.0" encoding="utf-8"?>
<ThreadedComments xmlns="http://schemas.microsoft.com/office/spreadsheetml/2018/threadedcomments" xmlns:x="http://schemas.openxmlformats.org/spreadsheetml/2006/main">
  <threadedComment ref="B44" dT="2026-04-10T10:36:32.40" personId="{F3C0707D-2669-44B5-B8FD-093288AD19FE}" id="{F509B855-B364-4E9B-932F-50FF071B4618}">
    <text xml:space="preserve">Vakuum-Spannmittel Vorschlag (B)
Bewertung: Hoher Zielerfüllungsgrad = XX Punkte Automatischer, platzabhängiger Vorschlag für Vakuum-Spannmittel mit fester Ausrichtung und 3D-Ansicht verfügbar Niedriger Zielerfüllungsgrad = XX Punkte Funktion vorhanden, jedoch ohne 3D-Ansicht oder nur manuell aktivierbar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7F302-E1AF-4426-AA30-76F557F0661A}">
  <sheetPr>
    <pageSetUpPr fitToPage="1"/>
  </sheetPr>
  <dimension ref="A1:G21"/>
  <sheetViews>
    <sheetView showGridLines="0" tabSelected="1" zoomScale="85" zoomScaleNormal="85" workbookViewId="0">
      <selection activeCell="E16" sqref="E16"/>
    </sheetView>
  </sheetViews>
  <sheetFormatPr baseColWidth="10" defaultColWidth="8.7265625" defaultRowHeight="14" x14ac:dyDescent="0.3"/>
  <cols>
    <col min="1" max="1" width="8.7265625" style="5" customWidth="1"/>
    <col min="2" max="2" width="10.54296875" style="5" customWidth="1"/>
    <col min="3" max="3" width="25.54296875" style="5" customWidth="1"/>
    <col min="4" max="4" width="126.453125" style="5" bestFit="1" customWidth="1"/>
    <col min="5" max="5" width="39.453125" style="86" customWidth="1"/>
    <col min="6" max="6" width="13.1796875" style="5" customWidth="1"/>
    <col min="7" max="7" width="12.54296875" style="29" customWidth="1"/>
    <col min="8" max="16384" width="8.7265625" style="5"/>
  </cols>
  <sheetData>
    <row r="1" spans="1:7" ht="58" customHeight="1" x14ac:dyDescent="0.3">
      <c r="A1" s="108" t="e" vm="1">
        <v>#VALUE!</v>
      </c>
      <c r="B1" s="108"/>
      <c r="C1" s="108"/>
      <c r="D1" s="108"/>
      <c r="E1" s="108"/>
      <c r="F1" s="108"/>
    </row>
    <row r="2" spans="1:7" ht="14.5" thickBot="1" x14ac:dyDescent="0.35"/>
    <row r="3" spans="1:7" customFormat="1" ht="63.65" customHeight="1" thickBot="1" x14ac:dyDescent="0.4">
      <c r="A3" s="109" t="s">
        <v>740</v>
      </c>
      <c r="B3" s="110"/>
      <c r="C3" s="110"/>
      <c r="D3" s="110"/>
      <c r="E3" s="110"/>
      <c r="F3" s="110"/>
      <c r="G3" s="111"/>
    </row>
    <row r="4" spans="1:7" ht="14.5" thickBot="1" x14ac:dyDescent="0.35">
      <c r="C4" s="7"/>
    </row>
    <row r="5" spans="1:7" ht="26.15" customHeight="1" thickBot="1" x14ac:dyDescent="0.35">
      <c r="A5" s="15" t="s">
        <v>0</v>
      </c>
      <c r="B5" s="16" t="s">
        <v>1</v>
      </c>
      <c r="C5" s="16" t="s">
        <v>2</v>
      </c>
      <c r="D5" s="17" t="s">
        <v>3</v>
      </c>
      <c r="E5" s="91" t="s">
        <v>4</v>
      </c>
      <c r="F5" s="16" t="s">
        <v>5</v>
      </c>
      <c r="G5" s="30" t="s">
        <v>71</v>
      </c>
    </row>
    <row r="6" spans="1:7" ht="14.5" thickBot="1" x14ac:dyDescent="0.35">
      <c r="C6" s="7"/>
    </row>
    <row r="7" spans="1:7" s="9" customFormat="1" ht="20.149999999999999" customHeight="1" x14ac:dyDescent="0.3">
      <c r="A7" s="19">
        <v>1</v>
      </c>
      <c r="B7" s="114" t="s">
        <v>6</v>
      </c>
      <c r="C7" s="114"/>
      <c r="D7" s="114"/>
      <c r="E7" s="114"/>
      <c r="F7" s="115"/>
      <c r="G7" s="29"/>
    </row>
    <row r="8" spans="1:7" ht="45" customHeight="1" x14ac:dyDescent="0.3">
      <c r="A8" s="10" t="s">
        <v>7</v>
      </c>
      <c r="B8" s="11" t="s">
        <v>8</v>
      </c>
      <c r="C8" s="8" t="s">
        <v>9</v>
      </c>
      <c r="D8" s="12" t="s">
        <v>10</v>
      </c>
      <c r="E8" s="87"/>
      <c r="F8" s="13" t="s">
        <v>746</v>
      </c>
    </row>
    <row r="9" spans="1:7" ht="45" customHeight="1" x14ac:dyDescent="0.3">
      <c r="A9" s="10" t="s">
        <v>11</v>
      </c>
      <c r="B9" s="11" t="s">
        <v>8</v>
      </c>
      <c r="C9" s="8" t="s">
        <v>12</v>
      </c>
      <c r="D9" s="12" t="s">
        <v>13</v>
      </c>
      <c r="E9" s="87"/>
      <c r="F9" s="13" t="s">
        <v>746</v>
      </c>
    </row>
    <row r="10" spans="1:7" ht="42" x14ac:dyDescent="0.3">
      <c r="A10" s="10" t="s">
        <v>16</v>
      </c>
      <c r="B10" s="11" t="s">
        <v>8</v>
      </c>
      <c r="C10" s="8" t="s">
        <v>14</v>
      </c>
      <c r="D10" s="12" t="s">
        <v>15</v>
      </c>
      <c r="E10" s="87"/>
      <c r="F10" s="13" t="s">
        <v>746</v>
      </c>
    </row>
    <row r="11" spans="1:7" s="9" customFormat="1" ht="71.5" customHeight="1" x14ac:dyDescent="0.3">
      <c r="A11" s="10" t="s">
        <v>62</v>
      </c>
      <c r="B11" s="11" t="s">
        <v>8</v>
      </c>
      <c r="C11" s="8" t="s">
        <v>17</v>
      </c>
      <c r="D11" s="12" t="s">
        <v>63</v>
      </c>
      <c r="E11" s="87"/>
      <c r="F11" s="13" t="s">
        <v>746</v>
      </c>
      <c r="G11" s="29"/>
    </row>
    <row r="12" spans="1:7" ht="62.5" customHeight="1" x14ac:dyDescent="0.3">
      <c r="A12" s="10" t="s">
        <v>64</v>
      </c>
      <c r="B12" s="11" t="s">
        <v>8</v>
      </c>
      <c r="C12" s="8" t="s">
        <v>76</v>
      </c>
      <c r="D12" s="12" t="s">
        <v>77</v>
      </c>
      <c r="E12" s="87"/>
      <c r="F12" s="13" t="s">
        <v>746</v>
      </c>
    </row>
    <row r="13" spans="1:7" ht="62.5" customHeight="1" x14ac:dyDescent="0.3">
      <c r="A13" s="10" t="s">
        <v>65</v>
      </c>
      <c r="B13" s="11" t="s">
        <v>8</v>
      </c>
      <c r="C13" s="8" t="s">
        <v>69</v>
      </c>
      <c r="D13" s="12" t="s">
        <v>733</v>
      </c>
      <c r="E13" s="87"/>
      <c r="F13" s="13" t="s">
        <v>746</v>
      </c>
    </row>
    <row r="14" spans="1:7" ht="296.5" customHeight="1" x14ac:dyDescent="0.3">
      <c r="A14" s="10" t="s">
        <v>66</v>
      </c>
      <c r="B14" s="11" t="s">
        <v>279</v>
      </c>
      <c r="C14" s="8" t="s">
        <v>517</v>
      </c>
      <c r="D14" s="24" t="s">
        <v>739</v>
      </c>
      <c r="E14" s="88"/>
      <c r="F14" s="13" t="s">
        <v>70</v>
      </c>
      <c r="G14" s="31">
        <v>200</v>
      </c>
    </row>
    <row r="15" spans="1:7" ht="74.5" customHeight="1" x14ac:dyDescent="0.3">
      <c r="A15" s="10" t="s">
        <v>67</v>
      </c>
      <c r="B15" s="11" t="s">
        <v>8</v>
      </c>
      <c r="C15" s="8" t="s">
        <v>518</v>
      </c>
      <c r="D15" s="24" t="s">
        <v>521</v>
      </c>
      <c r="E15" s="87"/>
      <c r="F15" s="13" t="s">
        <v>746</v>
      </c>
    </row>
    <row r="16" spans="1:7" ht="293.14999999999998" customHeight="1" x14ac:dyDescent="0.3">
      <c r="A16" s="10" t="s">
        <v>72</v>
      </c>
      <c r="B16" s="11" t="s">
        <v>279</v>
      </c>
      <c r="C16" s="8" t="s">
        <v>518</v>
      </c>
      <c r="D16" s="24" t="s">
        <v>669</v>
      </c>
      <c r="E16" s="87"/>
      <c r="F16" s="13" t="s">
        <v>70</v>
      </c>
      <c r="G16" s="31">
        <v>400</v>
      </c>
    </row>
    <row r="17" spans="1:7" ht="45" customHeight="1" x14ac:dyDescent="0.3">
      <c r="A17" s="10" t="s">
        <v>140</v>
      </c>
      <c r="B17" s="11" t="s">
        <v>8</v>
      </c>
      <c r="C17" s="8" t="s">
        <v>74</v>
      </c>
      <c r="D17" s="12" t="s">
        <v>75</v>
      </c>
      <c r="E17" s="87"/>
      <c r="F17" s="13" t="s">
        <v>746</v>
      </c>
    </row>
    <row r="18" spans="1:7" ht="45" customHeight="1" thickBot="1" x14ac:dyDescent="0.35">
      <c r="A18" s="10" t="s">
        <v>141</v>
      </c>
      <c r="B18" s="20" t="s">
        <v>8</v>
      </c>
      <c r="C18" s="21" t="s">
        <v>55</v>
      </c>
      <c r="D18" s="22" t="s">
        <v>68</v>
      </c>
      <c r="E18" s="89"/>
      <c r="F18" s="13" t="s">
        <v>746</v>
      </c>
    </row>
    <row r="19" spans="1:7" ht="409.5" customHeight="1" x14ac:dyDescent="0.3">
      <c r="A19" s="128" t="s">
        <v>142</v>
      </c>
      <c r="B19" s="126" t="s">
        <v>279</v>
      </c>
      <c r="C19" s="124" t="s">
        <v>609</v>
      </c>
      <c r="D19" s="122" t="s">
        <v>670</v>
      </c>
      <c r="E19" s="112"/>
      <c r="F19" s="120" t="s">
        <v>70</v>
      </c>
      <c r="G19" s="118">
        <v>1000</v>
      </c>
    </row>
    <row r="20" spans="1:7" ht="94" customHeight="1" thickBot="1" x14ac:dyDescent="0.35">
      <c r="A20" s="129"/>
      <c r="B20" s="127"/>
      <c r="C20" s="125"/>
      <c r="D20" s="123"/>
      <c r="E20" s="113"/>
      <c r="F20" s="121"/>
      <c r="G20" s="119"/>
    </row>
    <row r="21" spans="1:7" ht="15" customHeight="1" thickBot="1" x14ac:dyDescent="0.35">
      <c r="A21" s="116" t="s">
        <v>240</v>
      </c>
      <c r="B21" s="117"/>
      <c r="C21" s="117"/>
      <c r="D21" s="117"/>
      <c r="E21" s="117"/>
      <c r="F21" s="117"/>
      <c r="G21" s="32">
        <f>SUM(G7:G20)</f>
        <v>1600</v>
      </c>
    </row>
  </sheetData>
  <sheetProtection algorithmName="SHA-512" hashValue="1u7YIm/Z4+mgZwuXQ1LU8FxG7QRwKkmNa4B7pa2hBR4+l/lo4TNlMmZ2L6jYKUsD8f+401aavDoO4QqdVPtogA==" saltValue="fT/Tag/sur5TCIIaJlcE/Q==" spinCount="100000" sheet="1" selectLockedCells="1"/>
  <mergeCells count="11">
    <mergeCell ref="E19:E20"/>
    <mergeCell ref="A1:F1"/>
    <mergeCell ref="B7:F7"/>
    <mergeCell ref="A21:F21"/>
    <mergeCell ref="A3:G3"/>
    <mergeCell ref="G19:G20"/>
    <mergeCell ref="F19:F20"/>
    <mergeCell ref="D19:D20"/>
    <mergeCell ref="C19:C20"/>
    <mergeCell ref="B19:B20"/>
    <mergeCell ref="A19:A20"/>
  </mergeCells>
  <phoneticPr fontId="4" type="noConversion"/>
  <pageMargins left="0.7" right="0.7" top="0.75" bottom="0.75" header="0.3" footer="0.3"/>
  <pageSetup paperSize="9" scale="36" fitToHeight="0" orientation="portrait" r:id="rId1"/>
  <headerFooter differentOddEven="1" differentFirst="1">
    <oddFooter>&amp;C_x000D_&amp;1#&amp;"Calibri"&amp;10&amp;K000000 Internal use only</oddFooter>
    <evenFooter>&amp;C_x000D_&amp;1#&amp;"Calibri"&amp;10&amp;K000000 Internal use only</evenFooter>
    <firstHeader>&amp;CLieferung, Montage und Inbetriebnahme einer Laserschneidanlage für die Modellbauwerkstatt Architektur  an der Hochschule Mainz 
Vergabenummer: 01/2026
Anlage 06 - Leistungs- und Preisblett</firstHeader>
    <firstFooter>&amp;C_x000D_&amp;1#&amp;"Calibri"&amp;10&amp;K000000 Internal use only</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6"/>
  <sheetViews>
    <sheetView showGridLines="0" topLeftCell="A82" zoomScale="85" zoomScaleNormal="85" workbookViewId="0">
      <selection activeCell="B83" sqref="B83:F83"/>
    </sheetView>
  </sheetViews>
  <sheetFormatPr baseColWidth="10" defaultColWidth="8.7265625" defaultRowHeight="14" x14ac:dyDescent="0.3"/>
  <cols>
    <col min="1" max="1" width="8.7265625" style="5" customWidth="1"/>
    <col min="2" max="2" width="10.54296875" style="5" customWidth="1"/>
    <col min="3" max="3" width="30.81640625" style="5" customWidth="1"/>
    <col min="4" max="4" width="126.453125" style="5" bestFit="1" customWidth="1"/>
    <col min="5" max="5" width="39.453125" style="86" customWidth="1"/>
    <col min="6" max="6" width="13.1796875" style="5" customWidth="1"/>
    <col min="7" max="7" width="12.54296875" style="49" customWidth="1"/>
    <col min="8" max="8" width="5.54296875" style="5" customWidth="1"/>
    <col min="9" max="10" width="20.54296875" style="5" customWidth="1"/>
    <col min="11" max="11" width="17.1796875" style="5" customWidth="1"/>
    <col min="12" max="16384" width="8.7265625" style="5"/>
  </cols>
  <sheetData>
    <row r="1" spans="1:9" ht="58" customHeight="1" x14ac:dyDescent="0.3">
      <c r="A1" s="108" t="e" vm="1">
        <v>#VALUE!</v>
      </c>
      <c r="B1" s="108"/>
      <c r="C1" s="108"/>
      <c r="D1" s="108"/>
      <c r="E1" s="108"/>
      <c r="F1" s="108"/>
    </row>
    <row r="2" spans="1:9" ht="14.5" thickBot="1" x14ac:dyDescent="0.35"/>
    <row r="3" spans="1:9" ht="63.65" customHeight="1" thickBot="1" x14ac:dyDescent="0.35">
      <c r="A3" s="109" t="s">
        <v>741</v>
      </c>
      <c r="B3" s="110"/>
      <c r="C3" s="110"/>
      <c r="D3" s="110"/>
      <c r="E3" s="110"/>
      <c r="F3" s="110"/>
      <c r="G3" s="111"/>
    </row>
    <row r="4" spans="1:9" ht="14.5" thickBot="1" x14ac:dyDescent="0.35">
      <c r="C4" s="7"/>
    </row>
    <row r="5" spans="1:9" ht="26.15" customHeight="1" thickBot="1" x14ac:dyDescent="0.35">
      <c r="A5" s="33" t="s">
        <v>0</v>
      </c>
      <c r="B5" s="34" t="s">
        <v>1</v>
      </c>
      <c r="C5" s="34" t="s">
        <v>2</v>
      </c>
      <c r="D5" s="35" t="s">
        <v>3</v>
      </c>
      <c r="E5" s="93" t="s">
        <v>4</v>
      </c>
      <c r="F5" s="34" t="s">
        <v>5</v>
      </c>
      <c r="G5" s="14" t="s">
        <v>71</v>
      </c>
    </row>
    <row r="6" spans="1:9" ht="14.5" thickBot="1" x14ac:dyDescent="0.35">
      <c r="C6" s="7"/>
    </row>
    <row r="7" spans="1:9" s="9" customFormat="1" ht="20.149999999999999" customHeight="1" thickBot="1" x14ac:dyDescent="0.35">
      <c r="A7" s="132" t="s">
        <v>171</v>
      </c>
      <c r="B7" s="133"/>
      <c r="C7" s="133"/>
      <c r="D7" s="133"/>
      <c r="E7" s="133"/>
      <c r="F7" s="134"/>
      <c r="G7" s="50"/>
    </row>
    <row r="8" spans="1:9" s="9" customFormat="1" ht="20.149999999999999" customHeight="1" thickBot="1" x14ac:dyDescent="0.35">
      <c r="A8" s="36">
        <v>1</v>
      </c>
      <c r="B8" s="130" t="s">
        <v>73</v>
      </c>
      <c r="C8" s="130"/>
      <c r="D8" s="130"/>
      <c r="E8" s="130"/>
      <c r="F8" s="131"/>
      <c r="G8" s="50"/>
    </row>
    <row r="9" spans="1:9" ht="42" x14ac:dyDescent="0.3">
      <c r="A9" s="37" t="s">
        <v>7</v>
      </c>
      <c r="B9" s="11" t="s">
        <v>8</v>
      </c>
      <c r="C9" s="8" t="s">
        <v>78</v>
      </c>
      <c r="D9" s="12" t="s">
        <v>79</v>
      </c>
      <c r="E9" s="87"/>
      <c r="F9" s="38" t="s">
        <v>20</v>
      </c>
      <c r="G9" s="18"/>
      <c r="H9" s="18"/>
      <c r="I9" s="9"/>
    </row>
    <row r="10" spans="1:9" ht="41.15" customHeight="1" x14ac:dyDescent="0.3">
      <c r="A10" s="37" t="s">
        <v>11</v>
      </c>
      <c r="B10" s="11" t="s">
        <v>8</v>
      </c>
      <c r="C10" s="8" t="s">
        <v>80</v>
      </c>
      <c r="D10" s="12" t="s">
        <v>81</v>
      </c>
      <c r="E10" s="87"/>
      <c r="F10" s="38" t="s">
        <v>20</v>
      </c>
      <c r="I10" s="9"/>
    </row>
    <row r="11" spans="1:9" ht="41.15" customHeight="1" x14ac:dyDescent="0.3">
      <c r="A11" s="37" t="s">
        <v>16</v>
      </c>
      <c r="B11" s="11" t="s">
        <v>8</v>
      </c>
      <c r="C11" s="8" t="s">
        <v>82</v>
      </c>
      <c r="D11" s="12" t="s">
        <v>83</v>
      </c>
      <c r="E11" s="87"/>
      <c r="F11" s="38" t="s">
        <v>20</v>
      </c>
      <c r="I11" s="9"/>
    </row>
    <row r="12" spans="1:9" s="9" customFormat="1" ht="42" x14ac:dyDescent="0.3">
      <c r="A12" s="37" t="s">
        <v>62</v>
      </c>
      <c r="B12" s="11" t="s">
        <v>8</v>
      </c>
      <c r="C12" s="8" t="s">
        <v>84</v>
      </c>
      <c r="D12" s="12" t="s">
        <v>85</v>
      </c>
      <c r="E12" s="87"/>
      <c r="F12" s="38" t="s">
        <v>20</v>
      </c>
      <c r="G12" s="49"/>
      <c r="H12" s="5"/>
    </row>
    <row r="13" spans="1:9" ht="42" x14ac:dyDescent="0.3">
      <c r="A13" s="37" t="s">
        <v>64</v>
      </c>
      <c r="B13" s="11" t="s">
        <v>8</v>
      </c>
      <c r="C13" s="8" t="s">
        <v>86</v>
      </c>
      <c r="D13" s="12" t="s">
        <v>87</v>
      </c>
      <c r="E13" s="87"/>
      <c r="F13" s="38" t="s">
        <v>20</v>
      </c>
      <c r="I13" s="9"/>
    </row>
    <row r="14" spans="1:9" ht="41.15" customHeight="1" x14ac:dyDescent="0.3">
      <c r="A14" s="37" t="s">
        <v>65</v>
      </c>
      <c r="B14" s="11" t="s">
        <v>8</v>
      </c>
      <c r="C14" s="8" t="s">
        <v>88</v>
      </c>
      <c r="D14" s="12" t="s">
        <v>611</v>
      </c>
      <c r="E14" s="87"/>
      <c r="F14" s="38" t="s">
        <v>20</v>
      </c>
      <c r="I14" s="9"/>
    </row>
    <row r="15" spans="1:9" ht="41.15" customHeight="1" x14ac:dyDescent="0.3">
      <c r="A15" s="37" t="s">
        <v>66</v>
      </c>
      <c r="B15" s="11" t="s">
        <v>8</v>
      </c>
      <c r="C15" s="8" t="s">
        <v>90</v>
      </c>
      <c r="D15" s="12" t="s">
        <v>89</v>
      </c>
      <c r="E15" s="87"/>
      <c r="F15" s="38" t="s">
        <v>20</v>
      </c>
      <c r="I15" s="9"/>
    </row>
    <row r="16" spans="1:9" ht="41.15" customHeight="1" x14ac:dyDescent="0.3">
      <c r="A16" s="37" t="s">
        <v>67</v>
      </c>
      <c r="B16" s="11" t="s">
        <v>8</v>
      </c>
      <c r="C16" s="8" t="s">
        <v>92</v>
      </c>
      <c r="D16" s="12" t="s">
        <v>91</v>
      </c>
      <c r="E16" s="87"/>
      <c r="F16" s="38" t="s">
        <v>20</v>
      </c>
      <c r="I16" s="9"/>
    </row>
    <row r="17" spans="1:14" ht="41.15" customHeight="1" x14ac:dyDescent="0.3">
      <c r="A17" s="37" t="s">
        <v>72</v>
      </c>
      <c r="B17" s="11" t="s">
        <v>8</v>
      </c>
      <c r="C17" s="8" t="s">
        <v>93</v>
      </c>
      <c r="D17" s="12" t="s">
        <v>730</v>
      </c>
      <c r="E17" s="87"/>
      <c r="F17" s="38" t="s">
        <v>20</v>
      </c>
      <c r="I17" s="9"/>
      <c r="J17" s="39"/>
      <c r="K17" s="39"/>
      <c r="L17" s="39"/>
      <c r="M17" s="39"/>
      <c r="N17" s="39"/>
    </row>
    <row r="18" spans="1:14" ht="84.5" thickBot="1" x14ac:dyDescent="0.35">
      <c r="A18" s="37" t="s">
        <v>140</v>
      </c>
      <c r="B18" s="11" t="s">
        <v>8</v>
      </c>
      <c r="C18" s="8" t="s">
        <v>125</v>
      </c>
      <c r="D18" s="12" t="s">
        <v>671</v>
      </c>
      <c r="E18" s="87"/>
      <c r="F18" s="38" t="s">
        <v>20</v>
      </c>
      <c r="I18" s="9"/>
      <c r="K18" s="7"/>
    </row>
    <row r="19" spans="1:14" s="9" customFormat="1" ht="20.149999999999999" customHeight="1" thickBot="1" x14ac:dyDescent="0.35">
      <c r="A19" s="36">
        <v>2</v>
      </c>
      <c r="B19" s="130" t="s">
        <v>94</v>
      </c>
      <c r="C19" s="130"/>
      <c r="D19" s="130"/>
      <c r="E19" s="130"/>
      <c r="F19" s="131"/>
      <c r="G19" s="50"/>
    </row>
    <row r="20" spans="1:14" ht="58" customHeight="1" thickBot="1" x14ac:dyDescent="0.35">
      <c r="A20" s="37" t="s">
        <v>18</v>
      </c>
      <c r="B20" s="11" t="s">
        <v>8</v>
      </c>
      <c r="C20" s="8" t="s">
        <v>95</v>
      </c>
      <c r="D20" s="12" t="s">
        <v>519</v>
      </c>
      <c r="E20" s="87"/>
      <c r="F20" s="38" t="s">
        <v>20</v>
      </c>
      <c r="I20" s="68"/>
      <c r="J20" s="40"/>
      <c r="K20" s="40"/>
      <c r="L20" s="40"/>
      <c r="M20" s="40"/>
      <c r="N20" s="40"/>
    </row>
    <row r="21" spans="1:14" ht="188.5" customHeight="1" thickBot="1" x14ac:dyDescent="0.35">
      <c r="A21" s="37" t="s">
        <v>19</v>
      </c>
      <c r="B21" s="11" t="s">
        <v>279</v>
      </c>
      <c r="C21" s="8" t="s">
        <v>520</v>
      </c>
      <c r="D21" s="12" t="s">
        <v>672</v>
      </c>
      <c r="E21" s="87"/>
      <c r="F21" s="28" t="s">
        <v>70</v>
      </c>
      <c r="G21" s="47">
        <v>400</v>
      </c>
      <c r="I21" s="68"/>
      <c r="J21" s="48"/>
      <c r="K21" s="40"/>
      <c r="L21" s="40"/>
      <c r="M21" s="40"/>
      <c r="N21" s="40"/>
    </row>
    <row r="22" spans="1:14" s="9" customFormat="1" ht="70.5" thickBot="1" x14ac:dyDescent="0.35">
      <c r="A22" s="37" t="s">
        <v>21</v>
      </c>
      <c r="B22" s="27" t="s">
        <v>8</v>
      </c>
      <c r="C22" s="8" t="s">
        <v>96</v>
      </c>
      <c r="D22" s="12" t="s">
        <v>610</v>
      </c>
      <c r="E22" s="90"/>
      <c r="F22" s="38" t="s">
        <v>20</v>
      </c>
      <c r="G22" s="49"/>
      <c r="H22" s="5"/>
      <c r="I22" s="6"/>
      <c r="J22" s="40"/>
      <c r="K22" s="40"/>
      <c r="L22" s="40"/>
      <c r="M22" s="40"/>
      <c r="N22" s="40"/>
    </row>
    <row r="23" spans="1:14" s="9" customFormat="1" ht="20.149999999999999" customHeight="1" thickBot="1" x14ac:dyDescent="0.35">
      <c r="A23" s="36">
        <v>3</v>
      </c>
      <c r="B23" s="130" t="s">
        <v>100</v>
      </c>
      <c r="C23" s="130"/>
      <c r="D23" s="130"/>
      <c r="E23" s="130"/>
      <c r="F23" s="131"/>
      <c r="G23" s="50"/>
      <c r="I23" s="71"/>
    </row>
    <row r="24" spans="1:14" ht="42.5" thickBot="1" x14ac:dyDescent="0.35">
      <c r="A24" s="37" t="s">
        <v>32</v>
      </c>
      <c r="B24" s="11" t="s">
        <v>8</v>
      </c>
      <c r="C24" s="8" t="s">
        <v>98</v>
      </c>
      <c r="D24" s="12" t="s">
        <v>97</v>
      </c>
      <c r="E24" s="87"/>
      <c r="F24" s="38" t="str">
        <f>IF(E22="Ja","Erfüllt","Ausschluss")</f>
        <v>Ausschluss</v>
      </c>
      <c r="I24" s="68"/>
    </row>
    <row r="25" spans="1:14" s="9" customFormat="1" ht="20.149999999999999" customHeight="1" thickBot="1" x14ac:dyDescent="0.35">
      <c r="A25" s="36">
        <v>4</v>
      </c>
      <c r="B25" s="130" t="s">
        <v>99</v>
      </c>
      <c r="C25" s="130"/>
      <c r="D25" s="130"/>
      <c r="E25" s="130"/>
      <c r="F25" s="131"/>
      <c r="G25" s="50"/>
      <c r="I25" s="71"/>
    </row>
    <row r="26" spans="1:14" ht="41.15" customHeight="1" x14ac:dyDescent="0.3">
      <c r="A26" s="37" t="s">
        <v>46</v>
      </c>
      <c r="B26" s="11" t="s">
        <v>8</v>
      </c>
      <c r="C26" s="8" t="s">
        <v>102</v>
      </c>
      <c r="D26" s="12" t="s">
        <v>101</v>
      </c>
      <c r="E26" s="87"/>
      <c r="F26" s="38" t="str">
        <f>IF(E35="Ja","Erfüllt","Ausschluss")</f>
        <v>Ausschluss</v>
      </c>
      <c r="I26" s="68"/>
    </row>
    <row r="27" spans="1:14" ht="42" x14ac:dyDescent="0.3">
      <c r="A27" s="37" t="s">
        <v>47</v>
      </c>
      <c r="B27" s="11" t="s">
        <v>8</v>
      </c>
      <c r="C27" s="8" t="s">
        <v>104</v>
      </c>
      <c r="D27" s="12" t="s">
        <v>103</v>
      </c>
      <c r="E27" s="87"/>
      <c r="F27" s="38" t="str">
        <f>IF(E35="Ja","Erfüllt","Ausschluss")</f>
        <v>Ausschluss</v>
      </c>
      <c r="I27" s="68"/>
    </row>
    <row r="28" spans="1:14" ht="41.15" customHeight="1" x14ac:dyDescent="0.3">
      <c r="A28" s="37" t="s">
        <v>48</v>
      </c>
      <c r="B28" s="11" t="s">
        <v>8</v>
      </c>
      <c r="C28" s="8" t="s">
        <v>105</v>
      </c>
      <c r="D28" s="12" t="s">
        <v>106</v>
      </c>
      <c r="E28" s="87"/>
      <c r="F28" s="38" t="s">
        <v>20</v>
      </c>
      <c r="I28" s="68"/>
    </row>
    <row r="29" spans="1:14" s="9" customFormat="1" ht="56" x14ac:dyDescent="0.3">
      <c r="A29" s="37" t="s">
        <v>49</v>
      </c>
      <c r="B29" s="11" t="s">
        <v>8</v>
      </c>
      <c r="C29" s="8" t="s">
        <v>107</v>
      </c>
      <c r="D29" s="12" t="s">
        <v>522</v>
      </c>
      <c r="E29" s="88"/>
      <c r="F29" s="38" t="s">
        <v>20</v>
      </c>
      <c r="G29" s="49"/>
      <c r="H29" s="5"/>
      <c r="I29" s="68"/>
    </row>
    <row r="30" spans="1:14" ht="56.5" thickBot="1" x14ac:dyDescent="0.35">
      <c r="A30" s="37" t="s">
        <v>50</v>
      </c>
      <c r="B30" s="11" t="s">
        <v>8</v>
      </c>
      <c r="C30" s="8" t="s">
        <v>108</v>
      </c>
      <c r="D30" s="12" t="s">
        <v>129</v>
      </c>
      <c r="E30" s="88"/>
      <c r="F30" s="38" t="s">
        <v>20</v>
      </c>
      <c r="I30" s="68"/>
    </row>
    <row r="31" spans="1:14" s="9" customFormat="1" ht="20.149999999999999" customHeight="1" thickBot="1" x14ac:dyDescent="0.35">
      <c r="A31" s="36">
        <v>5</v>
      </c>
      <c r="B31" s="130" t="s">
        <v>109</v>
      </c>
      <c r="C31" s="130"/>
      <c r="D31" s="130"/>
      <c r="E31" s="130"/>
      <c r="F31" s="131"/>
      <c r="G31" s="50"/>
      <c r="I31" s="71"/>
    </row>
    <row r="32" spans="1:14" ht="56" x14ac:dyDescent="0.3">
      <c r="A32" s="41" t="s">
        <v>51</v>
      </c>
      <c r="B32" s="11" t="s">
        <v>8</v>
      </c>
      <c r="C32" s="8" t="s">
        <v>111</v>
      </c>
      <c r="D32" s="12" t="s">
        <v>110</v>
      </c>
      <c r="E32" s="87"/>
      <c r="F32" s="38" t="s">
        <v>20</v>
      </c>
      <c r="I32" s="68"/>
    </row>
    <row r="33" spans="1:10" ht="41.15" customHeight="1" thickBot="1" x14ac:dyDescent="0.35">
      <c r="A33" s="41" t="s">
        <v>52</v>
      </c>
      <c r="B33" s="11" t="s">
        <v>8</v>
      </c>
      <c r="C33" s="8" t="s">
        <v>112</v>
      </c>
      <c r="D33" s="12" t="s">
        <v>128</v>
      </c>
      <c r="E33" s="88"/>
      <c r="F33" s="38" t="s">
        <v>20</v>
      </c>
      <c r="I33" s="68"/>
    </row>
    <row r="34" spans="1:10" ht="154.5" thickBot="1" x14ac:dyDescent="0.35">
      <c r="A34" s="41" t="s">
        <v>53</v>
      </c>
      <c r="B34" s="11" t="s">
        <v>279</v>
      </c>
      <c r="C34" s="8" t="s">
        <v>113</v>
      </c>
      <c r="D34" s="12" t="s">
        <v>673</v>
      </c>
      <c r="E34" s="88"/>
      <c r="F34" s="38" t="s">
        <v>70</v>
      </c>
      <c r="G34" s="47">
        <v>100</v>
      </c>
      <c r="I34" s="7"/>
      <c r="J34" s="39"/>
    </row>
    <row r="35" spans="1:10" ht="168.5" thickBot="1" x14ac:dyDescent="0.35">
      <c r="A35" s="41" t="s">
        <v>54</v>
      </c>
      <c r="B35" s="11" t="s">
        <v>279</v>
      </c>
      <c r="C35" s="8" t="s">
        <v>114</v>
      </c>
      <c r="D35" s="42" t="s">
        <v>674</v>
      </c>
      <c r="E35" s="88"/>
      <c r="F35" s="38" t="s">
        <v>70</v>
      </c>
      <c r="G35" s="47">
        <v>200</v>
      </c>
      <c r="I35" s="7"/>
      <c r="J35" s="39"/>
    </row>
    <row r="36" spans="1:10" ht="166.5" customHeight="1" thickBot="1" x14ac:dyDescent="0.35">
      <c r="A36" s="41" t="s">
        <v>116</v>
      </c>
      <c r="B36" s="11" t="s">
        <v>8</v>
      </c>
      <c r="C36" s="8" t="s">
        <v>115</v>
      </c>
      <c r="D36" s="42" t="s">
        <v>659</v>
      </c>
      <c r="E36" s="88"/>
      <c r="F36" s="38" t="s">
        <v>20</v>
      </c>
      <c r="I36" s="68"/>
    </row>
    <row r="37" spans="1:10" s="9" customFormat="1" ht="20.149999999999999" customHeight="1" thickBot="1" x14ac:dyDescent="0.35">
      <c r="A37" s="36">
        <v>6</v>
      </c>
      <c r="B37" s="130" t="s">
        <v>117</v>
      </c>
      <c r="C37" s="130"/>
      <c r="D37" s="130"/>
      <c r="E37" s="130"/>
      <c r="F37" s="131"/>
      <c r="G37" s="50"/>
      <c r="I37" s="71"/>
    </row>
    <row r="38" spans="1:10" ht="56" x14ac:dyDescent="0.3">
      <c r="A38" s="41" t="s">
        <v>118</v>
      </c>
      <c r="B38" s="11" t="s">
        <v>8</v>
      </c>
      <c r="C38" s="8" t="s">
        <v>124</v>
      </c>
      <c r="D38" s="42" t="s">
        <v>586</v>
      </c>
      <c r="E38" s="88"/>
      <c r="F38" s="38" t="s">
        <v>20</v>
      </c>
      <c r="I38" s="68"/>
    </row>
    <row r="39" spans="1:10" ht="70" x14ac:dyDescent="0.3">
      <c r="A39" s="41" t="s">
        <v>119</v>
      </c>
      <c r="B39" s="11" t="s">
        <v>8</v>
      </c>
      <c r="C39" s="8" t="s">
        <v>126</v>
      </c>
      <c r="D39" s="42" t="s">
        <v>661</v>
      </c>
      <c r="E39" s="88"/>
      <c r="F39" s="38" t="s">
        <v>20</v>
      </c>
      <c r="I39" s="7"/>
      <c r="J39" s="39"/>
    </row>
    <row r="40" spans="1:10" ht="42.5" thickBot="1" x14ac:dyDescent="0.35">
      <c r="A40" s="41" t="s">
        <v>120</v>
      </c>
      <c r="B40" s="11" t="s">
        <v>8</v>
      </c>
      <c r="C40" s="8" t="s">
        <v>127</v>
      </c>
      <c r="D40" s="12" t="s">
        <v>587</v>
      </c>
      <c r="E40" s="88"/>
      <c r="F40" s="38" t="s">
        <v>20</v>
      </c>
      <c r="I40" s="68"/>
    </row>
    <row r="41" spans="1:10" s="9" customFormat="1" ht="20.149999999999999" customHeight="1" thickBot="1" x14ac:dyDescent="0.35">
      <c r="A41" s="132" t="s">
        <v>170</v>
      </c>
      <c r="B41" s="133"/>
      <c r="C41" s="133"/>
      <c r="D41" s="133"/>
      <c r="E41" s="133"/>
      <c r="F41" s="134"/>
      <c r="G41" s="50"/>
    </row>
    <row r="42" spans="1:10" s="9" customFormat="1" ht="20.149999999999999" customHeight="1" thickBot="1" x14ac:dyDescent="0.35">
      <c r="A42" s="36">
        <v>1</v>
      </c>
      <c r="B42" s="130" t="s">
        <v>130</v>
      </c>
      <c r="C42" s="130"/>
      <c r="D42" s="130"/>
      <c r="E42" s="130"/>
      <c r="F42" s="131"/>
      <c r="G42" s="49"/>
      <c r="H42" s="5"/>
    </row>
    <row r="43" spans="1:10" ht="42" x14ac:dyDescent="0.3">
      <c r="A43" s="41" t="s">
        <v>7</v>
      </c>
      <c r="B43" s="11" t="s">
        <v>8</v>
      </c>
      <c r="C43" s="8" t="s">
        <v>131</v>
      </c>
      <c r="D43" s="12" t="s">
        <v>132</v>
      </c>
      <c r="E43" s="87"/>
      <c r="F43" s="38" t="s">
        <v>20</v>
      </c>
      <c r="I43" s="72"/>
    </row>
    <row r="44" spans="1:10" ht="42" x14ac:dyDescent="0.3">
      <c r="A44" s="41" t="s">
        <v>11</v>
      </c>
      <c r="B44" s="11" t="s">
        <v>8</v>
      </c>
      <c r="C44" s="8" t="s">
        <v>652</v>
      </c>
      <c r="D44" s="12" t="s">
        <v>133</v>
      </c>
      <c r="E44" s="87"/>
      <c r="F44" s="38" t="s">
        <v>20</v>
      </c>
      <c r="I44" s="72"/>
    </row>
    <row r="45" spans="1:10" ht="42" x14ac:dyDescent="0.3">
      <c r="A45" s="41" t="s">
        <v>16</v>
      </c>
      <c r="B45" s="11" t="s">
        <v>8</v>
      </c>
      <c r="C45" s="8" t="s">
        <v>134</v>
      </c>
      <c r="D45" s="12" t="s">
        <v>588</v>
      </c>
      <c r="E45" s="87"/>
      <c r="F45" s="38" t="s">
        <v>20</v>
      </c>
      <c r="I45" s="72"/>
    </row>
    <row r="46" spans="1:10" ht="42" x14ac:dyDescent="0.3">
      <c r="A46" s="41" t="s">
        <v>62</v>
      </c>
      <c r="B46" s="11" t="s">
        <v>8</v>
      </c>
      <c r="C46" s="8" t="s">
        <v>136</v>
      </c>
      <c r="D46" s="12" t="s">
        <v>135</v>
      </c>
      <c r="E46" s="90"/>
      <c r="F46" s="38" t="s">
        <v>20</v>
      </c>
      <c r="I46" s="72"/>
    </row>
    <row r="47" spans="1:10" ht="42.5" thickBot="1" x14ac:dyDescent="0.35">
      <c r="A47" s="41" t="s">
        <v>64</v>
      </c>
      <c r="B47" s="11" t="s">
        <v>8</v>
      </c>
      <c r="C47" s="8" t="s">
        <v>137</v>
      </c>
      <c r="D47" s="12" t="s">
        <v>138</v>
      </c>
      <c r="E47" s="87"/>
      <c r="F47" s="38" t="s">
        <v>20</v>
      </c>
      <c r="I47" s="72"/>
    </row>
    <row r="48" spans="1:10" ht="140.5" thickBot="1" x14ac:dyDescent="0.35">
      <c r="A48" s="41" t="s">
        <v>65</v>
      </c>
      <c r="B48" s="11" t="s">
        <v>279</v>
      </c>
      <c r="C48" s="8" t="s">
        <v>139</v>
      </c>
      <c r="D48" s="12" t="s">
        <v>675</v>
      </c>
      <c r="E48" s="88"/>
      <c r="F48" s="38" t="s">
        <v>70</v>
      </c>
      <c r="G48" s="47">
        <v>100</v>
      </c>
      <c r="I48" s="73"/>
      <c r="J48" s="39"/>
    </row>
    <row r="49" spans="1:10" ht="56" x14ac:dyDescent="0.3">
      <c r="A49" s="41" t="s">
        <v>66</v>
      </c>
      <c r="B49" s="11" t="s">
        <v>8</v>
      </c>
      <c r="C49" s="8" t="s">
        <v>148</v>
      </c>
      <c r="D49" s="12" t="s">
        <v>732</v>
      </c>
      <c r="E49" s="88"/>
      <c r="F49" s="38" t="s">
        <v>20</v>
      </c>
      <c r="I49" s="73"/>
    </row>
    <row r="50" spans="1:10" ht="42.5" thickBot="1" x14ac:dyDescent="0.35">
      <c r="A50" s="41" t="s">
        <v>67</v>
      </c>
      <c r="B50" s="11" t="s">
        <v>8</v>
      </c>
      <c r="C50" s="8" t="s">
        <v>149</v>
      </c>
      <c r="D50" s="12" t="s">
        <v>150</v>
      </c>
      <c r="E50" s="87"/>
      <c r="F50" s="38" t="s">
        <v>20</v>
      </c>
      <c r="I50" s="72"/>
    </row>
    <row r="51" spans="1:10" s="9" customFormat="1" ht="20.149999999999999" customHeight="1" thickBot="1" x14ac:dyDescent="0.35">
      <c r="A51" s="36">
        <v>2</v>
      </c>
      <c r="B51" s="130" t="s">
        <v>154</v>
      </c>
      <c r="C51" s="130"/>
      <c r="D51" s="130"/>
      <c r="E51" s="130"/>
      <c r="F51" s="131"/>
      <c r="G51" s="49"/>
      <c r="H51" s="5"/>
      <c r="I51" s="74"/>
    </row>
    <row r="52" spans="1:10" ht="42" x14ac:dyDescent="0.3">
      <c r="A52" s="41" t="s">
        <v>18</v>
      </c>
      <c r="B52" s="44" t="s">
        <v>8</v>
      </c>
      <c r="C52" s="45" t="s">
        <v>653</v>
      </c>
      <c r="D52" s="12" t="s">
        <v>153</v>
      </c>
      <c r="E52" s="92"/>
      <c r="F52" s="46" t="s">
        <v>20</v>
      </c>
      <c r="I52" s="72"/>
    </row>
    <row r="53" spans="1:10" ht="42" x14ac:dyDescent="0.3">
      <c r="A53" s="41" t="s">
        <v>19</v>
      </c>
      <c r="B53" s="11" t="s">
        <v>8</v>
      </c>
      <c r="C53" s="8" t="s">
        <v>155</v>
      </c>
      <c r="D53" s="12" t="s">
        <v>533</v>
      </c>
      <c r="E53" s="88"/>
      <c r="F53" s="38" t="s">
        <v>20</v>
      </c>
      <c r="I53" s="72"/>
    </row>
    <row r="54" spans="1:10" ht="42" x14ac:dyDescent="0.3">
      <c r="A54" s="41" t="s">
        <v>21</v>
      </c>
      <c r="B54" s="11" t="s">
        <v>8</v>
      </c>
      <c r="C54" s="8" t="s">
        <v>156</v>
      </c>
      <c r="D54" s="12" t="s">
        <v>523</v>
      </c>
      <c r="E54" s="87"/>
      <c r="F54" s="38" t="s">
        <v>20</v>
      </c>
      <c r="I54" s="72"/>
    </row>
    <row r="55" spans="1:10" ht="42" x14ac:dyDescent="0.3">
      <c r="A55" s="41" t="s">
        <v>22</v>
      </c>
      <c r="B55" s="11" t="s">
        <v>8</v>
      </c>
      <c r="C55" s="8" t="s">
        <v>158</v>
      </c>
      <c r="D55" s="12" t="s">
        <v>157</v>
      </c>
      <c r="E55" s="87"/>
      <c r="F55" s="38" t="s">
        <v>20</v>
      </c>
      <c r="I55" s="72"/>
    </row>
    <row r="56" spans="1:10" ht="42" x14ac:dyDescent="0.3">
      <c r="A56" s="41" t="s">
        <v>23</v>
      </c>
      <c r="B56" s="11" t="s">
        <v>8</v>
      </c>
      <c r="C56" s="8" t="s">
        <v>159</v>
      </c>
      <c r="D56" s="12" t="s">
        <v>160</v>
      </c>
      <c r="E56" s="88"/>
      <c r="F56" s="38" t="s">
        <v>20</v>
      </c>
      <c r="I56" s="72"/>
    </row>
    <row r="57" spans="1:10" ht="42.5" thickBot="1" x14ac:dyDescent="0.35">
      <c r="A57" s="41" t="s">
        <v>24</v>
      </c>
      <c r="B57" s="11" t="s">
        <v>8</v>
      </c>
      <c r="C57" s="8" t="s">
        <v>161</v>
      </c>
      <c r="D57" s="12" t="s">
        <v>612</v>
      </c>
      <c r="E57" s="87"/>
      <c r="F57" s="38" t="s">
        <v>20</v>
      </c>
      <c r="I57" s="73"/>
      <c r="J57" s="39"/>
    </row>
    <row r="58" spans="1:10" ht="140.5" thickBot="1" x14ac:dyDescent="0.35">
      <c r="A58" s="41" t="s">
        <v>25</v>
      </c>
      <c r="B58" s="11" t="s">
        <v>279</v>
      </c>
      <c r="C58" s="8" t="s">
        <v>162</v>
      </c>
      <c r="D58" s="12" t="s">
        <v>722</v>
      </c>
      <c r="E58" s="88"/>
      <c r="F58" s="38" t="s">
        <v>70</v>
      </c>
      <c r="G58" s="47">
        <v>100</v>
      </c>
      <c r="I58" s="73"/>
      <c r="J58" s="39"/>
    </row>
    <row r="59" spans="1:10" ht="42" x14ac:dyDescent="0.3">
      <c r="A59" s="41" t="s">
        <v>26</v>
      </c>
      <c r="B59" s="11" t="s">
        <v>8</v>
      </c>
      <c r="C59" s="8" t="s">
        <v>163</v>
      </c>
      <c r="D59" s="12" t="s">
        <v>524</v>
      </c>
      <c r="E59" s="88"/>
      <c r="F59" s="38" t="s">
        <v>20</v>
      </c>
      <c r="I59" s="72"/>
    </row>
    <row r="60" spans="1:10" ht="42.5" thickBot="1" x14ac:dyDescent="0.35">
      <c r="A60" s="41" t="s">
        <v>27</v>
      </c>
      <c r="B60" s="44" t="s">
        <v>8</v>
      </c>
      <c r="C60" s="45" t="s">
        <v>654</v>
      </c>
      <c r="D60" s="12" t="s">
        <v>164</v>
      </c>
      <c r="E60" s="87"/>
      <c r="F60" s="46" t="s">
        <v>20</v>
      </c>
      <c r="I60" s="72"/>
    </row>
    <row r="61" spans="1:10" ht="126.5" thickBot="1" x14ac:dyDescent="0.35">
      <c r="A61" s="41" t="s">
        <v>28</v>
      </c>
      <c r="B61" s="11" t="s">
        <v>279</v>
      </c>
      <c r="C61" s="8" t="s">
        <v>165</v>
      </c>
      <c r="D61" s="12" t="s">
        <v>676</v>
      </c>
      <c r="E61" s="88"/>
      <c r="F61" s="38" t="s">
        <v>70</v>
      </c>
      <c r="G61" s="47">
        <v>100</v>
      </c>
      <c r="I61" s="73"/>
      <c r="J61" s="39"/>
    </row>
    <row r="62" spans="1:10" ht="42" x14ac:dyDescent="0.3">
      <c r="A62" s="41" t="s">
        <v>29</v>
      </c>
      <c r="B62" s="11" t="s">
        <v>8</v>
      </c>
      <c r="C62" s="8" t="s">
        <v>166</v>
      </c>
      <c r="D62" s="12" t="s">
        <v>613</v>
      </c>
      <c r="E62" s="87"/>
      <c r="F62" s="38" t="s">
        <v>20</v>
      </c>
      <c r="I62" s="72"/>
      <c r="J62" s="39"/>
    </row>
    <row r="63" spans="1:10" ht="42" x14ac:dyDescent="0.3">
      <c r="A63" s="41" t="s">
        <v>30</v>
      </c>
      <c r="B63" s="11" t="s">
        <v>8</v>
      </c>
      <c r="C63" s="8" t="s">
        <v>167</v>
      </c>
      <c r="D63" s="42" t="s">
        <v>525</v>
      </c>
      <c r="E63" s="87"/>
      <c r="F63" s="38" t="s">
        <v>20</v>
      </c>
      <c r="I63" s="72"/>
    </row>
    <row r="64" spans="1:10" ht="42.5" thickBot="1" x14ac:dyDescent="0.35">
      <c r="A64" s="41" t="s">
        <v>151</v>
      </c>
      <c r="B64" s="11" t="s">
        <v>8</v>
      </c>
      <c r="C64" s="8" t="s">
        <v>168</v>
      </c>
      <c r="D64" s="42" t="s">
        <v>614</v>
      </c>
      <c r="E64" s="87"/>
      <c r="F64" s="38" t="s">
        <v>20</v>
      </c>
      <c r="I64" s="72"/>
      <c r="J64" s="39"/>
    </row>
    <row r="65" spans="1:13" s="9" customFormat="1" ht="20.149999999999999" customHeight="1" thickBot="1" x14ac:dyDescent="0.35">
      <c r="A65" s="36">
        <v>3</v>
      </c>
      <c r="B65" s="130" t="s">
        <v>169</v>
      </c>
      <c r="C65" s="130"/>
      <c r="D65" s="130"/>
      <c r="E65" s="130"/>
      <c r="F65" s="131"/>
      <c r="G65" s="49"/>
      <c r="H65" s="5"/>
      <c r="I65" s="75"/>
    </row>
    <row r="66" spans="1:13" ht="42" x14ac:dyDescent="0.3">
      <c r="A66" s="41" t="s">
        <v>32</v>
      </c>
      <c r="B66" s="11" t="s">
        <v>8</v>
      </c>
      <c r="C66" s="8" t="s">
        <v>172</v>
      </c>
      <c r="D66" s="12" t="s">
        <v>526</v>
      </c>
      <c r="E66" s="87"/>
      <c r="F66" s="38" t="s">
        <v>20</v>
      </c>
      <c r="I66" s="72"/>
      <c r="J66" s="76"/>
      <c r="K66" s="76"/>
      <c r="L66" s="76"/>
      <c r="M66" s="76"/>
    </row>
    <row r="67" spans="1:13" ht="42" x14ac:dyDescent="0.3">
      <c r="A67" s="41" t="s">
        <v>33</v>
      </c>
      <c r="B67" s="11" t="s">
        <v>8</v>
      </c>
      <c r="C67" s="8" t="s">
        <v>173</v>
      </c>
      <c r="D67" s="12" t="s">
        <v>527</v>
      </c>
      <c r="E67" s="88"/>
      <c r="F67" s="38" t="s">
        <v>20</v>
      </c>
      <c r="I67" s="135"/>
      <c r="J67" s="135"/>
      <c r="K67" s="135"/>
      <c r="L67" s="135"/>
      <c r="M67" s="135"/>
    </row>
    <row r="68" spans="1:13" ht="42" x14ac:dyDescent="0.3">
      <c r="A68" s="41" t="s">
        <v>34</v>
      </c>
      <c r="B68" s="44" t="s">
        <v>8</v>
      </c>
      <c r="C68" s="45" t="s">
        <v>174</v>
      </c>
      <c r="D68" s="12" t="s">
        <v>528</v>
      </c>
      <c r="E68" s="92"/>
      <c r="F68" s="46" t="s">
        <v>20</v>
      </c>
      <c r="I68" s="72"/>
      <c r="J68" s="76"/>
      <c r="K68" s="76"/>
      <c r="L68" s="76"/>
      <c r="M68" s="76"/>
    </row>
    <row r="69" spans="1:13" ht="42" x14ac:dyDescent="0.3">
      <c r="A69" s="41" t="s">
        <v>35</v>
      </c>
      <c r="B69" s="11" t="s">
        <v>8</v>
      </c>
      <c r="C69" s="8" t="s">
        <v>175</v>
      </c>
      <c r="D69" s="12" t="s">
        <v>615</v>
      </c>
      <c r="E69" s="88"/>
      <c r="F69" s="38" t="s">
        <v>20</v>
      </c>
      <c r="I69" s="72"/>
      <c r="J69" s="77"/>
      <c r="K69" s="76"/>
      <c r="L69" s="76"/>
      <c r="M69" s="76"/>
    </row>
    <row r="70" spans="1:13" ht="42" x14ac:dyDescent="0.3">
      <c r="A70" s="41" t="s">
        <v>36</v>
      </c>
      <c r="B70" s="11" t="s">
        <v>8</v>
      </c>
      <c r="C70" s="8" t="s">
        <v>647</v>
      </c>
      <c r="D70" s="12" t="s">
        <v>176</v>
      </c>
      <c r="E70" s="87"/>
      <c r="F70" s="38" t="s">
        <v>20</v>
      </c>
      <c r="I70" s="72"/>
      <c r="J70" s="76"/>
      <c r="K70" s="76"/>
      <c r="L70" s="76"/>
      <c r="M70" s="76"/>
    </row>
    <row r="71" spans="1:13" ht="42" x14ac:dyDescent="0.3">
      <c r="A71" s="41" t="s">
        <v>37</v>
      </c>
      <c r="B71" s="11" t="s">
        <v>8</v>
      </c>
      <c r="C71" s="8" t="s">
        <v>648</v>
      </c>
      <c r="D71" s="12" t="s">
        <v>177</v>
      </c>
      <c r="E71" s="87"/>
      <c r="F71" s="38" t="s">
        <v>20</v>
      </c>
      <c r="I71" s="72"/>
      <c r="J71" s="76"/>
      <c r="K71" s="76"/>
      <c r="L71" s="76"/>
      <c r="M71" s="76"/>
    </row>
    <row r="72" spans="1:13" ht="42" x14ac:dyDescent="0.3">
      <c r="A72" s="41" t="s">
        <v>38</v>
      </c>
      <c r="B72" s="11" t="s">
        <v>8</v>
      </c>
      <c r="C72" s="8" t="s">
        <v>178</v>
      </c>
      <c r="D72" s="12" t="s">
        <v>179</v>
      </c>
      <c r="E72" s="87"/>
      <c r="F72" s="38" t="s">
        <v>20</v>
      </c>
      <c r="I72" s="72"/>
      <c r="J72" s="76"/>
      <c r="K72" s="76"/>
      <c r="L72" s="76"/>
      <c r="M72" s="76"/>
    </row>
    <row r="73" spans="1:13" ht="42" x14ac:dyDescent="0.3">
      <c r="A73" s="41" t="s">
        <v>39</v>
      </c>
      <c r="B73" s="11" t="s">
        <v>8</v>
      </c>
      <c r="C73" s="8" t="s">
        <v>180</v>
      </c>
      <c r="D73" s="12" t="s">
        <v>181</v>
      </c>
      <c r="E73" s="87"/>
      <c r="F73" s="38" t="s">
        <v>20</v>
      </c>
      <c r="I73" s="72"/>
      <c r="J73" s="76"/>
      <c r="K73" s="76"/>
      <c r="L73" s="76"/>
      <c r="M73" s="76"/>
    </row>
    <row r="74" spans="1:13" ht="42.5" thickBot="1" x14ac:dyDescent="0.35">
      <c r="A74" s="41" t="s">
        <v>40</v>
      </c>
      <c r="B74" s="11" t="s">
        <v>8</v>
      </c>
      <c r="C74" s="8" t="s">
        <v>182</v>
      </c>
      <c r="D74" s="12" t="s">
        <v>183</v>
      </c>
      <c r="E74" s="87"/>
      <c r="F74" s="38" t="s">
        <v>20</v>
      </c>
      <c r="I74" s="72"/>
      <c r="J74" s="76"/>
      <c r="K74" s="76"/>
      <c r="L74" s="76"/>
      <c r="M74" s="76"/>
    </row>
    <row r="75" spans="1:13" ht="140.5" thickBot="1" x14ac:dyDescent="0.35">
      <c r="A75" s="41" t="s">
        <v>41</v>
      </c>
      <c r="B75" s="44" t="s">
        <v>279</v>
      </c>
      <c r="C75" s="45" t="s">
        <v>184</v>
      </c>
      <c r="D75" s="12" t="s">
        <v>677</v>
      </c>
      <c r="E75" s="92"/>
      <c r="F75" s="38" t="s">
        <v>70</v>
      </c>
      <c r="G75" s="47">
        <v>100</v>
      </c>
      <c r="I75" s="73"/>
      <c r="J75" s="77"/>
      <c r="K75" s="76"/>
      <c r="L75" s="76"/>
      <c r="M75" s="76"/>
    </row>
    <row r="76" spans="1:13" ht="42" x14ac:dyDescent="0.3">
      <c r="A76" s="41" t="s">
        <v>42</v>
      </c>
      <c r="B76" s="11" t="s">
        <v>8</v>
      </c>
      <c r="C76" s="8" t="s">
        <v>185</v>
      </c>
      <c r="D76" s="12" t="s">
        <v>186</v>
      </c>
      <c r="E76" s="87"/>
      <c r="F76" s="38" t="s">
        <v>20</v>
      </c>
      <c r="I76" s="72"/>
      <c r="J76" s="76"/>
      <c r="K76" s="76"/>
      <c r="L76" s="76"/>
      <c r="M76" s="76"/>
    </row>
    <row r="77" spans="1:13" ht="42" x14ac:dyDescent="0.3">
      <c r="A77" s="41" t="s">
        <v>44</v>
      </c>
      <c r="B77" s="11" t="s">
        <v>8</v>
      </c>
      <c r="C77" s="8" t="s">
        <v>188</v>
      </c>
      <c r="D77" s="12" t="s">
        <v>187</v>
      </c>
      <c r="E77" s="87"/>
      <c r="F77" s="38" t="s">
        <v>20</v>
      </c>
      <c r="I77" s="72"/>
      <c r="J77" s="76"/>
      <c r="K77" s="76"/>
      <c r="L77" s="76"/>
      <c r="M77" s="76"/>
    </row>
    <row r="78" spans="1:13" ht="42.5" thickBot="1" x14ac:dyDescent="0.35">
      <c r="A78" s="41" t="s">
        <v>45</v>
      </c>
      <c r="B78" s="11" t="s">
        <v>8</v>
      </c>
      <c r="C78" s="8" t="s">
        <v>190</v>
      </c>
      <c r="D78" s="12" t="s">
        <v>189</v>
      </c>
      <c r="E78" s="87"/>
      <c r="F78" s="38" t="s">
        <v>20</v>
      </c>
      <c r="I78" s="72"/>
      <c r="J78" s="76"/>
      <c r="K78" s="76"/>
      <c r="L78" s="76"/>
      <c r="M78" s="76"/>
    </row>
    <row r="79" spans="1:13" s="9" customFormat="1" ht="20.149999999999999" customHeight="1" thickBot="1" x14ac:dyDescent="0.35">
      <c r="A79" s="36">
        <v>4</v>
      </c>
      <c r="B79" s="130" t="s">
        <v>191</v>
      </c>
      <c r="C79" s="130"/>
      <c r="D79" s="130"/>
      <c r="E79" s="130"/>
      <c r="F79" s="131"/>
      <c r="G79" s="49"/>
      <c r="H79" s="5"/>
      <c r="I79" s="75"/>
      <c r="J79" s="75"/>
      <c r="K79" s="75"/>
      <c r="L79" s="75"/>
      <c r="M79" s="75"/>
    </row>
    <row r="80" spans="1:13" ht="56.5" thickBot="1" x14ac:dyDescent="0.35">
      <c r="A80" s="37" t="s">
        <v>46</v>
      </c>
      <c r="B80" s="11" t="s">
        <v>8</v>
      </c>
      <c r="C80" s="8" t="s">
        <v>192</v>
      </c>
      <c r="D80" s="12" t="s">
        <v>616</v>
      </c>
      <c r="E80" s="87"/>
      <c r="F80" s="38" t="s">
        <v>20</v>
      </c>
      <c r="I80" s="73"/>
      <c r="J80" s="78"/>
      <c r="K80" s="76"/>
      <c r="L80" s="76"/>
      <c r="M80" s="76"/>
    </row>
    <row r="81" spans="1:10" s="9" customFormat="1" ht="20.149999999999999" customHeight="1" thickBot="1" x14ac:dyDescent="0.35">
      <c r="A81" s="36">
        <v>5</v>
      </c>
      <c r="B81" s="130" t="s">
        <v>193</v>
      </c>
      <c r="C81" s="130"/>
      <c r="D81" s="130"/>
      <c r="E81" s="130"/>
      <c r="F81" s="131"/>
      <c r="G81" s="49"/>
      <c r="H81" s="5"/>
    </row>
    <row r="82" spans="1:10" ht="154.5" thickBot="1" x14ac:dyDescent="0.35">
      <c r="A82" s="37" t="s">
        <v>51</v>
      </c>
      <c r="B82" s="11" t="s">
        <v>279</v>
      </c>
      <c r="C82" s="8" t="s">
        <v>529</v>
      </c>
      <c r="D82" s="12" t="s">
        <v>678</v>
      </c>
      <c r="E82" s="88"/>
      <c r="F82" s="38" t="s">
        <v>70</v>
      </c>
      <c r="G82" s="47">
        <v>300</v>
      </c>
      <c r="I82" s="73"/>
      <c r="J82" s="48"/>
    </row>
    <row r="83" spans="1:10" s="9" customFormat="1" ht="20.149999999999999" customHeight="1" thickBot="1" x14ac:dyDescent="0.35">
      <c r="A83" s="36">
        <v>6</v>
      </c>
      <c r="B83" s="130" t="s">
        <v>196</v>
      </c>
      <c r="C83" s="130"/>
      <c r="D83" s="130"/>
      <c r="E83" s="130"/>
      <c r="F83" s="131"/>
      <c r="G83" s="49"/>
      <c r="H83" s="5"/>
      <c r="I83" s="74"/>
    </row>
    <row r="84" spans="1:10" ht="56.5" thickBot="1" x14ac:dyDescent="0.35">
      <c r="A84" s="37" t="s">
        <v>118</v>
      </c>
      <c r="B84" s="11" t="s">
        <v>8</v>
      </c>
      <c r="C84" s="8" t="s">
        <v>194</v>
      </c>
      <c r="D84" s="12" t="s">
        <v>589</v>
      </c>
      <c r="E84" s="88"/>
      <c r="F84" s="38" t="s">
        <v>20</v>
      </c>
      <c r="I84" s="72"/>
    </row>
    <row r="85" spans="1:10" s="9" customFormat="1" ht="20.149999999999999" customHeight="1" thickBot="1" x14ac:dyDescent="0.35">
      <c r="A85" s="36">
        <v>7</v>
      </c>
      <c r="B85" s="130" t="s">
        <v>195</v>
      </c>
      <c r="C85" s="130"/>
      <c r="D85" s="130"/>
      <c r="E85" s="130"/>
      <c r="F85" s="131"/>
      <c r="G85" s="49"/>
      <c r="H85" s="5"/>
      <c r="I85" s="74"/>
    </row>
    <row r="86" spans="1:10" ht="56.5" thickBot="1" x14ac:dyDescent="0.35">
      <c r="A86" s="37" t="s">
        <v>198</v>
      </c>
      <c r="B86" s="11" t="s">
        <v>8</v>
      </c>
      <c r="C86" s="8" t="s">
        <v>197</v>
      </c>
      <c r="D86" s="12" t="s">
        <v>617</v>
      </c>
      <c r="E86" s="88"/>
      <c r="F86" s="38" t="s">
        <v>20</v>
      </c>
      <c r="I86" s="73"/>
      <c r="J86" s="48"/>
    </row>
    <row r="87" spans="1:10" s="9" customFormat="1" ht="20.149999999999999" customHeight="1" thickBot="1" x14ac:dyDescent="0.35">
      <c r="A87" s="36">
        <v>8</v>
      </c>
      <c r="B87" s="130" t="s">
        <v>199</v>
      </c>
      <c r="C87" s="130"/>
      <c r="D87" s="130"/>
      <c r="E87" s="130"/>
      <c r="F87" s="131"/>
      <c r="G87" s="49"/>
      <c r="H87" s="5"/>
      <c r="I87" s="72"/>
    </row>
    <row r="88" spans="1:10" ht="42" x14ac:dyDescent="0.3">
      <c r="A88" s="37" t="s">
        <v>206</v>
      </c>
      <c r="B88" s="44" t="s">
        <v>8</v>
      </c>
      <c r="C88" s="45" t="s">
        <v>201</v>
      </c>
      <c r="D88" s="12" t="s">
        <v>200</v>
      </c>
      <c r="E88" s="92"/>
      <c r="F88" s="46" t="s">
        <v>20</v>
      </c>
      <c r="I88" s="72"/>
    </row>
    <row r="89" spans="1:10" ht="42" x14ac:dyDescent="0.3">
      <c r="A89" s="37" t="s">
        <v>207</v>
      </c>
      <c r="B89" s="11" t="s">
        <v>8</v>
      </c>
      <c r="C89" s="8" t="s">
        <v>203</v>
      </c>
      <c r="D89" s="12" t="s">
        <v>202</v>
      </c>
      <c r="E89" s="87"/>
      <c r="F89" s="38" t="s">
        <v>20</v>
      </c>
      <c r="I89" s="72"/>
    </row>
    <row r="90" spans="1:10" ht="42" x14ac:dyDescent="0.3">
      <c r="A90" s="37" t="s">
        <v>208</v>
      </c>
      <c r="B90" s="11" t="s">
        <v>8</v>
      </c>
      <c r="C90" s="8" t="s">
        <v>205</v>
      </c>
      <c r="D90" s="12" t="s">
        <v>204</v>
      </c>
      <c r="E90" s="87"/>
      <c r="F90" s="38" t="s">
        <v>20</v>
      </c>
      <c r="I90" s="72"/>
    </row>
    <row r="91" spans="1:10" ht="42" x14ac:dyDescent="0.3">
      <c r="A91" s="37" t="s">
        <v>209</v>
      </c>
      <c r="B91" s="11" t="s">
        <v>8</v>
      </c>
      <c r="C91" s="8" t="s">
        <v>214</v>
      </c>
      <c r="D91" s="12" t="s">
        <v>530</v>
      </c>
      <c r="E91" s="88"/>
      <c r="F91" s="38" t="s">
        <v>20</v>
      </c>
      <c r="I91" s="72"/>
    </row>
    <row r="92" spans="1:10" ht="42" x14ac:dyDescent="0.3">
      <c r="A92" s="37" t="s">
        <v>210</v>
      </c>
      <c r="B92" s="11" t="s">
        <v>8</v>
      </c>
      <c r="C92" s="8" t="s">
        <v>216</v>
      </c>
      <c r="D92" s="12" t="s">
        <v>215</v>
      </c>
      <c r="E92" s="87"/>
      <c r="F92" s="38" t="s">
        <v>20</v>
      </c>
      <c r="I92" s="72"/>
    </row>
    <row r="93" spans="1:10" ht="42" x14ac:dyDescent="0.3">
      <c r="A93" s="37" t="s">
        <v>211</v>
      </c>
      <c r="B93" s="11" t="s">
        <v>8</v>
      </c>
      <c r="C93" s="8" t="s">
        <v>218</v>
      </c>
      <c r="D93" s="12" t="s">
        <v>217</v>
      </c>
      <c r="E93" s="87"/>
      <c r="F93" s="38" t="s">
        <v>20</v>
      </c>
      <c r="I93" s="72"/>
      <c r="J93" s="68"/>
    </row>
    <row r="94" spans="1:10" ht="42" x14ac:dyDescent="0.3">
      <c r="A94" s="37" t="s">
        <v>212</v>
      </c>
      <c r="B94" s="11" t="s">
        <v>8</v>
      </c>
      <c r="C94" s="8" t="s">
        <v>219</v>
      </c>
      <c r="D94" s="24" t="s">
        <v>531</v>
      </c>
      <c r="E94" s="88"/>
      <c r="F94" s="38" t="s">
        <v>20</v>
      </c>
      <c r="I94" s="72"/>
    </row>
    <row r="95" spans="1:10" ht="42.5" thickBot="1" x14ac:dyDescent="0.35">
      <c r="A95" s="37" t="s">
        <v>213</v>
      </c>
      <c r="B95" s="11" t="s">
        <v>8</v>
      </c>
      <c r="C95" s="8" t="s">
        <v>220</v>
      </c>
      <c r="D95" s="12" t="s">
        <v>532</v>
      </c>
      <c r="E95" s="88"/>
      <c r="F95" s="38" t="s">
        <v>20</v>
      </c>
      <c r="I95" s="72"/>
    </row>
    <row r="96" spans="1:10" ht="15" customHeight="1" thickBot="1" x14ac:dyDescent="0.35">
      <c r="A96" s="136" t="s">
        <v>605</v>
      </c>
      <c r="B96" s="137"/>
      <c r="C96" s="137"/>
      <c r="D96" s="137"/>
      <c r="E96" s="137"/>
      <c r="F96" s="137"/>
      <c r="G96" s="23">
        <f>SUM(G9:G95)</f>
        <v>1400</v>
      </c>
    </row>
  </sheetData>
  <sheetProtection selectLockedCells="1"/>
  <mergeCells count="20">
    <mergeCell ref="B42:F42"/>
    <mergeCell ref="B51:F51"/>
    <mergeCell ref="I67:M67"/>
    <mergeCell ref="A96:F96"/>
    <mergeCell ref="B65:F65"/>
    <mergeCell ref="B79:F79"/>
    <mergeCell ref="B81:F81"/>
    <mergeCell ref="B83:F83"/>
    <mergeCell ref="B85:F85"/>
    <mergeCell ref="B87:F87"/>
    <mergeCell ref="A1:F1"/>
    <mergeCell ref="B19:F19"/>
    <mergeCell ref="B8:F8"/>
    <mergeCell ref="B23:F23"/>
    <mergeCell ref="A41:F41"/>
    <mergeCell ref="B25:F25"/>
    <mergeCell ref="B31:F31"/>
    <mergeCell ref="B37:F37"/>
    <mergeCell ref="A7:F7"/>
    <mergeCell ref="A3:G3"/>
  </mergeCells>
  <phoneticPr fontId="4" type="noConversion"/>
  <pageMargins left="0.7" right="0.7" top="0.75" bottom="0.75" header="0.3" footer="0.3"/>
  <pageSetup paperSize="9" scale="36" fitToHeight="0" orientation="portrait" verticalDpi="597" r:id="rId1"/>
  <headerFooter differentOddEven="1" differentFirst="1">
    <oddFooter>&amp;C_x000D_&amp;1#&amp;"Calibri"&amp;10&amp;K000000 Internal use only</oddFooter>
    <evenFooter>&amp;C_x000D_&amp;1#&amp;"Calibri"&amp;10&amp;K000000 Internal use only</evenFooter>
    <firstHeader>&amp;CLieferung, Montage und Inbetriebnahme einer Laserschneidanlage für die Modellbauwerkstatt Architektur  an der Hochschule Mainz 
Vergabenummer: 01/2026
Anlage 06 - Leistungs- und Preisblett</firstHeader>
    <firstFooter>&amp;C_x000D_&amp;1#&amp;"Calibri"&amp;10&amp;K000000 Internal use only</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8402C-7ECA-4DF2-935B-D1E8E3A7A82E}">
  <sheetPr>
    <pageSetUpPr fitToPage="1"/>
  </sheetPr>
  <dimension ref="A1:H70"/>
  <sheetViews>
    <sheetView showGridLines="0" topLeftCell="A50" zoomScale="85" zoomScaleNormal="85" workbookViewId="0">
      <selection activeCell="B8" sqref="B8:F8"/>
    </sheetView>
  </sheetViews>
  <sheetFormatPr baseColWidth="10" defaultColWidth="8.7265625" defaultRowHeight="14" x14ac:dyDescent="0.3"/>
  <cols>
    <col min="1" max="1" width="8.7265625" style="5" customWidth="1"/>
    <col min="2" max="2" width="10.54296875" style="5" customWidth="1"/>
    <col min="3" max="3" width="30.81640625" style="5" customWidth="1"/>
    <col min="4" max="4" width="126.453125" style="5" bestFit="1" customWidth="1"/>
    <col min="5" max="5" width="39.453125" style="86" customWidth="1"/>
    <col min="6" max="6" width="13.1796875" style="5" customWidth="1"/>
    <col min="7" max="7" width="12.54296875" style="52" customWidth="1"/>
    <col min="8" max="8" width="5.54296875" style="5" customWidth="1"/>
    <col min="9" max="16384" width="8.7265625" style="5"/>
  </cols>
  <sheetData>
    <row r="1" spans="1:8" ht="58" customHeight="1" x14ac:dyDescent="0.3">
      <c r="A1" s="108" t="e" vm="1">
        <v>#VALUE!</v>
      </c>
      <c r="B1" s="108"/>
      <c r="C1" s="108"/>
      <c r="D1" s="108"/>
      <c r="E1" s="108"/>
      <c r="F1" s="108"/>
    </row>
    <row r="2" spans="1:8" ht="14.5" thickBot="1" x14ac:dyDescent="0.35"/>
    <row r="3" spans="1:8" ht="63.65" customHeight="1" thickBot="1" x14ac:dyDescent="0.35">
      <c r="A3" s="109" t="s">
        <v>742</v>
      </c>
      <c r="B3" s="110"/>
      <c r="C3" s="110"/>
      <c r="D3" s="110"/>
      <c r="E3" s="110"/>
      <c r="F3" s="110"/>
      <c r="G3" s="111"/>
    </row>
    <row r="4" spans="1:8" ht="14.5" thickBot="1" x14ac:dyDescent="0.35">
      <c r="C4" s="7"/>
    </row>
    <row r="5" spans="1:8" ht="26.15" customHeight="1" thickBot="1" x14ac:dyDescent="0.35">
      <c r="A5" s="15" t="s">
        <v>0</v>
      </c>
      <c r="B5" s="16" t="s">
        <v>1</v>
      </c>
      <c r="C5" s="16" t="s">
        <v>2</v>
      </c>
      <c r="D5" s="17" t="s">
        <v>3</v>
      </c>
      <c r="E5" s="91" t="s">
        <v>4</v>
      </c>
      <c r="F5" s="16" t="s">
        <v>5</v>
      </c>
      <c r="G5" s="30" t="s">
        <v>71</v>
      </c>
    </row>
    <row r="6" spans="1:8" ht="14.5" thickBot="1" x14ac:dyDescent="0.35">
      <c r="C6" s="7"/>
    </row>
    <row r="7" spans="1:8" s="9" customFormat="1" ht="20.149999999999999" customHeight="1" thickBot="1" x14ac:dyDescent="0.35">
      <c r="A7" s="132" t="s">
        <v>221</v>
      </c>
      <c r="B7" s="133"/>
      <c r="C7" s="133"/>
      <c r="D7" s="133"/>
      <c r="E7" s="133"/>
      <c r="F7" s="134"/>
      <c r="G7" s="52"/>
    </row>
    <row r="8" spans="1:8" s="9" customFormat="1" ht="20.149999999999999" customHeight="1" thickBot="1" x14ac:dyDescent="0.35">
      <c r="A8" s="36">
        <v>1</v>
      </c>
      <c r="B8" s="130" t="s">
        <v>222</v>
      </c>
      <c r="C8" s="130"/>
      <c r="D8" s="130"/>
      <c r="E8" s="130"/>
      <c r="F8" s="131"/>
      <c r="G8" s="52"/>
    </row>
    <row r="9" spans="1:8" ht="70" x14ac:dyDescent="0.3">
      <c r="A9" s="41" t="s">
        <v>7</v>
      </c>
      <c r="B9" s="11" t="s">
        <v>8</v>
      </c>
      <c r="C9" s="8" t="s">
        <v>224</v>
      </c>
      <c r="D9" s="12" t="s">
        <v>731</v>
      </c>
      <c r="E9" s="88"/>
      <c r="F9" s="38" t="s">
        <v>20</v>
      </c>
      <c r="G9" s="69"/>
      <c r="H9" s="70"/>
    </row>
    <row r="10" spans="1:8" ht="42" x14ac:dyDescent="0.3">
      <c r="A10" s="41" t="s">
        <v>11</v>
      </c>
      <c r="B10" s="11" t="s">
        <v>8</v>
      </c>
      <c r="C10" s="8" t="s">
        <v>225</v>
      </c>
      <c r="D10" s="12" t="s">
        <v>223</v>
      </c>
      <c r="E10" s="87"/>
      <c r="F10" s="38" t="s">
        <v>20</v>
      </c>
    </row>
    <row r="11" spans="1:8" ht="42" x14ac:dyDescent="0.3">
      <c r="A11" s="41" t="s">
        <v>16</v>
      </c>
      <c r="B11" s="11" t="s">
        <v>8</v>
      </c>
      <c r="C11" s="8" t="s">
        <v>227</v>
      </c>
      <c r="D11" s="12" t="s">
        <v>226</v>
      </c>
      <c r="E11" s="87"/>
      <c r="F11" s="38" t="s">
        <v>20</v>
      </c>
    </row>
    <row r="12" spans="1:8" ht="42.5" thickBot="1" x14ac:dyDescent="0.35">
      <c r="A12" s="41" t="s">
        <v>62</v>
      </c>
      <c r="B12" s="11" t="s">
        <v>8</v>
      </c>
      <c r="C12" s="8" t="s">
        <v>228</v>
      </c>
      <c r="D12" s="12" t="s">
        <v>229</v>
      </c>
      <c r="E12" s="87"/>
      <c r="F12" s="38" t="s">
        <v>20</v>
      </c>
    </row>
    <row r="13" spans="1:8" s="9" customFormat="1" ht="20.149999999999999" customHeight="1" thickBot="1" x14ac:dyDescent="0.35">
      <c r="A13" s="36">
        <v>2</v>
      </c>
      <c r="B13" s="130" t="s">
        <v>230</v>
      </c>
      <c r="C13" s="130"/>
      <c r="D13" s="130"/>
      <c r="E13" s="130"/>
      <c r="F13" s="131"/>
      <c r="G13" s="52"/>
    </row>
    <row r="14" spans="1:8" ht="84.5" thickBot="1" x14ac:dyDescent="0.35">
      <c r="A14" s="41" t="s">
        <v>18</v>
      </c>
      <c r="B14" s="11" t="s">
        <v>8</v>
      </c>
      <c r="C14" s="8" t="s">
        <v>655</v>
      </c>
      <c r="D14" s="12" t="s">
        <v>590</v>
      </c>
      <c r="E14" s="87"/>
      <c r="F14" s="38" t="s">
        <v>20</v>
      </c>
    </row>
    <row r="15" spans="1:8" s="9" customFormat="1" ht="20.149999999999999" customHeight="1" thickBot="1" x14ac:dyDescent="0.35">
      <c r="A15" s="36">
        <v>3</v>
      </c>
      <c r="B15" s="130" t="s">
        <v>231</v>
      </c>
      <c r="C15" s="130"/>
      <c r="D15" s="130"/>
      <c r="E15" s="130"/>
      <c r="F15" s="131"/>
      <c r="G15" s="52"/>
    </row>
    <row r="16" spans="1:8" ht="42" x14ac:dyDescent="0.3">
      <c r="A16" s="41" t="s">
        <v>32</v>
      </c>
      <c r="B16" s="11" t="s">
        <v>8</v>
      </c>
      <c r="C16" s="8" t="s">
        <v>232</v>
      </c>
      <c r="D16" s="12" t="s">
        <v>534</v>
      </c>
      <c r="E16" s="88"/>
      <c r="F16" s="38" t="s">
        <v>20</v>
      </c>
    </row>
    <row r="17" spans="1:8" ht="42" x14ac:dyDescent="0.3">
      <c r="A17" s="41" t="s">
        <v>33</v>
      </c>
      <c r="B17" s="44" t="s">
        <v>8</v>
      </c>
      <c r="C17" s="45" t="s">
        <v>656</v>
      </c>
      <c r="D17" s="12" t="s">
        <v>233</v>
      </c>
      <c r="E17" s="88"/>
      <c r="F17" s="46" t="s">
        <v>20</v>
      </c>
    </row>
    <row r="18" spans="1:8" ht="70" x14ac:dyDescent="0.3">
      <c r="A18" s="41" t="s">
        <v>34</v>
      </c>
      <c r="B18" s="11" t="s">
        <v>8</v>
      </c>
      <c r="C18" s="8" t="s">
        <v>622</v>
      </c>
      <c r="D18" s="12" t="s">
        <v>620</v>
      </c>
      <c r="E18" s="88"/>
      <c r="F18" s="38" t="s">
        <v>20</v>
      </c>
    </row>
    <row r="19" spans="1:8" ht="70" x14ac:dyDescent="0.3">
      <c r="A19" s="41" t="s">
        <v>35</v>
      </c>
      <c r="B19" s="11" t="s">
        <v>8</v>
      </c>
      <c r="C19" s="8" t="s">
        <v>624</v>
      </c>
      <c r="D19" s="12" t="s">
        <v>619</v>
      </c>
      <c r="E19" s="88"/>
      <c r="F19" s="38" t="s">
        <v>20</v>
      </c>
    </row>
    <row r="20" spans="1:8" ht="56.5" thickBot="1" x14ac:dyDescent="0.35">
      <c r="A20" s="41" t="s">
        <v>36</v>
      </c>
      <c r="B20" s="11" t="s">
        <v>8</v>
      </c>
      <c r="C20" s="8" t="s">
        <v>623</v>
      </c>
      <c r="D20" s="12" t="s">
        <v>621</v>
      </c>
      <c r="E20" s="88"/>
      <c r="F20" s="38" t="s">
        <v>20</v>
      </c>
    </row>
    <row r="21" spans="1:8" ht="140.5" thickBot="1" x14ac:dyDescent="0.35">
      <c r="A21" s="41" t="s">
        <v>37</v>
      </c>
      <c r="B21" s="44" t="s">
        <v>279</v>
      </c>
      <c r="C21" s="8" t="s">
        <v>618</v>
      </c>
      <c r="D21" s="12" t="s">
        <v>679</v>
      </c>
      <c r="E21" s="88"/>
      <c r="F21" s="38" t="s">
        <v>70</v>
      </c>
      <c r="G21" s="47">
        <v>100</v>
      </c>
    </row>
    <row r="22" spans="1:8" s="9" customFormat="1" ht="20.149999999999999" customHeight="1" thickBot="1" x14ac:dyDescent="0.35">
      <c r="A22" s="36">
        <v>4</v>
      </c>
      <c r="B22" s="130" t="s">
        <v>254</v>
      </c>
      <c r="C22" s="130"/>
      <c r="D22" s="130"/>
      <c r="E22" s="130"/>
      <c r="F22" s="131"/>
      <c r="G22" s="52"/>
    </row>
    <row r="23" spans="1:8" ht="42" x14ac:dyDescent="0.3">
      <c r="A23" s="41" t="s">
        <v>46</v>
      </c>
      <c r="B23" s="11" t="s">
        <v>8</v>
      </c>
      <c r="C23" s="8" t="s">
        <v>729</v>
      </c>
      <c r="D23" s="12" t="s">
        <v>234</v>
      </c>
      <c r="E23" s="87"/>
      <c r="F23" s="38" t="s">
        <v>20</v>
      </c>
    </row>
    <row r="24" spans="1:8" ht="42" x14ac:dyDescent="0.3">
      <c r="A24" s="41" t="s">
        <v>47</v>
      </c>
      <c r="B24" s="11" t="s">
        <v>8</v>
      </c>
      <c r="C24" s="8" t="s">
        <v>536</v>
      </c>
      <c r="D24" s="12" t="s">
        <v>234</v>
      </c>
      <c r="E24" s="87"/>
      <c r="F24" s="38" t="s">
        <v>20</v>
      </c>
    </row>
    <row r="25" spans="1:8" ht="42" x14ac:dyDescent="0.3">
      <c r="A25" s="41" t="s">
        <v>48</v>
      </c>
      <c r="B25" s="11" t="s">
        <v>8</v>
      </c>
      <c r="C25" s="8" t="s">
        <v>537</v>
      </c>
      <c r="D25" s="12" t="s">
        <v>235</v>
      </c>
      <c r="E25" s="87"/>
      <c r="F25" s="38" t="s">
        <v>20</v>
      </c>
    </row>
    <row r="26" spans="1:8" ht="42.5" thickBot="1" x14ac:dyDescent="0.35">
      <c r="A26" s="41" t="s">
        <v>49</v>
      </c>
      <c r="B26" s="11" t="s">
        <v>8</v>
      </c>
      <c r="C26" s="8" t="s">
        <v>538</v>
      </c>
      <c r="D26" s="12" t="s">
        <v>235</v>
      </c>
      <c r="E26" s="87"/>
      <c r="F26" s="38" t="s">
        <v>20</v>
      </c>
    </row>
    <row r="27" spans="1:8" s="9" customFormat="1" ht="20.149999999999999" customHeight="1" thickBot="1" x14ac:dyDescent="0.35">
      <c r="A27" s="36">
        <v>5</v>
      </c>
      <c r="B27" s="130" t="s">
        <v>625</v>
      </c>
      <c r="C27" s="130"/>
      <c r="D27" s="130"/>
      <c r="E27" s="130"/>
      <c r="F27" s="131"/>
      <c r="G27" s="52"/>
    </row>
    <row r="28" spans="1:8" ht="42" x14ac:dyDescent="0.3">
      <c r="A28" s="41" t="s">
        <v>51</v>
      </c>
      <c r="B28" s="11" t="s">
        <v>8</v>
      </c>
      <c r="C28" s="8" t="s">
        <v>627</v>
      </c>
      <c r="D28" s="12" t="s">
        <v>635</v>
      </c>
      <c r="E28" s="88"/>
      <c r="F28" s="38" t="s">
        <v>20</v>
      </c>
      <c r="H28" s="138"/>
    </row>
    <row r="29" spans="1:8" ht="56" x14ac:dyDescent="0.3">
      <c r="A29" s="41" t="s">
        <v>52</v>
      </c>
      <c r="B29" s="11" t="s">
        <v>8</v>
      </c>
      <c r="C29" s="8" t="s">
        <v>628</v>
      </c>
      <c r="D29" s="12" t="s">
        <v>636</v>
      </c>
      <c r="E29" s="88"/>
      <c r="F29" s="38" t="s">
        <v>20</v>
      </c>
      <c r="H29" s="138"/>
    </row>
    <row r="30" spans="1:8" ht="42.5" thickBot="1" x14ac:dyDescent="0.35">
      <c r="A30" s="41" t="s">
        <v>53</v>
      </c>
      <c r="B30" s="11" t="s">
        <v>8</v>
      </c>
      <c r="C30" s="8" t="s">
        <v>237</v>
      </c>
      <c r="D30" s="12" t="s">
        <v>626</v>
      </c>
      <c r="E30" s="88"/>
      <c r="F30" s="38" t="s">
        <v>20</v>
      </c>
      <c r="H30" s="138"/>
    </row>
    <row r="31" spans="1:8" s="9" customFormat="1" ht="20.149999999999999" customHeight="1" thickBot="1" x14ac:dyDescent="0.35">
      <c r="A31" s="36">
        <v>6</v>
      </c>
      <c r="B31" s="130" t="s">
        <v>238</v>
      </c>
      <c r="C31" s="130"/>
      <c r="D31" s="130"/>
      <c r="E31" s="130"/>
      <c r="F31" s="131"/>
      <c r="G31" s="52"/>
    </row>
    <row r="32" spans="1:8" ht="42.5" thickBot="1" x14ac:dyDescent="0.35">
      <c r="A32" s="41" t="s">
        <v>118</v>
      </c>
      <c r="B32" s="11" t="s">
        <v>8</v>
      </c>
      <c r="C32" s="8" t="s">
        <v>239</v>
      </c>
      <c r="D32" s="12" t="s">
        <v>591</v>
      </c>
      <c r="E32" s="88"/>
      <c r="F32" s="38" t="s">
        <v>20</v>
      </c>
    </row>
    <row r="33" spans="1:8" s="9" customFormat="1" ht="20.149999999999999" customHeight="1" thickBot="1" x14ac:dyDescent="0.35">
      <c r="A33" s="132" t="s">
        <v>241</v>
      </c>
      <c r="B33" s="133"/>
      <c r="C33" s="133"/>
      <c r="D33" s="133"/>
      <c r="E33" s="133"/>
      <c r="F33" s="134"/>
      <c r="G33" s="52"/>
    </row>
    <row r="34" spans="1:8" s="9" customFormat="1" ht="20.149999999999999" customHeight="1" thickBot="1" x14ac:dyDescent="0.35">
      <c r="A34" s="36">
        <v>1</v>
      </c>
      <c r="B34" s="130" t="s">
        <v>242</v>
      </c>
      <c r="C34" s="130"/>
      <c r="D34" s="130"/>
      <c r="E34" s="130"/>
      <c r="F34" s="131"/>
      <c r="G34" s="52"/>
    </row>
    <row r="35" spans="1:8" ht="42" x14ac:dyDescent="0.3">
      <c r="A35" s="41" t="s">
        <v>7</v>
      </c>
      <c r="B35" s="11" t="s">
        <v>8</v>
      </c>
      <c r="C35" s="8" t="s">
        <v>243</v>
      </c>
      <c r="D35" s="12" t="s">
        <v>244</v>
      </c>
      <c r="E35" s="88"/>
      <c r="F35" s="38" t="s">
        <v>20</v>
      </c>
    </row>
    <row r="36" spans="1:8" ht="42" x14ac:dyDescent="0.3">
      <c r="A36" s="41" t="s">
        <v>11</v>
      </c>
      <c r="B36" s="11" t="s">
        <v>8</v>
      </c>
      <c r="C36" s="8" t="s">
        <v>246</v>
      </c>
      <c r="D36" s="12" t="s">
        <v>245</v>
      </c>
      <c r="E36" s="88"/>
      <c r="F36" s="38" t="s">
        <v>20</v>
      </c>
    </row>
    <row r="37" spans="1:8" ht="56" x14ac:dyDescent="0.3">
      <c r="A37" s="41" t="s">
        <v>16</v>
      </c>
      <c r="B37" s="11" t="s">
        <v>8</v>
      </c>
      <c r="C37" s="8" t="s">
        <v>247</v>
      </c>
      <c r="D37" s="12" t="s">
        <v>539</v>
      </c>
      <c r="E37" s="87"/>
      <c r="F37" s="38" t="s">
        <v>20</v>
      </c>
    </row>
    <row r="38" spans="1:8" ht="42" x14ac:dyDescent="0.3">
      <c r="A38" s="41" t="s">
        <v>62</v>
      </c>
      <c r="B38" s="11" t="s">
        <v>8</v>
      </c>
      <c r="C38" s="8" t="s">
        <v>249</v>
      </c>
      <c r="D38" s="12" t="s">
        <v>248</v>
      </c>
      <c r="E38" s="87"/>
      <c r="F38" s="38" t="s">
        <v>20</v>
      </c>
    </row>
    <row r="39" spans="1:8" ht="56" x14ac:dyDescent="0.3">
      <c r="A39" s="41" t="s">
        <v>64</v>
      </c>
      <c r="B39" s="11" t="s">
        <v>8</v>
      </c>
      <c r="C39" s="8" t="s">
        <v>250</v>
      </c>
      <c r="D39" s="12" t="s">
        <v>720</v>
      </c>
      <c r="E39" s="94"/>
      <c r="F39" s="38" t="s">
        <v>20</v>
      </c>
      <c r="H39" s="43"/>
    </row>
    <row r="40" spans="1:8" ht="108.65" customHeight="1" x14ac:dyDescent="0.3">
      <c r="A40" s="41" t="s">
        <v>65</v>
      </c>
      <c r="B40" s="11" t="s">
        <v>8</v>
      </c>
      <c r="C40" s="8" t="s">
        <v>593</v>
      </c>
      <c r="D40" s="12" t="s">
        <v>592</v>
      </c>
      <c r="E40" s="87"/>
      <c r="F40" s="38" t="s">
        <v>20</v>
      </c>
    </row>
    <row r="41" spans="1:8" ht="42.5" thickBot="1" x14ac:dyDescent="0.35">
      <c r="A41" s="41" t="s">
        <v>66</v>
      </c>
      <c r="B41" s="11" t="s">
        <v>8</v>
      </c>
      <c r="C41" s="8" t="s">
        <v>252</v>
      </c>
      <c r="D41" s="12" t="s">
        <v>251</v>
      </c>
      <c r="E41" s="87"/>
      <c r="F41" s="38" t="s">
        <v>20</v>
      </c>
    </row>
    <row r="42" spans="1:8" s="9" customFormat="1" ht="20.149999999999999" customHeight="1" thickBot="1" x14ac:dyDescent="0.35">
      <c r="A42" s="36">
        <v>2</v>
      </c>
      <c r="B42" s="130" t="s">
        <v>253</v>
      </c>
      <c r="C42" s="130"/>
      <c r="D42" s="130"/>
      <c r="E42" s="130"/>
      <c r="F42" s="131"/>
      <c r="G42" s="52"/>
    </row>
    <row r="43" spans="1:8" ht="42" x14ac:dyDescent="0.3">
      <c r="A43" s="41" t="s">
        <v>18</v>
      </c>
      <c r="B43" s="11" t="s">
        <v>8</v>
      </c>
      <c r="C43" s="8" t="s">
        <v>255</v>
      </c>
      <c r="D43" s="12" t="s">
        <v>256</v>
      </c>
      <c r="E43" s="87"/>
      <c r="F43" s="38" t="s">
        <v>20</v>
      </c>
      <c r="H43" s="43"/>
    </row>
    <row r="44" spans="1:8" ht="42.5" thickBot="1" x14ac:dyDescent="0.35">
      <c r="A44" s="41" t="s">
        <v>19</v>
      </c>
      <c r="B44" s="11" t="s">
        <v>8</v>
      </c>
      <c r="C44" s="8" t="s">
        <v>649</v>
      </c>
      <c r="D44" s="12" t="s">
        <v>728</v>
      </c>
      <c r="E44" s="87"/>
      <c r="F44" s="38" t="s">
        <v>20</v>
      </c>
      <c r="H44" s="43"/>
    </row>
    <row r="45" spans="1:8" ht="154.5" thickBot="1" x14ac:dyDescent="0.35">
      <c r="A45" s="41" t="s">
        <v>21</v>
      </c>
      <c r="B45" s="11" t="s">
        <v>279</v>
      </c>
      <c r="C45" s="8" t="s">
        <v>665</v>
      </c>
      <c r="D45" s="12" t="s">
        <v>727</v>
      </c>
      <c r="E45" s="88"/>
      <c r="F45" s="38" t="s">
        <v>70</v>
      </c>
      <c r="G45" s="47">
        <v>400</v>
      </c>
    </row>
    <row r="46" spans="1:8" ht="42" x14ac:dyDescent="0.3">
      <c r="A46" s="41" t="s">
        <v>22</v>
      </c>
      <c r="B46" s="11" t="s">
        <v>8</v>
      </c>
      <c r="C46" s="8" t="s">
        <v>257</v>
      </c>
      <c r="D46" s="12" t="s">
        <v>540</v>
      </c>
      <c r="E46" s="87"/>
      <c r="F46" s="38" t="s">
        <v>20</v>
      </c>
      <c r="H46" s="43"/>
    </row>
    <row r="47" spans="1:8" ht="42.5" thickBot="1" x14ac:dyDescent="0.35">
      <c r="A47" s="41" t="s">
        <v>23</v>
      </c>
      <c r="B47" s="11" t="s">
        <v>8</v>
      </c>
      <c r="C47" s="8" t="s">
        <v>259</v>
      </c>
      <c r="D47" s="12" t="s">
        <v>258</v>
      </c>
      <c r="E47" s="87"/>
      <c r="F47" s="38" t="s">
        <v>20</v>
      </c>
      <c r="H47" s="43"/>
    </row>
    <row r="48" spans="1:8" s="9" customFormat="1" ht="20.149999999999999" customHeight="1" thickBot="1" x14ac:dyDescent="0.35">
      <c r="A48" s="36">
        <v>3</v>
      </c>
      <c r="B48" s="130" t="s">
        <v>260</v>
      </c>
      <c r="C48" s="130"/>
      <c r="D48" s="130"/>
      <c r="E48" s="130"/>
      <c r="F48" s="131"/>
      <c r="G48" s="52"/>
    </row>
    <row r="49" spans="1:7" ht="42" x14ac:dyDescent="0.3">
      <c r="A49" s="41" t="s">
        <v>32</v>
      </c>
      <c r="B49" s="44" t="s">
        <v>8</v>
      </c>
      <c r="C49" s="45" t="s">
        <v>261</v>
      </c>
      <c r="D49" s="12" t="s">
        <v>262</v>
      </c>
      <c r="E49" s="87"/>
      <c r="F49" s="46" t="s">
        <v>20</v>
      </c>
    </row>
    <row r="50" spans="1:7" ht="42" x14ac:dyDescent="0.3">
      <c r="A50" s="41" t="s">
        <v>33</v>
      </c>
      <c r="B50" s="11" t="s">
        <v>8</v>
      </c>
      <c r="C50" s="8" t="s">
        <v>264</v>
      </c>
      <c r="D50" s="12" t="s">
        <v>263</v>
      </c>
      <c r="E50" s="87"/>
      <c r="F50" s="38" t="s">
        <v>20</v>
      </c>
    </row>
    <row r="51" spans="1:7" ht="42.5" thickBot="1" x14ac:dyDescent="0.35">
      <c r="A51" s="41" t="s">
        <v>34</v>
      </c>
      <c r="B51" s="11" t="s">
        <v>8</v>
      </c>
      <c r="C51" s="8" t="s">
        <v>266</v>
      </c>
      <c r="D51" s="12" t="s">
        <v>265</v>
      </c>
      <c r="E51" s="87"/>
      <c r="F51" s="38" t="s">
        <v>20</v>
      </c>
    </row>
    <row r="52" spans="1:7" s="9" customFormat="1" ht="20.149999999999999" customHeight="1" thickBot="1" x14ac:dyDescent="0.35">
      <c r="A52" s="36">
        <v>4</v>
      </c>
      <c r="B52" s="130" t="s">
        <v>267</v>
      </c>
      <c r="C52" s="130"/>
      <c r="D52" s="130"/>
      <c r="E52" s="130"/>
      <c r="F52" s="131"/>
      <c r="G52" s="52"/>
    </row>
    <row r="53" spans="1:7" ht="42" x14ac:dyDescent="0.3">
      <c r="A53" s="41" t="s">
        <v>46</v>
      </c>
      <c r="B53" s="11" t="s">
        <v>8</v>
      </c>
      <c r="C53" s="8" t="s">
        <v>269</v>
      </c>
      <c r="D53" s="42" t="s">
        <v>268</v>
      </c>
      <c r="E53" s="87"/>
      <c r="F53" s="38" t="s">
        <v>20</v>
      </c>
    </row>
    <row r="54" spans="1:7" ht="42" x14ac:dyDescent="0.3">
      <c r="A54" s="41" t="s">
        <v>47</v>
      </c>
      <c r="B54" s="11" t="s">
        <v>8</v>
      </c>
      <c r="C54" s="8" t="s">
        <v>271</v>
      </c>
      <c r="D54" s="12" t="s">
        <v>270</v>
      </c>
      <c r="E54" s="87"/>
      <c r="F54" s="38" t="s">
        <v>20</v>
      </c>
    </row>
    <row r="55" spans="1:7" ht="42" x14ac:dyDescent="0.3">
      <c r="A55" s="41" t="s">
        <v>48</v>
      </c>
      <c r="B55" s="11" t="s">
        <v>8</v>
      </c>
      <c r="C55" s="8" t="s">
        <v>273</v>
      </c>
      <c r="D55" s="12" t="s">
        <v>272</v>
      </c>
      <c r="E55" s="87"/>
      <c r="F55" s="38" t="s">
        <v>20</v>
      </c>
    </row>
    <row r="56" spans="1:7" ht="42.5" thickBot="1" x14ac:dyDescent="0.35">
      <c r="A56" s="41" t="s">
        <v>49</v>
      </c>
      <c r="B56" s="44" t="s">
        <v>541</v>
      </c>
      <c r="C56" s="45" t="s">
        <v>274</v>
      </c>
      <c r="D56" s="12" t="s">
        <v>543</v>
      </c>
      <c r="E56" s="92"/>
      <c r="F56" s="46" t="s">
        <v>542</v>
      </c>
    </row>
    <row r="57" spans="1:7" s="9" customFormat="1" ht="20.149999999999999" customHeight="1" thickBot="1" x14ac:dyDescent="0.35">
      <c r="A57" s="36">
        <v>5</v>
      </c>
      <c r="B57" s="130" t="s">
        <v>275</v>
      </c>
      <c r="C57" s="130"/>
      <c r="D57" s="130"/>
      <c r="E57" s="130"/>
      <c r="F57" s="131"/>
      <c r="G57" s="52"/>
    </row>
    <row r="58" spans="1:7" ht="42" x14ac:dyDescent="0.3">
      <c r="A58" s="41" t="s">
        <v>51</v>
      </c>
      <c r="B58" s="11" t="s">
        <v>8</v>
      </c>
      <c r="C58" s="8" t="s">
        <v>278</v>
      </c>
      <c r="D58" s="42" t="s">
        <v>277</v>
      </c>
      <c r="E58" s="87"/>
      <c r="F58" s="38" t="s">
        <v>20</v>
      </c>
    </row>
    <row r="59" spans="1:7" ht="56" x14ac:dyDescent="0.3">
      <c r="A59" s="41" t="s">
        <v>52</v>
      </c>
      <c r="B59" s="11" t="s">
        <v>8</v>
      </c>
      <c r="C59" s="8" t="s">
        <v>594</v>
      </c>
      <c r="D59" s="42" t="s">
        <v>595</v>
      </c>
      <c r="E59" s="87"/>
      <c r="F59" s="38" t="s">
        <v>20</v>
      </c>
    </row>
    <row r="60" spans="1:7" ht="42.5" thickBot="1" x14ac:dyDescent="0.35">
      <c r="A60" s="41" t="s">
        <v>53</v>
      </c>
      <c r="B60" s="11" t="s">
        <v>8</v>
      </c>
      <c r="C60" s="8" t="s">
        <v>281</v>
      </c>
      <c r="D60" s="12" t="s">
        <v>280</v>
      </c>
      <c r="E60" s="87"/>
      <c r="F60" s="38" t="s">
        <v>20</v>
      </c>
    </row>
    <row r="61" spans="1:7" s="9" customFormat="1" ht="20.149999999999999" customHeight="1" thickBot="1" x14ac:dyDescent="0.35">
      <c r="A61" s="36">
        <v>6</v>
      </c>
      <c r="B61" s="130" t="s">
        <v>276</v>
      </c>
      <c r="C61" s="130"/>
      <c r="D61" s="130"/>
      <c r="E61" s="130"/>
      <c r="F61" s="131"/>
      <c r="G61" s="52"/>
    </row>
    <row r="62" spans="1:7" ht="70" x14ac:dyDescent="0.3">
      <c r="A62" s="41" t="s">
        <v>118</v>
      </c>
      <c r="B62" s="11" t="s">
        <v>8</v>
      </c>
      <c r="C62" s="8" t="s">
        <v>597</v>
      </c>
      <c r="D62" s="42" t="s">
        <v>596</v>
      </c>
      <c r="E62" s="88"/>
      <c r="F62" s="38" t="s">
        <v>20</v>
      </c>
    </row>
    <row r="63" spans="1:7" ht="42.5" thickBot="1" x14ac:dyDescent="0.35">
      <c r="A63" s="41" t="s">
        <v>119</v>
      </c>
      <c r="B63" s="11" t="s">
        <v>8</v>
      </c>
      <c r="C63" s="8" t="s">
        <v>282</v>
      </c>
      <c r="D63" s="12" t="s">
        <v>283</v>
      </c>
      <c r="E63" s="87"/>
      <c r="F63" s="38" t="s">
        <v>20</v>
      </c>
    </row>
    <row r="64" spans="1:7" ht="140.5" thickBot="1" x14ac:dyDescent="0.35">
      <c r="A64" s="41" t="s">
        <v>120</v>
      </c>
      <c r="B64" s="11" t="s">
        <v>279</v>
      </c>
      <c r="C64" s="8" t="s">
        <v>284</v>
      </c>
      <c r="D64" s="12" t="s">
        <v>723</v>
      </c>
      <c r="E64" s="88"/>
      <c r="F64" s="38" t="s">
        <v>70</v>
      </c>
      <c r="G64" s="47">
        <v>100</v>
      </c>
    </row>
    <row r="65" spans="1:7" ht="76" customHeight="1" x14ac:dyDescent="0.3">
      <c r="A65" s="41" t="s">
        <v>121</v>
      </c>
      <c r="B65" s="11" t="s">
        <v>8</v>
      </c>
      <c r="C65" s="8" t="s">
        <v>286</v>
      </c>
      <c r="D65" s="12" t="s">
        <v>285</v>
      </c>
      <c r="E65" s="87"/>
      <c r="F65" s="38" t="s">
        <v>20</v>
      </c>
    </row>
    <row r="66" spans="1:7" ht="42" x14ac:dyDescent="0.3">
      <c r="A66" s="41" t="s">
        <v>122</v>
      </c>
      <c r="B66" s="11" t="s">
        <v>8</v>
      </c>
      <c r="C66" s="8" t="s">
        <v>544</v>
      </c>
      <c r="D66" s="12" t="s">
        <v>545</v>
      </c>
      <c r="E66" s="88"/>
      <c r="F66" s="38" t="s">
        <v>20</v>
      </c>
    </row>
    <row r="67" spans="1:7" ht="42.5" thickBot="1" x14ac:dyDescent="0.35">
      <c r="A67" s="41" t="s">
        <v>123</v>
      </c>
      <c r="B67" s="11" t="s">
        <v>8</v>
      </c>
      <c r="C67" s="8" t="s">
        <v>288</v>
      </c>
      <c r="D67" s="12" t="s">
        <v>287</v>
      </c>
      <c r="E67" s="88"/>
      <c r="F67" s="38" t="s">
        <v>20</v>
      </c>
    </row>
    <row r="68" spans="1:7" s="9" customFormat="1" ht="20.149999999999999" customHeight="1" thickBot="1" x14ac:dyDescent="0.35">
      <c r="A68" s="36">
        <v>7</v>
      </c>
      <c r="B68" s="130" t="s">
        <v>289</v>
      </c>
      <c r="C68" s="130"/>
      <c r="D68" s="130"/>
      <c r="E68" s="130"/>
      <c r="F68" s="131"/>
      <c r="G68" s="52"/>
    </row>
    <row r="69" spans="1:7" ht="42.5" thickBot="1" x14ac:dyDescent="0.35">
      <c r="A69" s="41" t="s">
        <v>198</v>
      </c>
      <c r="B69" s="11" t="s">
        <v>8</v>
      </c>
      <c r="C69" s="8" t="s">
        <v>650</v>
      </c>
      <c r="D69" s="42" t="s">
        <v>721</v>
      </c>
      <c r="E69" s="87"/>
      <c r="F69" s="38" t="s">
        <v>20</v>
      </c>
    </row>
    <row r="70" spans="1:7" ht="15" customHeight="1" thickBot="1" x14ac:dyDescent="0.35">
      <c r="A70" s="136" t="s">
        <v>606</v>
      </c>
      <c r="B70" s="137"/>
      <c r="C70" s="137"/>
      <c r="D70" s="137"/>
      <c r="E70" s="137"/>
      <c r="F70" s="137"/>
      <c r="G70" s="51">
        <f>SUM(G9:G69)</f>
        <v>600</v>
      </c>
    </row>
  </sheetData>
  <sheetProtection selectLockedCells="1"/>
  <mergeCells count="19">
    <mergeCell ref="A1:F1"/>
    <mergeCell ref="A3:G3"/>
    <mergeCell ref="A7:F7"/>
    <mergeCell ref="B8:F8"/>
    <mergeCell ref="B31:F31"/>
    <mergeCell ref="B13:F13"/>
    <mergeCell ref="B15:F15"/>
    <mergeCell ref="B22:F22"/>
    <mergeCell ref="B27:F27"/>
    <mergeCell ref="H28:H30"/>
    <mergeCell ref="B68:F68"/>
    <mergeCell ref="B48:F48"/>
    <mergeCell ref="B52:F52"/>
    <mergeCell ref="A70:F70"/>
    <mergeCell ref="A33:F33"/>
    <mergeCell ref="B34:F34"/>
    <mergeCell ref="B42:F42"/>
    <mergeCell ref="B61:F61"/>
    <mergeCell ref="B57:F57"/>
  </mergeCells>
  <phoneticPr fontId="4" type="noConversion"/>
  <pageMargins left="0.7" right="0.7" top="0.75" bottom="0.75" header="0.3" footer="0.3"/>
  <pageSetup paperSize="9" scale="36" fitToHeight="0" orientation="portrait" verticalDpi="597" r:id="rId1"/>
  <headerFooter differentOddEven="1" differentFirst="1">
    <oddFooter>&amp;C_x000D_&amp;1#&amp;"Calibri"&amp;10&amp;K000000 Internal use only</oddFooter>
    <evenFooter>&amp;C_x000D_&amp;1#&amp;"Calibri"&amp;10&amp;K000000 Internal use only</evenFooter>
    <firstHeader>&amp;CLieferung, Montage und Inbetriebnahme einer Laserschneidanlage für die Modellbauwerkstatt Architektur  an der Hochschule Mainz 
Vergabenummer: 01/2026
Anlage 06 - Leistungs- und Preisblett</firstHeader>
    <firstFooter>&amp;C_x000D_&amp;1#&amp;"Calibri"&amp;10&amp;K000000 Internal use only</first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85FFC-A92E-48D0-BF4E-EF09B9CF02CE}">
  <sheetPr>
    <pageSetUpPr fitToPage="1"/>
  </sheetPr>
  <dimension ref="A1:I126"/>
  <sheetViews>
    <sheetView showGridLines="0" zoomScale="85" zoomScaleNormal="85" workbookViewId="0">
      <selection activeCell="E9" sqref="E9"/>
    </sheetView>
  </sheetViews>
  <sheetFormatPr baseColWidth="10" defaultColWidth="8.7265625" defaultRowHeight="14.5" x14ac:dyDescent="0.35"/>
  <cols>
    <col min="1" max="2" width="8.7265625" customWidth="1"/>
    <col min="3" max="3" width="30.81640625" customWidth="1"/>
    <col min="4" max="4" width="126.453125" bestFit="1" customWidth="1"/>
    <col min="5" max="5" width="39.453125" style="95" customWidth="1"/>
    <col min="6" max="6" width="13.1796875" customWidth="1"/>
    <col min="7" max="7" width="12.54296875" style="52" customWidth="1"/>
    <col min="8" max="8" width="5.54296875" customWidth="1"/>
    <col min="9" max="9" width="8.7265625" style="80"/>
  </cols>
  <sheetData>
    <row r="1" spans="1:9" ht="58" customHeight="1" x14ac:dyDescent="0.35">
      <c r="A1" s="139" t="e" vm="1">
        <v>#VALUE!</v>
      </c>
      <c r="B1" s="139"/>
      <c r="C1" s="139"/>
      <c r="D1" s="139"/>
      <c r="E1" s="139"/>
      <c r="F1" s="139"/>
    </row>
    <row r="2" spans="1:9" ht="15" thickBot="1" x14ac:dyDescent="0.4"/>
    <row r="3" spans="1:9" ht="63.65" customHeight="1" thickBot="1" x14ac:dyDescent="0.4">
      <c r="A3" s="109" t="s">
        <v>743</v>
      </c>
      <c r="B3" s="110"/>
      <c r="C3" s="110"/>
      <c r="D3" s="110"/>
      <c r="E3" s="110"/>
      <c r="F3" s="110"/>
      <c r="G3" s="111"/>
    </row>
    <row r="4" spans="1:9" ht="15" thickBot="1" x14ac:dyDescent="0.4">
      <c r="C4" s="1"/>
      <c r="E4" s="96"/>
    </row>
    <row r="5" spans="1:9" s="5" customFormat="1" ht="26.15" customHeight="1" thickBot="1" x14ac:dyDescent="0.35">
      <c r="A5" s="33" t="s">
        <v>0</v>
      </c>
      <c r="B5" s="34" t="s">
        <v>1</v>
      </c>
      <c r="C5" s="34" t="s">
        <v>2</v>
      </c>
      <c r="D5" s="35" t="s">
        <v>3</v>
      </c>
      <c r="E5" s="93" t="s">
        <v>4</v>
      </c>
      <c r="F5" s="34" t="s">
        <v>5</v>
      </c>
      <c r="G5" s="30" t="s">
        <v>71</v>
      </c>
      <c r="I5" s="76"/>
    </row>
    <row r="6" spans="1:9" ht="15" thickBot="1" x14ac:dyDescent="0.4">
      <c r="C6" s="1"/>
      <c r="E6" s="96"/>
    </row>
    <row r="7" spans="1:9" s="2" customFormat="1" ht="20.149999999999999" customHeight="1" thickBot="1" x14ac:dyDescent="0.4">
      <c r="A7" s="132" t="s">
        <v>376</v>
      </c>
      <c r="B7" s="133"/>
      <c r="C7" s="133"/>
      <c r="D7" s="133"/>
      <c r="E7" s="133"/>
      <c r="F7" s="134"/>
      <c r="G7" s="52"/>
      <c r="I7" s="81"/>
    </row>
    <row r="8" spans="1:9" s="2" customFormat="1" ht="20.149999999999999" customHeight="1" thickBot="1" x14ac:dyDescent="0.4">
      <c r="A8" s="36">
        <v>1</v>
      </c>
      <c r="B8" s="130" t="s">
        <v>643</v>
      </c>
      <c r="C8" s="130"/>
      <c r="D8" s="130"/>
      <c r="E8" s="130"/>
      <c r="F8" s="131"/>
      <c r="G8" s="52"/>
      <c r="I8" s="81"/>
    </row>
    <row r="9" spans="1:9" ht="56" x14ac:dyDescent="0.35">
      <c r="A9" s="41" t="s">
        <v>7</v>
      </c>
      <c r="B9" s="11" t="s">
        <v>8</v>
      </c>
      <c r="C9" s="8" t="s">
        <v>378</v>
      </c>
      <c r="D9" s="12" t="s">
        <v>377</v>
      </c>
      <c r="E9" s="87"/>
      <c r="F9" s="38" t="s">
        <v>20</v>
      </c>
      <c r="I9" s="82"/>
    </row>
    <row r="10" spans="1:9" ht="42.5" thickBot="1" x14ac:dyDescent="0.4">
      <c r="A10" s="41" t="s">
        <v>11</v>
      </c>
      <c r="B10" s="11" t="s">
        <v>8</v>
      </c>
      <c r="C10" s="8" t="s">
        <v>380</v>
      </c>
      <c r="D10" s="12" t="s">
        <v>379</v>
      </c>
      <c r="E10" s="87"/>
      <c r="F10" s="38" t="s">
        <v>20</v>
      </c>
      <c r="I10" s="82"/>
    </row>
    <row r="11" spans="1:9" ht="154.5" thickBot="1" x14ac:dyDescent="0.4">
      <c r="A11" s="41" t="s">
        <v>16</v>
      </c>
      <c r="B11" s="11" t="s">
        <v>279</v>
      </c>
      <c r="C11" s="8" t="s">
        <v>381</v>
      </c>
      <c r="D11" s="12" t="s">
        <v>704</v>
      </c>
      <c r="E11" s="87"/>
      <c r="F11" s="38" t="s">
        <v>70</v>
      </c>
      <c r="G11" s="47">
        <v>400</v>
      </c>
      <c r="H11" s="5"/>
      <c r="I11" s="82"/>
    </row>
    <row r="12" spans="1:9" ht="56" x14ac:dyDescent="0.35">
      <c r="A12" s="41" t="s">
        <v>62</v>
      </c>
      <c r="B12" s="11" t="s">
        <v>8</v>
      </c>
      <c r="C12" s="8" t="s">
        <v>382</v>
      </c>
      <c r="D12" s="42" t="s">
        <v>567</v>
      </c>
      <c r="E12" s="88"/>
      <c r="F12" s="38" t="s">
        <v>20</v>
      </c>
      <c r="I12" s="82"/>
    </row>
    <row r="13" spans="1:9" ht="202.5" customHeight="1" x14ac:dyDescent="0.35">
      <c r="A13" s="41" t="s">
        <v>64</v>
      </c>
      <c r="B13" s="11" t="s">
        <v>279</v>
      </c>
      <c r="C13" s="8" t="s">
        <v>657</v>
      </c>
      <c r="D13" s="42" t="s">
        <v>600</v>
      </c>
      <c r="E13" s="88"/>
      <c r="F13" s="38" t="s">
        <v>568</v>
      </c>
      <c r="I13" s="82"/>
    </row>
    <row r="14" spans="1:9" ht="42" x14ac:dyDescent="0.35">
      <c r="A14" s="41" t="s">
        <v>65</v>
      </c>
      <c r="B14" s="11" t="s">
        <v>8</v>
      </c>
      <c r="C14" s="8" t="s">
        <v>384</v>
      </c>
      <c r="D14" s="12" t="s">
        <v>383</v>
      </c>
      <c r="E14" s="87"/>
      <c r="F14" s="38" t="s">
        <v>20</v>
      </c>
      <c r="I14" s="82"/>
    </row>
    <row r="15" spans="1:9" ht="224" x14ac:dyDescent="0.35">
      <c r="A15" s="41" t="s">
        <v>66</v>
      </c>
      <c r="B15" s="11" t="s">
        <v>8</v>
      </c>
      <c r="C15" s="8" t="s">
        <v>386</v>
      </c>
      <c r="D15" s="12" t="s">
        <v>385</v>
      </c>
      <c r="E15" s="87"/>
      <c r="F15" s="38" t="s">
        <v>20</v>
      </c>
      <c r="I15" s="82"/>
    </row>
    <row r="16" spans="1:9" ht="56" x14ac:dyDescent="0.35">
      <c r="A16" s="41" t="s">
        <v>67</v>
      </c>
      <c r="B16" s="11" t="s">
        <v>8</v>
      </c>
      <c r="C16" s="8" t="s">
        <v>387</v>
      </c>
      <c r="D16" s="12" t="s">
        <v>569</v>
      </c>
      <c r="E16" s="88"/>
      <c r="F16" s="38" t="s">
        <v>20</v>
      </c>
      <c r="I16" s="82"/>
    </row>
    <row r="17" spans="1:9" ht="56" x14ac:dyDescent="0.35">
      <c r="A17" s="41" t="s">
        <v>72</v>
      </c>
      <c r="B17" s="44" t="s">
        <v>8</v>
      </c>
      <c r="C17" s="8" t="s">
        <v>389</v>
      </c>
      <c r="D17" s="12" t="s">
        <v>388</v>
      </c>
      <c r="E17" s="92"/>
      <c r="F17" s="46" t="s">
        <v>20</v>
      </c>
      <c r="I17" s="82"/>
    </row>
    <row r="18" spans="1:9" ht="56" x14ac:dyDescent="0.35">
      <c r="A18" s="41" t="s">
        <v>140</v>
      </c>
      <c r="B18" s="11" t="s">
        <v>8</v>
      </c>
      <c r="C18" s="8" t="s">
        <v>391</v>
      </c>
      <c r="D18" s="12" t="s">
        <v>390</v>
      </c>
      <c r="E18" s="87"/>
      <c r="F18" s="38" t="s">
        <v>20</v>
      </c>
      <c r="I18" s="82"/>
    </row>
    <row r="19" spans="1:9" ht="112" x14ac:dyDescent="0.35">
      <c r="A19" s="41" t="s">
        <v>141</v>
      </c>
      <c r="B19" s="11" t="s">
        <v>8</v>
      </c>
      <c r="C19" s="8" t="s">
        <v>392</v>
      </c>
      <c r="D19" s="12" t="s">
        <v>662</v>
      </c>
      <c r="E19" s="88"/>
      <c r="F19" s="38" t="s">
        <v>20</v>
      </c>
      <c r="I19" s="82"/>
    </row>
    <row r="20" spans="1:9" ht="42" x14ac:dyDescent="0.35">
      <c r="A20" s="41" t="s">
        <v>142</v>
      </c>
      <c r="B20" s="11" t="s">
        <v>8</v>
      </c>
      <c r="C20" s="8" t="s">
        <v>393</v>
      </c>
      <c r="D20" s="12" t="s">
        <v>570</v>
      </c>
      <c r="E20" s="88"/>
      <c r="F20" s="38" t="s">
        <v>20</v>
      </c>
      <c r="I20" s="82"/>
    </row>
    <row r="21" spans="1:9" ht="42" x14ac:dyDescent="0.35">
      <c r="A21" s="41" t="s">
        <v>143</v>
      </c>
      <c r="B21" s="11" t="s">
        <v>8</v>
      </c>
      <c r="C21" s="8" t="s">
        <v>395</v>
      </c>
      <c r="D21" s="12" t="s">
        <v>394</v>
      </c>
      <c r="E21" s="87"/>
      <c r="F21" s="38" t="s">
        <v>20</v>
      </c>
      <c r="I21" s="82"/>
    </row>
    <row r="22" spans="1:9" ht="42" x14ac:dyDescent="0.35">
      <c r="A22" s="41" t="s">
        <v>144</v>
      </c>
      <c r="B22" s="11" t="s">
        <v>8</v>
      </c>
      <c r="C22" s="8" t="s">
        <v>397</v>
      </c>
      <c r="D22" s="12" t="s">
        <v>396</v>
      </c>
      <c r="E22" s="87"/>
      <c r="F22" s="38" t="s">
        <v>20</v>
      </c>
      <c r="I22" s="82"/>
    </row>
    <row r="23" spans="1:9" ht="42" x14ac:dyDescent="0.35">
      <c r="A23" s="41" t="s">
        <v>145</v>
      </c>
      <c r="B23" s="11" t="s">
        <v>8</v>
      </c>
      <c r="C23" s="8" t="s">
        <v>399</v>
      </c>
      <c r="D23" s="12" t="s">
        <v>398</v>
      </c>
      <c r="E23" s="87"/>
      <c r="F23" s="38" t="s">
        <v>20</v>
      </c>
      <c r="I23" s="82"/>
    </row>
    <row r="24" spans="1:9" ht="42" x14ac:dyDescent="0.35">
      <c r="A24" s="41" t="s">
        <v>146</v>
      </c>
      <c r="B24" s="44" t="s">
        <v>8</v>
      </c>
      <c r="C24" s="45" t="s">
        <v>401</v>
      </c>
      <c r="D24" s="12" t="s">
        <v>400</v>
      </c>
      <c r="E24" s="87"/>
      <c r="F24" s="46" t="s">
        <v>20</v>
      </c>
      <c r="I24" s="82"/>
    </row>
    <row r="25" spans="1:9" ht="56" x14ac:dyDescent="0.35">
      <c r="A25" s="41" t="s">
        <v>147</v>
      </c>
      <c r="B25" s="11" t="s">
        <v>8</v>
      </c>
      <c r="C25" s="8" t="s">
        <v>402</v>
      </c>
      <c r="D25" s="12" t="s">
        <v>571</v>
      </c>
      <c r="E25" s="88"/>
      <c r="F25" s="38" t="s">
        <v>20</v>
      </c>
      <c r="I25" s="82"/>
    </row>
    <row r="26" spans="1:9" ht="70.5" thickBot="1" x14ac:dyDescent="0.4">
      <c r="A26" s="41" t="s">
        <v>403</v>
      </c>
      <c r="B26" s="54" t="s">
        <v>8</v>
      </c>
      <c r="C26" s="55" t="s">
        <v>637</v>
      </c>
      <c r="D26" s="56" t="s">
        <v>638</v>
      </c>
      <c r="E26" s="97"/>
      <c r="F26" s="38" t="s">
        <v>20</v>
      </c>
      <c r="I26" s="82"/>
    </row>
    <row r="27" spans="1:9" s="2" customFormat="1" ht="20.149999999999999" customHeight="1" thickBot="1" x14ac:dyDescent="0.4">
      <c r="A27" s="36">
        <v>2</v>
      </c>
      <c r="B27" s="130" t="s">
        <v>404</v>
      </c>
      <c r="C27" s="130"/>
      <c r="D27" s="130"/>
      <c r="E27" s="130"/>
      <c r="F27" s="140"/>
      <c r="G27" s="52"/>
      <c r="I27" s="81"/>
    </row>
    <row r="28" spans="1:9" ht="70" x14ac:dyDescent="0.35">
      <c r="A28" s="41" t="s">
        <v>18</v>
      </c>
      <c r="B28" s="11" t="s">
        <v>8</v>
      </c>
      <c r="C28" s="8" t="s">
        <v>604</v>
      </c>
      <c r="D28" s="12" t="s">
        <v>603</v>
      </c>
      <c r="E28" s="87"/>
      <c r="F28" s="38" t="s">
        <v>20</v>
      </c>
      <c r="H28" s="25"/>
      <c r="I28" s="82"/>
    </row>
    <row r="29" spans="1:9" ht="42" x14ac:dyDescent="0.35">
      <c r="A29" s="41" t="s">
        <v>19</v>
      </c>
      <c r="B29" s="11" t="s">
        <v>8</v>
      </c>
      <c r="C29" s="8" t="s">
        <v>406</v>
      </c>
      <c r="D29" s="12" t="s">
        <v>405</v>
      </c>
      <c r="E29" s="87"/>
      <c r="F29" s="38" t="s">
        <v>20</v>
      </c>
      <c r="I29" s="82"/>
    </row>
    <row r="30" spans="1:9" ht="56.5" thickBot="1" x14ac:dyDescent="0.4">
      <c r="A30" s="41" t="s">
        <v>21</v>
      </c>
      <c r="B30" s="11" t="s">
        <v>8</v>
      </c>
      <c r="C30" s="8" t="s">
        <v>602</v>
      </c>
      <c r="D30" s="12" t="s">
        <v>601</v>
      </c>
      <c r="E30" s="88"/>
      <c r="F30" s="38" t="s">
        <v>20</v>
      </c>
      <c r="I30" s="82"/>
    </row>
    <row r="31" spans="1:9" ht="168.5" thickBot="1" x14ac:dyDescent="0.4">
      <c r="A31" s="41" t="s">
        <v>22</v>
      </c>
      <c r="B31" s="11" t="s">
        <v>279</v>
      </c>
      <c r="C31" s="8" t="s">
        <v>407</v>
      </c>
      <c r="D31" s="12" t="s">
        <v>705</v>
      </c>
      <c r="E31" s="88"/>
      <c r="F31" s="38" t="s">
        <v>70</v>
      </c>
      <c r="G31" s="47">
        <v>400</v>
      </c>
      <c r="H31" s="5"/>
      <c r="I31" s="82"/>
    </row>
    <row r="32" spans="1:9" ht="42" x14ac:dyDescent="0.35">
      <c r="A32" s="41" t="s">
        <v>23</v>
      </c>
      <c r="B32" s="11" t="s">
        <v>8</v>
      </c>
      <c r="C32" s="8" t="s">
        <v>409</v>
      </c>
      <c r="D32" s="42" t="s">
        <v>408</v>
      </c>
      <c r="E32" s="87"/>
      <c r="F32" s="38" t="s">
        <v>20</v>
      </c>
      <c r="I32" s="82"/>
    </row>
    <row r="33" spans="1:9" ht="42" x14ac:dyDescent="0.35">
      <c r="A33" s="41" t="s">
        <v>24</v>
      </c>
      <c r="B33" s="11" t="s">
        <v>8</v>
      </c>
      <c r="C33" s="8" t="s">
        <v>411</v>
      </c>
      <c r="D33" s="12" t="s">
        <v>410</v>
      </c>
      <c r="E33" s="87"/>
      <c r="F33" s="38" t="s">
        <v>20</v>
      </c>
      <c r="I33" s="82"/>
    </row>
    <row r="34" spans="1:9" ht="42" x14ac:dyDescent="0.35">
      <c r="A34" s="41" t="s">
        <v>25</v>
      </c>
      <c r="B34" s="11" t="s">
        <v>8</v>
      </c>
      <c r="C34" s="8" t="s">
        <v>413</v>
      </c>
      <c r="D34" s="12" t="s">
        <v>412</v>
      </c>
      <c r="E34" s="88"/>
      <c r="F34" s="38" t="s">
        <v>20</v>
      </c>
      <c r="I34" s="82"/>
    </row>
    <row r="35" spans="1:9" ht="42" x14ac:dyDescent="0.35">
      <c r="A35" s="41" t="s">
        <v>26</v>
      </c>
      <c r="B35" s="11" t="s">
        <v>8</v>
      </c>
      <c r="C35" s="8" t="s">
        <v>414</v>
      </c>
      <c r="D35" s="12" t="s">
        <v>415</v>
      </c>
      <c r="E35" s="87"/>
      <c r="F35" s="38" t="s">
        <v>20</v>
      </c>
      <c r="I35" s="82"/>
    </row>
    <row r="36" spans="1:9" ht="42" x14ac:dyDescent="0.35">
      <c r="A36" s="41" t="s">
        <v>27</v>
      </c>
      <c r="B36" s="11" t="s">
        <v>8</v>
      </c>
      <c r="C36" s="8" t="s">
        <v>416</v>
      </c>
      <c r="D36" s="42" t="s">
        <v>417</v>
      </c>
      <c r="E36" s="87"/>
      <c r="F36" s="38" t="s">
        <v>20</v>
      </c>
      <c r="I36" s="82"/>
    </row>
    <row r="37" spans="1:9" ht="42" x14ac:dyDescent="0.35">
      <c r="A37" s="41" t="s">
        <v>28</v>
      </c>
      <c r="B37" s="11" t="s">
        <v>8</v>
      </c>
      <c r="C37" s="8" t="s">
        <v>419</v>
      </c>
      <c r="D37" s="12" t="s">
        <v>418</v>
      </c>
      <c r="E37" s="87"/>
      <c r="F37" s="38" t="s">
        <v>20</v>
      </c>
      <c r="I37" s="82"/>
    </row>
    <row r="38" spans="1:9" ht="42" x14ac:dyDescent="0.35">
      <c r="A38" s="41" t="s">
        <v>29</v>
      </c>
      <c r="B38" s="11" t="s">
        <v>8</v>
      </c>
      <c r="C38" s="8" t="s">
        <v>420</v>
      </c>
      <c r="D38" s="12" t="s">
        <v>572</v>
      </c>
      <c r="E38" s="87"/>
      <c r="F38" s="38" t="s">
        <v>20</v>
      </c>
      <c r="I38" s="82"/>
    </row>
    <row r="39" spans="1:9" ht="42.5" thickBot="1" x14ac:dyDescent="0.4">
      <c r="A39" s="41" t="s">
        <v>30</v>
      </c>
      <c r="B39" s="11" t="s">
        <v>8</v>
      </c>
      <c r="C39" s="8" t="s">
        <v>421</v>
      </c>
      <c r="D39" s="12" t="s">
        <v>573</v>
      </c>
      <c r="E39" s="92"/>
      <c r="F39" s="38" t="s">
        <v>20</v>
      </c>
      <c r="I39" s="82"/>
    </row>
    <row r="40" spans="1:9" s="2" customFormat="1" ht="20.149999999999999" customHeight="1" thickBot="1" x14ac:dyDescent="0.4">
      <c r="A40" s="36">
        <v>3</v>
      </c>
      <c r="B40" s="130" t="s">
        <v>651</v>
      </c>
      <c r="C40" s="130"/>
      <c r="D40" s="130"/>
      <c r="E40" s="130"/>
      <c r="F40" s="131"/>
      <c r="G40" s="52"/>
      <c r="I40" s="81"/>
    </row>
    <row r="41" spans="1:9" ht="42" x14ac:dyDescent="0.35">
      <c r="A41" s="41" t="s">
        <v>32</v>
      </c>
      <c r="B41" s="11" t="s">
        <v>8</v>
      </c>
      <c r="C41" s="8" t="s">
        <v>429</v>
      </c>
      <c r="D41" s="12" t="s">
        <v>422</v>
      </c>
      <c r="E41" s="92"/>
      <c r="F41" s="38" t="s">
        <v>20</v>
      </c>
      <c r="I41" s="82"/>
    </row>
    <row r="42" spans="1:9" ht="42" x14ac:dyDescent="0.35">
      <c r="A42" s="41" t="s">
        <v>33</v>
      </c>
      <c r="B42" s="11" t="s">
        <v>8</v>
      </c>
      <c r="C42" s="8" t="s">
        <v>424</v>
      </c>
      <c r="D42" s="12" t="s">
        <v>423</v>
      </c>
      <c r="E42" s="98"/>
      <c r="F42" s="38" t="s">
        <v>20</v>
      </c>
      <c r="I42" s="82"/>
    </row>
    <row r="43" spans="1:9" ht="42" x14ac:dyDescent="0.35">
      <c r="A43" s="41" t="s">
        <v>34</v>
      </c>
      <c r="B43" s="44" t="s">
        <v>8</v>
      </c>
      <c r="C43" s="45" t="s">
        <v>426</v>
      </c>
      <c r="D43" s="12" t="s">
        <v>425</v>
      </c>
      <c r="E43" s="92"/>
      <c r="F43" s="46" t="s">
        <v>20</v>
      </c>
      <c r="I43" s="82"/>
    </row>
    <row r="44" spans="1:9" ht="42" x14ac:dyDescent="0.35">
      <c r="A44" s="41" t="s">
        <v>35</v>
      </c>
      <c r="B44" s="44" t="s">
        <v>8</v>
      </c>
      <c r="C44" s="45" t="s">
        <v>428</v>
      </c>
      <c r="D44" s="12" t="s">
        <v>427</v>
      </c>
      <c r="E44" s="92"/>
      <c r="F44" s="46" t="s">
        <v>20</v>
      </c>
      <c r="I44" s="82"/>
    </row>
    <row r="45" spans="1:9" ht="56.5" thickBot="1" x14ac:dyDescent="0.4">
      <c r="A45" s="41" t="s">
        <v>36</v>
      </c>
      <c r="B45" s="11" t="s">
        <v>8</v>
      </c>
      <c r="C45" s="8" t="s">
        <v>431</v>
      </c>
      <c r="D45" s="12" t="s">
        <v>430</v>
      </c>
      <c r="E45" s="87"/>
      <c r="F45" s="38" t="s">
        <v>20</v>
      </c>
      <c r="I45" s="82"/>
    </row>
    <row r="46" spans="1:9" s="2" customFormat="1" ht="20.149999999999999" customHeight="1" thickBot="1" x14ac:dyDescent="0.4">
      <c r="A46" s="36">
        <v>4</v>
      </c>
      <c r="B46" s="130" t="s">
        <v>434</v>
      </c>
      <c r="C46" s="130"/>
      <c r="D46" s="130"/>
      <c r="E46" s="130"/>
      <c r="F46" s="131"/>
      <c r="G46" s="52"/>
      <c r="I46" s="81"/>
    </row>
    <row r="47" spans="1:9" ht="42" x14ac:dyDescent="0.35">
      <c r="A47" s="41" t="s">
        <v>46</v>
      </c>
      <c r="B47" s="11" t="s">
        <v>8</v>
      </c>
      <c r="C47" s="8" t="s">
        <v>433</v>
      </c>
      <c r="D47" s="12" t="s">
        <v>432</v>
      </c>
      <c r="E47" s="88"/>
      <c r="F47" s="38" t="s">
        <v>20</v>
      </c>
      <c r="I47" s="82"/>
    </row>
    <row r="48" spans="1:9" ht="42.5" thickBot="1" x14ac:dyDescent="0.4">
      <c r="A48" s="41" t="s">
        <v>47</v>
      </c>
      <c r="B48" s="11" t="s">
        <v>8</v>
      </c>
      <c r="C48" s="8" t="s">
        <v>436</v>
      </c>
      <c r="D48" s="42" t="s">
        <v>435</v>
      </c>
      <c r="E48" s="87"/>
      <c r="F48" s="38" t="s">
        <v>20</v>
      </c>
      <c r="I48" s="82"/>
    </row>
    <row r="49" spans="1:9" s="2" customFormat="1" ht="20.149999999999999" customHeight="1" thickBot="1" x14ac:dyDescent="0.4">
      <c r="A49" s="36">
        <v>5</v>
      </c>
      <c r="B49" s="130" t="s">
        <v>439</v>
      </c>
      <c r="C49" s="130"/>
      <c r="D49" s="130"/>
      <c r="E49" s="130"/>
      <c r="F49" s="131"/>
      <c r="G49" s="52"/>
      <c r="I49" s="81"/>
    </row>
    <row r="50" spans="1:9" ht="42" x14ac:dyDescent="0.35">
      <c r="A50" s="41" t="s">
        <v>51</v>
      </c>
      <c r="B50" s="11" t="s">
        <v>8</v>
      </c>
      <c r="C50" s="8" t="s">
        <v>406</v>
      </c>
      <c r="D50" s="12" t="s">
        <v>437</v>
      </c>
      <c r="E50" s="88"/>
      <c r="F50" s="38" t="s">
        <v>20</v>
      </c>
      <c r="I50" s="82"/>
    </row>
    <row r="51" spans="1:9" ht="42.5" thickBot="1" x14ac:dyDescent="0.4">
      <c r="A51" s="41" t="s">
        <v>52</v>
      </c>
      <c r="B51" s="11" t="s">
        <v>8</v>
      </c>
      <c r="C51" s="8" t="s">
        <v>438</v>
      </c>
      <c r="D51" s="12" t="s">
        <v>685</v>
      </c>
      <c r="E51" s="88"/>
      <c r="F51" s="38" t="s">
        <v>20</v>
      </c>
      <c r="I51" s="82"/>
    </row>
    <row r="52" spans="1:9" s="2" customFormat="1" ht="20.149999999999999" customHeight="1" thickBot="1" x14ac:dyDescent="0.4">
      <c r="A52" s="36">
        <v>6</v>
      </c>
      <c r="B52" s="130" t="s">
        <v>631</v>
      </c>
      <c r="C52" s="130"/>
      <c r="D52" s="130"/>
      <c r="E52" s="130"/>
      <c r="F52" s="131"/>
      <c r="G52" s="52"/>
      <c r="I52" s="81"/>
    </row>
    <row r="53" spans="1:9" ht="42" x14ac:dyDescent="0.35">
      <c r="A53" s="41" t="s">
        <v>118</v>
      </c>
      <c r="B53" s="11" t="s">
        <v>8</v>
      </c>
      <c r="C53" s="8" t="s">
        <v>441</v>
      </c>
      <c r="D53" s="12" t="s">
        <v>440</v>
      </c>
      <c r="E53" s="88"/>
      <c r="F53" s="38" t="s">
        <v>20</v>
      </c>
      <c r="I53" s="82"/>
    </row>
    <row r="54" spans="1:9" ht="56" x14ac:dyDescent="0.35">
      <c r="A54" s="41" t="s">
        <v>119</v>
      </c>
      <c r="B54" s="11" t="s">
        <v>8</v>
      </c>
      <c r="C54" s="8" t="s">
        <v>575</v>
      </c>
      <c r="D54" s="12" t="s">
        <v>686</v>
      </c>
      <c r="E54" s="88"/>
      <c r="F54" s="38" t="s">
        <v>20</v>
      </c>
      <c r="H54" s="141"/>
      <c r="I54" s="82"/>
    </row>
    <row r="55" spans="1:9" ht="168.5" thickBot="1" x14ac:dyDescent="0.4">
      <c r="A55" s="41" t="s">
        <v>120</v>
      </c>
      <c r="B55" s="11" t="s">
        <v>279</v>
      </c>
      <c r="C55" s="8" t="s">
        <v>574</v>
      </c>
      <c r="D55" s="12" t="s">
        <v>687</v>
      </c>
      <c r="E55" s="87"/>
      <c r="F55" s="38" t="s">
        <v>568</v>
      </c>
      <c r="H55" s="141"/>
      <c r="I55" s="82"/>
    </row>
    <row r="56" spans="1:9" s="2" customFormat="1" ht="20.149999999999999" customHeight="1" thickBot="1" x14ac:dyDescent="0.4">
      <c r="A56" s="36">
        <v>7</v>
      </c>
      <c r="B56" s="130" t="s">
        <v>634</v>
      </c>
      <c r="C56" s="130"/>
      <c r="D56" s="130"/>
      <c r="E56" s="130"/>
      <c r="F56" s="131"/>
      <c r="G56" s="52"/>
      <c r="I56" s="81"/>
    </row>
    <row r="57" spans="1:9" ht="42" x14ac:dyDescent="0.35">
      <c r="A57" s="41" t="s">
        <v>198</v>
      </c>
      <c r="B57" s="11" t="s">
        <v>8</v>
      </c>
      <c r="C57" s="8" t="s">
        <v>444</v>
      </c>
      <c r="D57" s="12" t="s">
        <v>688</v>
      </c>
      <c r="E57" s="87"/>
      <c r="F57" s="38" t="s">
        <v>20</v>
      </c>
      <c r="I57" s="82"/>
    </row>
    <row r="58" spans="1:9" ht="42" x14ac:dyDescent="0.35">
      <c r="A58" s="41" t="s">
        <v>290</v>
      </c>
      <c r="B58" s="11" t="s">
        <v>8</v>
      </c>
      <c r="C58" s="8" t="s">
        <v>445</v>
      </c>
      <c r="D58" s="12" t="s">
        <v>689</v>
      </c>
      <c r="E58" s="87"/>
      <c r="F58" s="38" t="s">
        <v>20</v>
      </c>
      <c r="I58" s="82"/>
    </row>
    <row r="59" spans="1:9" ht="42" x14ac:dyDescent="0.35">
      <c r="A59" s="41" t="s">
        <v>372</v>
      </c>
      <c r="B59" s="11" t="s">
        <v>8</v>
      </c>
      <c r="C59" s="8" t="s">
        <v>446</v>
      </c>
      <c r="D59" s="12" t="s">
        <v>690</v>
      </c>
      <c r="E59" s="87"/>
      <c r="F59" s="38" t="s">
        <v>20</v>
      </c>
      <c r="I59" s="82"/>
    </row>
    <row r="60" spans="1:9" ht="42" x14ac:dyDescent="0.35">
      <c r="A60" s="41" t="s">
        <v>373</v>
      </c>
      <c r="B60" s="11" t="s">
        <v>8</v>
      </c>
      <c r="C60" s="8" t="s">
        <v>447</v>
      </c>
      <c r="D60" s="12" t="s">
        <v>448</v>
      </c>
      <c r="E60" s="88"/>
      <c r="F60" s="38" t="s">
        <v>20</v>
      </c>
      <c r="I60" s="82"/>
    </row>
    <row r="61" spans="1:9" ht="42" x14ac:dyDescent="0.35">
      <c r="A61" s="41" t="s">
        <v>374</v>
      </c>
      <c r="B61" s="11" t="s">
        <v>8</v>
      </c>
      <c r="C61" s="8" t="s">
        <v>449</v>
      </c>
      <c r="D61" s="12" t="s">
        <v>691</v>
      </c>
      <c r="E61" s="88"/>
      <c r="F61" s="38" t="s">
        <v>20</v>
      </c>
      <c r="I61" s="82"/>
    </row>
    <row r="62" spans="1:9" ht="42" x14ac:dyDescent="0.35">
      <c r="A62" s="41" t="s">
        <v>442</v>
      </c>
      <c r="B62" s="11" t="s">
        <v>8</v>
      </c>
      <c r="C62" s="8" t="s">
        <v>43</v>
      </c>
      <c r="D62" s="12" t="s">
        <v>692</v>
      </c>
      <c r="E62" s="87"/>
      <c r="F62" s="38" t="s">
        <v>20</v>
      </c>
      <c r="I62" s="82"/>
    </row>
    <row r="63" spans="1:9" ht="56.5" thickBot="1" x14ac:dyDescent="0.4">
      <c r="A63" s="41" t="s">
        <v>443</v>
      </c>
      <c r="B63" s="11" t="s">
        <v>8</v>
      </c>
      <c r="C63" s="8" t="s">
        <v>450</v>
      </c>
      <c r="D63" s="12" t="s">
        <v>693</v>
      </c>
      <c r="E63" s="87"/>
      <c r="F63" s="38" t="s">
        <v>20</v>
      </c>
      <c r="I63" s="82"/>
    </row>
    <row r="64" spans="1:9" s="2" customFormat="1" ht="20.149999999999999" customHeight="1" thickBot="1" x14ac:dyDescent="0.4">
      <c r="A64" s="36">
        <v>8</v>
      </c>
      <c r="B64" s="130" t="s">
        <v>451</v>
      </c>
      <c r="C64" s="130"/>
      <c r="D64" s="130"/>
      <c r="E64" s="130"/>
      <c r="F64" s="131"/>
      <c r="G64" s="52"/>
      <c r="I64" s="81"/>
    </row>
    <row r="65" spans="1:9" ht="42" x14ac:dyDescent="0.35">
      <c r="A65" s="41" t="s">
        <v>206</v>
      </c>
      <c r="B65" s="11" t="s">
        <v>8</v>
      </c>
      <c r="C65" s="8" t="s">
        <v>452</v>
      </c>
      <c r="D65" s="12" t="s">
        <v>694</v>
      </c>
      <c r="E65" s="87"/>
      <c r="F65" s="38" t="s">
        <v>20</v>
      </c>
      <c r="I65" s="82"/>
    </row>
    <row r="66" spans="1:9" ht="42" x14ac:dyDescent="0.35">
      <c r="A66" s="41" t="s">
        <v>207</v>
      </c>
      <c r="B66" s="11" t="s">
        <v>8</v>
      </c>
      <c r="C66" s="8" t="s">
        <v>454</v>
      </c>
      <c r="D66" s="12" t="s">
        <v>453</v>
      </c>
      <c r="E66" s="88"/>
      <c r="F66" s="38" t="s">
        <v>20</v>
      </c>
      <c r="I66" s="82"/>
    </row>
    <row r="67" spans="1:9" ht="42" x14ac:dyDescent="0.35">
      <c r="A67" s="41" t="s">
        <v>208</v>
      </c>
      <c r="B67" s="11" t="s">
        <v>8</v>
      </c>
      <c r="C67" s="8" t="s">
        <v>455</v>
      </c>
      <c r="D67" s="12" t="s">
        <v>695</v>
      </c>
      <c r="E67" s="88"/>
      <c r="F67" s="38" t="s">
        <v>20</v>
      </c>
      <c r="I67" s="82"/>
    </row>
    <row r="68" spans="1:9" ht="42.5" thickBot="1" x14ac:dyDescent="0.4">
      <c r="A68" s="41" t="s">
        <v>209</v>
      </c>
      <c r="B68" s="11" t="s">
        <v>8</v>
      </c>
      <c r="C68" s="8" t="s">
        <v>456</v>
      </c>
      <c r="D68" s="12" t="s">
        <v>696</v>
      </c>
      <c r="E68" s="87"/>
      <c r="F68" s="38" t="s">
        <v>20</v>
      </c>
      <c r="I68" s="82"/>
    </row>
    <row r="69" spans="1:9" s="2" customFormat="1" ht="20.149999999999999" customHeight="1" thickBot="1" x14ac:dyDescent="0.4">
      <c r="A69" s="36">
        <v>9</v>
      </c>
      <c r="B69" s="130" t="s">
        <v>457</v>
      </c>
      <c r="C69" s="130"/>
      <c r="D69" s="130"/>
      <c r="E69" s="130"/>
      <c r="F69" s="131"/>
      <c r="G69" s="52"/>
      <c r="I69" s="81"/>
    </row>
    <row r="70" spans="1:9" ht="42" x14ac:dyDescent="0.35">
      <c r="A70" s="41" t="s">
        <v>358</v>
      </c>
      <c r="B70" s="11" t="s">
        <v>8</v>
      </c>
      <c r="C70" s="8" t="s">
        <v>458</v>
      </c>
      <c r="D70" s="12" t="s">
        <v>697</v>
      </c>
      <c r="E70" s="87"/>
      <c r="F70" s="38" t="s">
        <v>20</v>
      </c>
      <c r="I70" s="82"/>
    </row>
    <row r="71" spans="1:9" ht="42" x14ac:dyDescent="0.35">
      <c r="A71" s="41" t="s">
        <v>359</v>
      </c>
      <c r="B71" s="11" t="s">
        <v>8</v>
      </c>
      <c r="C71" s="8" t="s">
        <v>460</v>
      </c>
      <c r="D71" s="12" t="s">
        <v>459</v>
      </c>
      <c r="E71" s="88"/>
      <c r="F71" s="38" t="s">
        <v>20</v>
      </c>
      <c r="I71" s="82"/>
    </row>
    <row r="72" spans="1:9" ht="42.5" thickBot="1" x14ac:dyDescent="0.4">
      <c r="A72" s="41" t="s">
        <v>360</v>
      </c>
      <c r="B72" s="11" t="s">
        <v>8</v>
      </c>
      <c r="C72" s="8" t="s">
        <v>461</v>
      </c>
      <c r="D72" s="12" t="s">
        <v>698</v>
      </c>
      <c r="E72" s="88"/>
      <c r="F72" s="38" t="s">
        <v>20</v>
      </c>
      <c r="I72" s="82"/>
    </row>
    <row r="73" spans="1:9" s="2" customFormat="1" ht="20.149999999999999" customHeight="1" thickBot="1" x14ac:dyDescent="0.4">
      <c r="A73" s="36">
        <v>10</v>
      </c>
      <c r="B73" s="130" t="s">
        <v>658</v>
      </c>
      <c r="C73" s="130"/>
      <c r="D73" s="130"/>
      <c r="E73" s="130"/>
      <c r="F73" s="131"/>
      <c r="G73" s="52"/>
      <c r="I73" s="81"/>
    </row>
    <row r="74" spans="1:9" ht="42" x14ac:dyDescent="0.35">
      <c r="A74" s="41" t="s">
        <v>464</v>
      </c>
      <c r="B74" s="11" t="s">
        <v>8</v>
      </c>
      <c r="C74" s="8" t="s">
        <v>452</v>
      </c>
      <c r="D74" s="12" t="s">
        <v>699</v>
      </c>
      <c r="E74" s="87"/>
      <c r="F74" s="38" t="s">
        <v>20</v>
      </c>
      <c r="I74" s="82"/>
    </row>
    <row r="75" spans="1:9" ht="42" x14ac:dyDescent="0.35">
      <c r="A75" s="41" t="s">
        <v>465</v>
      </c>
      <c r="B75" s="11" t="s">
        <v>8</v>
      </c>
      <c r="C75" s="8" t="s">
        <v>462</v>
      </c>
      <c r="D75" s="12" t="s">
        <v>700</v>
      </c>
      <c r="E75" s="87"/>
      <c r="F75" s="38" t="s">
        <v>20</v>
      </c>
      <c r="I75" s="82"/>
    </row>
    <row r="76" spans="1:9" ht="42" x14ac:dyDescent="0.35">
      <c r="A76" s="41" t="s">
        <v>466</v>
      </c>
      <c r="B76" s="11" t="s">
        <v>8</v>
      </c>
      <c r="C76" s="8" t="s">
        <v>463</v>
      </c>
      <c r="D76" s="12" t="s">
        <v>701</v>
      </c>
      <c r="E76" s="87"/>
      <c r="F76" s="38" t="s">
        <v>20</v>
      </c>
      <c r="I76" s="82"/>
    </row>
    <row r="77" spans="1:9" ht="42.5" thickBot="1" x14ac:dyDescent="0.4">
      <c r="A77" s="41" t="s">
        <v>467</v>
      </c>
      <c r="B77" s="11" t="s">
        <v>8</v>
      </c>
      <c r="C77" s="8" t="s">
        <v>576</v>
      </c>
      <c r="D77" s="12" t="s">
        <v>702</v>
      </c>
      <c r="E77" s="88"/>
      <c r="F77" s="38" t="s">
        <v>20</v>
      </c>
      <c r="I77" s="82"/>
    </row>
    <row r="78" spans="1:9" s="2" customFormat="1" ht="20.149999999999999" customHeight="1" thickBot="1" x14ac:dyDescent="0.4">
      <c r="A78" s="36">
        <v>11</v>
      </c>
      <c r="B78" s="130" t="s">
        <v>630</v>
      </c>
      <c r="C78" s="130"/>
      <c r="D78" s="130"/>
      <c r="E78" s="130"/>
      <c r="F78" s="131"/>
      <c r="G78" s="52"/>
      <c r="I78" s="81"/>
    </row>
    <row r="79" spans="1:9" ht="42.5" thickBot="1" x14ac:dyDescent="0.4">
      <c r="A79" s="41" t="s">
        <v>468</v>
      </c>
      <c r="B79" s="11" t="s">
        <v>8</v>
      </c>
      <c r="C79" s="8" t="s">
        <v>469</v>
      </c>
      <c r="D79" s="12" t="s">
        <v>663</v>
      </c>
      <c r="E79" s="88"/>
      <c r="F79" s="38" t="s">
        <v>20</v>
      </c>
      <c r="H79" s="141"/>
      <c r="I79" s="82"/>
    </row>
    <row r="80" spans="1:9" s="2" customFormat="1" ht="20.149999999999999" customHeight="1" thickBot="1" x14ac:dyDescent="0.4">
      <c r="A80" s="36">
        <v>12</v>
      </c>
      <c r="B80" s="130" t="s">
        <v>646</v>
      </c>
      <c r="C80" s="130"/>
      <c r="D80" s="130"/>
      <c r="E80" s="130"/>
      <c r="F80" s="131"/>
      <c r="G80" s="52"/>
      <c r="H80" s="141"/>
      <c r="I80" s="81"/>
    </row>
    <row r="81" spans="1:9" ht="42.5" thickBot="1" x14ac:dyDescent="0.4">
      <c r="A81" s="41" t="s">
        <v>470</v>
      </c>
      <c r="B81" s="11" t="s">
        <v>8</v>
      </c>
      <c r="C81" s="8" t="s">
        <v>472</v>
      </c>
      <c r="D81" s="12" t="s">
        <v>703</v>
      </c>
      <c r="E81" s="88"/>
      <c r="F81" s="38" t="s">
        <v>20</v>
      </c>
      <c r="I81" s="82"/>
    </row>
    <row r="82" spans="1:9" s="2" customFormat="1" ht="20.149999999999999" customHeight="1" thickBot="1" x14ac:dyDescent="0.4">
      <c r="A82" s="36">
        <v>13</v>
      </c>
      <c r="B82" s="130" t="s">
        <v>726</v>
      </c>
      <c r="C82" s="130"/>
      <c r="D82" s="130"/>
      <c r="E82" s="130"/>
      <c r="F82" s="131"/>
      <c r="G82" s="52"/>
      <c r="I82" s="81"/>
    </row>
    <row r="83" spans="1:9" ht="56.5" thickBot="1" x14ac:dyDescent="0.4">
      <c r="A83" s="41" t="s">
        <v>471</v>
      </c>
      <c r="B83" s="11" t="s">
        <v>8</v>
      </c>
      <c r="C83" s="8" t="s">
        <v>724</v>
      </c>
      <c r="D83" s="24" t="s">
        <v>725</v>
      </c>
      <c r="E83" s="88"/>
      <c r="F83" s="38" t="s">
        <v>20</v>
      </c>
      <c r="I83" s="82"/>
    </row>
    <row r="84" spans="1:9" s="2" customFormat="1" ht="20.149999999999999" customHeight="1" thickBot="1" x14ac:dyDescent="0.4">
      <c r="A84" s="132" t="s">
        <v>473</v>
      </c>
      <c r="B84" s="133"/>
      <c r="C84" s="133"/>
      <c r="D84" s="133"/>
      <c r="E84" s="133"/>
      <c r="F84" s="134"/>
      <c r="G84" s="52"/>
      <c r="I84" s="81"/>
    </row>
    <row r="85" spans="1:9" s="2" customFormat="1" ht="20.149999999999999" customHeight="1" thickBot="1" x14ac:dyDescent="0.4">
      <c r="A85" s="36">
        <v>1</v>
      </c>
      <c r="B85" s="130" t="s">
        <v>474</v>
      </c>
      <c r="C85" s="130"/>
      <c r="D85" s="130"/>
      <c r="E85" s="130"/>
      <c r="F85" s="131"/>
      <c r="G85" s="52"/>
      <c r="I85" s="81"/>
    </row>
    <row r="86" spans="1:9" ht="42" x14ac:dyDescent="0.35">
      <c r="A86" s="41" t="s">
        <v>7</v>
      </c>
      <c r="B86" s="11" t="s">
        <v>8</v>
      </c>
      <c r="C86" s="8" t="s">
        <v>476</v>
      </c>
      <c r="D86" s="12" t="s">
        <v>475</v>
      </c>
      <c r="E86" s="87"/>
      <c r="F86" s="38" t="s">
        <v>20</v>
      </c>
      <c r="I86" s="82"/>
    </row>
    <row r="87" spans="1:9" ht="126.5" thickBot="1" x14ac:dyDescent="0.4">
      <c r="A87" s="41" t="s">
        <v>11</v>
      </c>
      <c r="B87" s="11" t="s">
        <v>8</v>
      </c>
      <c r="C87" s="8" t="s">
        <v>31</v>
      </c>
      <c r="D87" s="42" t="s">
        <v>577</v>
      </c>
      <c r="E87" s="87"/>
      <c r="F87" s="38" t="s">
        <v>20</v>
      </c>
      <c r="I87" s="82"/>
    </row>
    <row r="88" spans="1:9" s="2" customFormat="1" ht="20.149999999999999" customHeight="1" thickBot="1" x14ac:dyDescent="0.4">
      <c r="A88" s="132" t="s">
        <v>477</v>
      </c>
      <c r="B88" s="133"/>
      <c r="C88" s="133"/>
      <c r="D88" s="133"/>
      <c r="E88" s="133"/>
      <c r="F88" s="134"/>
      <c r="G88" s="52"/>
      <c r="I88" s="81"/>
    </row>
    <row r="89" spans="1:9" s="2" customFormat="1" ht="20.149999999999999" customHeight="1" thickBot="1" x14ac:dyDescent="0.4">
      <c r="A89" s="36">
        <v>1</v>
      </c>
      <c r="B89" s="130" t="s">
        <v>644</v>
      </c>
      <c r="C89" s="130"/>
      <c r="D89" s="130"/>
      <c r="E89" s="130"/>
      <c r="F89" s="131"/>
      <c r="G89" s="52"/>
      <c r="I89" s="81"/>
    </row>
    <row r="90" spans="1:9" ht="42.5" thickBot="1" x14ac:dyDescent="0.4">
      <c r="A90" s="41" t="s">
        <v>7</v>
      </c>
      <c r="B90" s="11" t="s">
        <v>8</v>
      </c>
      <c r="C90" s="8" t="s">
        <v>381</v>
      </c>
      <c r="D90" s="12" t="s">
        <v>478</v>
      </c>
      <c r="E90" s="87"/>
      <c r="F90" s="38" t="s">
        <v>20</v>
      </c>
      <c r="I90" s="82"/>
    </row>
    <row r="91" spans="1:9" s="2" customFormat="1" ht="20.149999999999999" customHeight="1" thickBot="1" x14ac:dyDescent="0.4">
      <c r="A91" s="36">
        <v>2</v>
      </c>
      <c r="B91" s="130" t="s">
        <v>645</v>
      </c>
      <c r="C91" s="130"/>
      <c r="D91" s="130"/>
      <c r="E91" s="130"/>
      <c r="F91" s="131"/>
      <c r="G91" s="52"/>
      <c r="I91" s="81"/>
    </row>
    <row r="92" spans="1:9" ht="42" x14ac:dyDescent="0.35">
      <c r="A92" s="41" t="s">
        <v>18</v>
      </c>
      <c r="B92" s="11" t="s">
        <v>8</v>
      </c>
      <c r="C92" s="58" t="s">
        <v>480</v>
      </c>
      <c r="D92" s="42" t="s">
        <v>479</v>
      </c>
      <c r="E92" s="88"/>
      <c r="F92" s="38" t="s">
        <v>20</v>
      </c>
      <c r="I92" s="82"/>
    </row>
    <row r="93" spans="1:9" ht="42" x14ac:dyDescent="0.35">
      <c r="A93" s="41" t="s">
        <v>19</v>
      </c>
      <c r="B93" s="11" t="s">
        <v>8</v>
      </c>
      <c r="C93" s="8" t="s">
        <v>481</v>
      </c>
      <c r="D93" s="42" t="s">
        <v>482</v>
      </c>
      <c r="E93" s="87"/>
      <c r="F93" s="38" t="s">
        <v>20</v>
      </c>
      <c r="I93" s="82"/>
    </row>
    <row r="94" spans="1:9" ht="42.5" thickBot="1" x14ac:dyDescent="0.4">
      <c r="A94" s="41" t="s">
        <v>21</v>
      </c>
      <c r="B94" s="11" t="s">
        <v>8</v>
      </c>
      <c r="C94" s="8" t="s">
        <v>483</v>
      </c>
      <c r="D94" s="42" t="s">
        <v>578</v>
      </c>
      <c r="E94" s="87"/>
      <c r="F94" s="38" t="s">
        <v>20</v>
      </c>
      <c r="I94" s="82"/>
    </row>
    <row r="95" spans="1:9" s="2" customFormat="1" ht="20.149999999999999" customHeight="1" thickBot="1" x14ac:dyDescent="0.4">
      <c r="A95" s="36">
        <v>3</v>
      </c>
      <c r="B95" s="130" t="s">
        <v>484</v>
      </c>
      <c r="C95" s="130"/>
      <c r="D95" s="130"/>
      <c r="E95" s="130"/>
      <c r="F95" s="131"/>
      <c r="G95" s="52"/>
      <c r="I95" s="81"/>
    </row>
    <row r="96" spans="1:9" ht="168.5" thickBot="1" x14ac:dyDescent="0.4">
      <c r="A96" s="41" t="s">
        <v>488</v>
      </c>
      <c r="B96" s="44" t="s">
        <v>279</v>
      </c>
      <c r="C96" s="8" t="s">
        <v>485</v>
      </c>
      <c r="D96" s="12" t="s">
        <v>706</v>
      </c>
      <c r="E96" s="98"/>
      <c r="F96" s="38" t="s">
        <v>70</v>
      </c>
      <c r="G96" s="47">
        <v>400</v>
      </c>
      <c r="H96" s="5"/>
      <c r="I96" s="82"/>
    </row>
    <row r="97" spans="1:9" ht="126.5" thickBot="1" x14ac:dyDescent="0.4">
      <c r="A97" s="41" t="s">
        <v>33</v>
      </c>
      <c r="B97" s="11" t="s">
        <v>8</v>
      </c>
      <c r="C97" s="8" t="s">
        <v>486</v>
      </c>
      <c r="D97" s="42" t="s">
        <v>487</v>
      </c>
      <c r="E97" s="87"/>
      <c r="F97" s="38" t="s">
        <v>20</v>
      </c>
      <c r="I97" s="82"/>
    </row>
    <row r="98" spans="1:9" s="2" customFormat="1" ht="20.149999999999999" customHeight="1" thickBot="1" x14ac:dyDescent="0.4">
      <c r="A98" s="36">
        <v>4</v>
      </c>
      <c r="B98" s="146" t="s">
        <v>579</v>
      </c>
      <c r="C98" s="146"/>
      <c r="D98" s="146"/>
      <c r="E98" s="146"/>
      <c r="F98" s="147"/>
      <c r="G98" s="52"/>
      <c r="I98" s="81"/>
    </row>
    <row r="99" spans="1:9" ht="360.65" customHeight="1" thickBot="1" x14ac:dyDescent="0.4">
      <c r="A99" s="41" t="s">
        <v>46</v>
      </c>
      <c r="B99" s="11" t="s">
        <v>8</v>
      </c>
      <c r="C99" s="8" t="s">
        <v>664</v>
      </c>
      <c r="D99" s="42" t="s">
        <v>707</v>
      </c>
      <c r="E99" s="88"/>
      <c r="F99" s="38" t="s">
        <v>70</v>
      </c>
      <c r="G99" s="47">
        <v>400</v>
      </c>
      <c r="H99" s="5"/>
      <c r="I99" s="82"/>
    </row>
    <row r="100" spans="1:9" ht="182.5" thickBot="1" x14ac:dyDescent="0.4">
      <c r="A100" s="41" t="s">
        <v>47</v>
      </c>
      <c r="B100" s="11" t="s">
        <v>279</v>
      </c>
      <c r="C100" s="8" t="s">
        <v>489</v>
      </c>
      <c r="D100" s="42" t="s">
        <v>708</v>
      </c>
      <c r="E100" s="87"/>
      <c r="F100" s="38" t="s">
        <v>568</v>
      </c>
      <c r="G100" s="61" t="s">
        <v>666</v>
      </c>
      <c r="I100" s="82"/>
    </row>
    <row r="101" spans="1:9" ht="221.15" customHeight="1" thickBot="1" x14ac:dyDescent="0.4">
      <c r="A101" s="41" t="s">
        <v>48</v>
      </c>
      <c r="B101" s="11" t="s">
        <v>279</v>
      </c>
      <c r="C101" s="8" t="s">
        <v>632</v>
      </c>
      <c r="D101" s="12" t="s">
        <v>709</v>
      </c>
      <c r="E101" s="88"/>
      <c r="F101" s="59" t="s">
        <v>568</v>
      </c>
      <c r="G101" s="61" t="s">
        <v>667</v>
      </c>
      <c r="I101" s="82"/>
    </row>
    <row r="102" spans="1:9" s="2" customFormat="1" ht="20.149999999999999" customHeight="1" thickBot="1" x14ac:dyDescent="0.4">
      <c r="A102" s="132" t="s">
        <v>490</v>
      </c>
      <c r="B102" s="133"/>
      <c r="C102" s="133"/>
      <c r="D102" s="133"/>
      <c r="E102" s="133"/>
      <c r="F102" s="134"/>
      <c r="G102" s="52"/>
      <c r="I102" s="81"/>
    </row>
    <row r="103" spans="1:9" s="2" customFormat="1" ht="20.149999999999999" customHeight="1" thickBot="1" x14ac:dyDescent="0.4">
      <c r="A103" s="36">
        <v>1</v>
      </c>
      <c r="B103" s="130" t="s">
        <v>497</v>
      </c>
      <c r="C103" s="130"/>
      <c r="D103" s="130"/>
      <c r="E103" s="130"/>
      <c r="F103" s="131"/>
      <c r="G103" s="52"/>
      <c r="I103" s="81"/>
    </row>
    <row r="104" spans="1:9" ht="42" x14ac:dyDescent="0.35">
      <c r="A104" s="41" t="s">
        <v>7</v>
      </c>
      <c r="B104" s="11" t="s">
        <v>8</v>
      </c>
      <c r="C104" s="8" t="s">
        <v>491</v>
      </c>
      <c r="D104" s="12" t="s">
        <v>580</v>
      </c>
      <c r="E104" s="87"/>
      <c r="F104" s="38" t="s">
        <v>20</v>
      </c>
      <c r="I104" s="82"/>
    </row>
    <row r="105" spans="1:9" ht="56" x14ac:dyDescent="0.35">
      <c r="A105" s="41" t="s">
        <v>11</v>
      </c>
      <c r="B105" s="44" t="s">
        <v>8</v>
      </c>
      <c r="C105" s="45" t="s">
        <v>492</v>
      </c>
      <c r="D105" s="12" t="s">
        <v>493</v>
      </c>
      <c r="E105" s="88"/>
      <c r="F105" s="46" t="s">
        <v>20</v>
      </c>
      <c r="I105" s="82"/>
    </row>
    <row r="106" spans="1:9" ht="42.5" thickBot="1" x14ac:dyDescent="0.4">
      <c r="A106" s="41" t="s">
        <v>62</v>
      </c>
      <c r="B106" s="11" t="s">
        <v>8</v>
      </c>
      <c r="C106" s="8" t="s">
        <v>494</v>
      </c>
      <c r="D106" s="12" t="s">
        <v>495</v>
      </c>
      <c r="E106" s="87"/>
      <c r="F106" s="38" t="s">
        <v>20</v>
      </c>
      <c r="I106" s="82"/>
    </row>
    <row r="107" spans="1:9" s="2" customFormat="1" ht="20.149999999999999" customHeight="1" thickBot="1" x14ac:dyDescent="0.4">
      <c r="A107" s="36">
        <v>2</v>
      </c>
      <c r="B107" s="130" t="s">
        <v>496</v>
      </c>
      <c r="C107" s="130"/>
      <c r="D107" s="130"/>
      <c r="E107" s="130"/>
      <c r="F107" s="131"/>
      <c r="G107" s="52"/>
      <c r="I107" s="81"/>
    </row>
    <row r="108" spans="1:9" ht="409" customHeight="1" x14ac:dyDescent="0.35">
      <c r="A108" s="144" t="s">
        <v>18</v>
      </c>
      <c r="B108" s="126" t="s">
        <v>279</v>
      </c>
      <c r="C108" s="124" t="s">
        <v>668</v>
      </c>
      <c r="D108" s="148" t="s">
        <v>711</v>
      </c>
      <c r="E108" s="112"/>
      <c r="F108" s="120" t="s">
        <v>70</v>
      </c>
      <c r="G108" s="142">
        <v>500</v>
      </c>
      <c r="H108" s="5"/>
      <c r="I108" s="82"/>
    </row>
    <row r="109" spans="1:9" ht="123.65" customHeight="1" thickBot="1" x14ac:dyDescent="0.4">
      <c r="A109" s="145"/>
      <c r="B109" s="127"/>
      <c r="C109" s="125"/>
      <c r="D109" s="149"/>
      <c r="E109" s="113"/>
      <c r="F109" s="121"/>
      <c r="G109" s="143"/>
      <c r="H109" s="5"/>
      <c r="I109" s="82"/>
    </row>
    <row r="110" spans="1:9" ht="42.5" thickBot="1" x14ac:dyDescent="0.4">
      <c r="A110" s="41" t="s">
        <v>19</v>
      </c>
      <c r="B110" s="11" t="s">
        <v>8</v>
      </c>
      <c r="C110" s="8" t="s">
        <v>498</v>
      </c>
      <c r="D110" s="42" t="s">
        <v>581</v>
      </c>
      <c r="E110" s="88"/>
      <c r="F110" s="38" t="s">
        <v>20</v>
      </c>
      <c r="I110" s="82"/>
    </row>
    <row r="111" spans="1:9" ht="165" customHeight="1" thickBot="1" x14ac:dyDescent="0.4">
      <c r="A111" s="41" t="s">
        <v>21</v>
      </c>
      <c r="B111" s="11" t="s">
        <v>279</v>
      </c>
      <c r="C111" s="8" t="s">
        <v>499</v>
      </c>
      <c r="D111" s="42" t="s">
        <v>710</v>
      </c>
      <c r="E111" s="88"/>
      <c r="F111" s="38" t="s">
        <v>70</v>
      </c>
      <c r="G111" s="47">
        <v>400</v>
      </c>
      <c r="H111" s="5"/>
      <c r="I111" s="82"/>
    </row>
    <row r="112" spans="1:9" s="2" customFormat="1" ht="20.149999999999999" customHeight="1" thickBot="1" x14ac:dyDescent="0.4">
      <c r="A112" s="36">
        <v>3</v>
      </c>
      <c r="B112" s="130" t="s">
        <v>500</v>
      </c>
      <c r="C112" s="130"/>
      <c r="D112" s="130"/>
      <c r="E112" s="130"/>
      <c r="F112" s="131"/>
      <c r="G112" s="52"/>
      <c r="H112" s="26"/>
      <c r="I112" s="81"/>
    </row>
    <row r="113" spans="1:9" ht="56" x14ac:dyDescent="0.35">
      <c r="A113" s="41" t="s">
        <v>32</v>
      </c>
      <c r="B113" s="11" t="s">
        <v>8</v>
      </c>
      <c r="C113" s="8" t="s">
        <v>501</v>
      </c>
      <c r="D113" s="12" t="s">
        <v>582</v>
      </c>
      <c r="E113" s="87"/>
      <c r="F113" s="38" t="s">
        <v>20</v>
      </c>
      <c r="I113" s="82"/>
    </row>
    <row r="114" spans="1:9" ht="42" x14ac:dyDescent="0.35">
      <c r="A114" s="41" t="s">
        <v>33</v>
      </c>
      <c r="B114" s="11" t="s">
        <v>8</v>
      </c>
      <c r="C114" s="8" t="s">
        <v>502</v>
      </c>
      <c r="D114" s="12" t="s">
        <v>503</v>
      </c>
      <c r="E114" s="88"/>
      <c r="F114" s="38" t="s">
        <v>20</v>
      </c>
      <c r="I114" s="82"/>
    </row>
    <row r="115" spans="1:9" ht="42.5" thickBot="1" x14ac:dyDescent="0.4">
      <c r="A115" s="41" t="s">
        <v>34</v>
      </c>
      <c r="B115" s="11" t="s">
        <v>8</v>
      </c>
      <c r="C115" s="8" t="s">
        <v>505</v>
      </c>
      <c r="D115" s="12" t="s">
        <v>504</v>
      </c>
      <c r="E115" s="87"/>
      <c r="F115" s="38" t="s">
        <v>20</v>
      </c>
      <c r="I115" s="82"/>
    </row>
    <row r="116" spans="1:9" s="2" customFormat="1" ht="20.149999999999999" customHeight="1" thickBot="1" x14ac:dyDescent="0.4">
      <c r="A116" s="36">
        <v>4</v>
      </c>
      <c r="B116" s="130" t="s">
        <v>585</v>
      </c>
      <c r="C116" s="130"/>
      <c r="D116" s="130"/>
      <c r="E116" s="130"/>
      <c r="F116" s="131"/>
      <c r="G116" s="52"/>
      <c r="I116" s="81"/>
    </row>
    <row r="117" spans="1:9" ht="42" x14ac:dyDescent="0.35">
      <c r="A117" s="41" t="s">
        <v>46</v>
      </c>
      <c r="B117" s="11" t="s">
        <v>8</v>
      </c>
      <c r="C117" s="8" t="s">
        <v>507</v>
      </c>
      <c r="D117" s="12" t="s">
        <v>506</v>
      </c>
      <c r="E117" s="87"/>
      <c r="F117" s="38" t="s">
        <v>20</v>
      </c>
      <c r="I117" s="82"/>
    </row>
    <row r="118" spans="1:9" ht="89.15" customHeight="1" x14ac:dyDescent="0.35">
      <c r="A118" s="41" t="s">
        <v>47</v>
      </c>
      <c r="B118" s="11" t="s">
        <v>8</v>
      </c>
      <c r="C118" s="8" t="s">
        <v>508</v>
      </c>
      <c r="D118" s="12" t="s">
        <v>583</v>
      </c>
      <c r="E118" s="88"/>
      <c r="F118" s="38" t="s">
        <v>20</v>
      </c>
      <c r="I118" s="82"/>
    </row>
    <row r="119" spans="1:9" ht="42" x14ac:dyDescent="0.35">
      <c r="A119" s="41" t="s">
        <v>48</v>
      </c>
      <c r="B119" s="11" t="s">
        <v>8</v>
      </c>
      <c r="C119" s="8" t="s">
        <v>509</v>
      </c>
      <c r="D119" s="24" t="s">
        <v>584</v>
      </c>
      <c r="E119" s="88"/>
      <c r="F119" s="38" t="s">
        <v>20</v>
      </c>
      <c r="I119" s="82"/>
    </row>
    <row r="120" spans="1:9" ht="84.5" thickBot="1" x14ac:dyDescent="0.4">
      <c r="A120" s="41" t="s">
        <v>49</v>
      </c>
      <c r="B120" s="54" t="s">
        <v>8</v>
      </c>
      <c r="C120" s="55" t="s">
        <v>641</v>
      </c>
      <c r="D120" s="60" t="s">
        <v>640</v>
      </c>
      <c r="E120" s="97"/>
      <c r="F120" s="57" t="s">
        <v>639</v>
      </c>
      <c r="I120" s="82"/>
    </row>
    <row r="121" spans="1:9" s="2" customFormat="1" ht="20.149999999999999" customHeight="1" thickBot="1" x14ac:dyDescent="0.4">
      <c r="A121" s="36">
        <v>5</v>
      </c>
      <c r="B121" s="130" t="s">
        <v>510</v>
      </c>
      <c r="C121" s="130"/>
      <c r="D121" s="130"/>
      <c r="E121" s="130"/>
      <c r="F121" s="131"/>
      <c r="G121" s="52"/>
      <c r="I121" s="81"/>
    </row>
    <row r="122" spans="1:9" ht="56.5" thickBot="1" x14ac:dyDescent="0.4">
      <c r="A122" s="41" t="s">
        <v>51</v>
      </c>
      <c r="B122" s="44" t="s">
        <v>8</v>
      </c>
      <c r="C122" s="8" t="s">
        <v>512</v>
      </c>
      <c r="D122" s="12" t="s">
        <v>511</v>
      </c>
      <c r="E122" s="88"/>
      <c r="F122" s="46" t="s">
        <v>20</v>
      </c>
      <c r="I122" s="82"/>
    </row>
    <row r="123" spans="1:9" s="5" customFormat="1" ht="15" customHeight="1" thickBot="1" x14ac:dyDescent="0.35">
      <c r="A123" s="136" t="s">
        <v>608</v>
      </c>
      <c r="B123" s="137"/>
      <c r="C123" s="137"/>
      <c r="D123" s="137"/>
      <c r="E123" s="137"/>
      <c r="F123" s="137"/>
      <c r="G123" s="51">
        <f>SUM(G9:G122)</f>
        <v>2500</v>
      </c>
      <c r="I123" s="76"/>
    </row>
    <row r="126" spans="1:9" x14ac:dyDescent="0.35">
      <c r="H126" s="26"/>
    </row>
  </sheetData>
  <sheetProtection algorithmName="SHA-512" hashValue="jZSlMy1ViaQRc1ZQDR2PXOG7Ceigy3rogyM06471nk/Qm1nBNubstkLSgsj+w1LZOn0glLqfVszvt7SvwB9kpg==" saltValue="5JOy2o3UpTQ5orlYLQVHTw==" spinCount="100000" sheet="1" selectLockedCells="1"/>
  <mergeCells count="39">
    <mergeCell ref="G108:G109"/>
    <mergeCell ref="B108:B109"/>
    <mergeCell ref="A108:A109"/>
    <mergeCell ref="B116:F116"/>
    <mergeCell ref="B98:F98"/>
    <mergeCell ref="A102:F102"/>
    <mergeCell ref="B103:F103"/>
    <mergeCell ref="B107:F107"/>
    <mergeCell ref="B112:F112"/>
    <mergeCell ref="C108:C109"/>
    <mergeCell ref="D108:D109"/>
    <mergeCell ref="E108:E109"/>
    <mergeCell ref="F108:F109"/>
    <mergeCell ref="B85:F85"/>
    <mergeCell ref="A88:F88"/>
    <mergeCell ref="B89:F89"/>
    <mergeCell ref="B91:F91"/>
    <mergeCell ref="B95:F95"/>
    <mergeCell ref="B64:F64"/>
    <mergeCell ref="B56:F56"/>
    <mergeCell ref="H54:H55"/>
    <mergeCell ref="H79:H80"/>
    <mergeCell ref="A84:F84"/>
    <mergeCell ref="A123:F123"/>
    <mergeCell ref="B121:F121"/>
    <mergeCell ref="A1:F1"/>
    <mergeCell ref="A3:G3"/>
    <mergeCell ref="A7:F7"/>
    <mergeCell ref="B8:F8"/>
    <mergeCell ref="B27:F27"/>
    <mergeCell ref="B69:F69"/>
    <mergeCell ref="B73:F73"/>
    <mergeCell ref="B78:F78"/>
    <mergeCell ref="B80:F80"/>
    <mergeCell ref="B82:F82"/>
    <mergeCell ref="B46:F46"/>
    <mergeCell ref="B40:F40"/>
    <mergeCell ref="B49:F49"/>
    <mergeCell ref="B52:F52"/>
  </mergeCells>
  <phoneticPr fontId="4" type="noConversion"/>
  <pageMargins left="0.7" right="0.7" top="0.75" bottom="0.75" header="0.3" footer="0.3"/>
  <pageSetup paperSize="9" scale="36" fitToHeight="0" orientation="portrait" verticalDpi="597" r:id="rId1"/>
  <headerFooter differentOddEven="1" differentFirst="1">
    <oddFooter>&amp;C_x000D_&amp;1#&amp;"Calibri"&amp;10&amp;K000000 Internal use only</oddFooter>
    <evenFooter>&amp;C_x000D_&amp;1#&amp;"Calibri"&amp;10&amp;K000000 Internal use only</evenFooter>
    <firstHeader>&amp;CLieferung, Montage und Inbetriebnahme einer Laserschneidanlage für die Modellbauwerkstatt Architektur  an der Hochschule Mainz 
Vergabenummer: 01/2026
Anlage 06 - Leistungs- und Preisblett</firstHeader>
    <firstFooter>&amp;C_x000D_&amp;1#&amp;"Calibri"&amp;10&amp;K000000 Internal use only</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93A65-A0D8-40B3-B611-EF227A452CB8}">
  <sheetPr>
    <pageSetUpPr fitToPage="1"/>
  </sheetPr>
  <dimension ref="A1:I72"/>
  <sheetViews>
    <sheetView showGridLines="0" zoomScale="85" zoomScaleNormal="85" workbookViewId="0">
      <selection activeCell="E11" sqref="E11"/>
    </sheetView>
  </sheetViews>
  <sheetFormatPr baseColWidth="10" defaultColWidth="8.7265625" defaultRowHeight="14" x14ac:dyDescent="0.3"/>
  <cols>
    <col min="1" max="2" width="8.7265625" style="5" customWidth="1"/>
    <col min="3" max="3" width="30.81640625" style="5" customWidth="1"/>
    <col min="4" max="4" width="126.453125" style="5" bestFit="1" customWidth="1"/>
    <col min="5" max="5" width="39.453125" style="86" customWidth="1"/>
    <col min="6" max="6" width="13.1796875" style="5" customWidth="1"/>
    <col min="7" max="7" width="12.54296875" style="5" customWidth="1"/>
    <col min="8" max="8" width="5.54296875" style="5" customWidth="1"/>
    <col min="9" max="9" width="8.7265625" style="76"/>
    <col min="10" max="16384" width="8.7265625" style="5"/>
  </cols>
  <sheetData>
    <row r="1" spans="1:9" ht="58" customHeight="1" x14ac:dyDescent="0.3">
      <c r="A1" s="108" t="e" vm="1">
        <v>#VALUE!</v>
      </c>
      <c r="B1" s="108"/>
      <c r="C1" s="108"/>
      <c r="D1" s="108"/>
      <c r="E1" s="108"/>
      <c r="F1" s="108"/>
    </row>
    <row r="2" spans="1:9" ht="14.5" thickBot="1" x14ac:dyDescent="0.35"/>
    <row r="3" spans="1:9" ht="63.65" customHeight="1" thickBot="1" x14ac:dyDescent="0.35">
      <c r="A3" s="109" t="s">
        <v>744</v>
      </c>
      <c r="B3" s="110"/>
      <c r="C3" s="110"/>
      <c r="D3" s="110"/>
      <c r="E3" s="110"/>
      <c r="F3" s="110"/>
      <c r="G3" s="111"/>
    </row>
    <row r="4" spans="1:9" ht="14.5" thickBot="1" x14ac:dyDescent="0.35">
      <c r="C4" s="7"/>
    </row>
    <row r="5" spans="1:9" ht="26.15" customHeight="1" thickBot="1" x14ac:dyDescent="0.35">
      <c r="A5" s="15" t="s">
        <v>0</v>
      </c>
      <c r="B5" s="16" t="s">
        <v>1</v>
      </c>
      <c r="C5" s="16" t="s">
        <v>2</v>
      </c>
      <c r="D5" s="17" t="s">
        <v>3</v>
      </c>
      <c r="E5" s="91" t="s">
        <v>4</v>
      </c>
      <c r="F5" s="16" t="s">
        <v>5</v>
      </c>
      <c r="G5" s="14" t="s">
        <v>71</v>
      </c>
    </row>
    <row r="6" spans="1:9" ht="14.5" thickBot="1" x14ac:dyDescent="0.35">
      <c r="C6" s="7"/>
    </row>
    <row r="7" spans="1:9" s="9" customFormat="1" ht="20.149999999999999" customHeight="1" thickBot="1" x14ac:dyDescent="0.35">
      <c r="A7" s="132" t="s">
        <v>291</v>
      </c>
      <c r="B7" s="133"/>
      <c r="C7" s="133"/>
      <c r="D7" s="133"/>
      <c r="E7" s="133"/>
      <c r="F7" s="134"/>
      <c r="I7" s="75"/>
    </row>
    <row r="8" spans="1:9" s="9" customFormat="1" ht="20.149999999999999" customHeight="1" thickBot="1" x14ac:dyDescent="0.35">
      <c r="A8" s="36">
        <v>1</v>
      </c>
      <c r="B8" s="130" t="s">
        <v>292</v>
      </c>
      <c r="C8" s="130"/>
      <c r="D8" s="130"/>
      <c r="E8" s="130"/>
      <c r="F8" s="131"/>
      <c r="G8" s="5"/>
      <c r="I8" s="75"/>
    </row>
    <row r="9" spans="1:9" ht="42.5" thickBot="1" x14ac:dyDescent="0.35">
      <c r="A9" s="41" t="s">
        <v>7</v>
      </c>
      <c r="B9" s="11" t="s">
        <v>8</v>
      </c>
      <c r="C9" s="8" t="s">
        <v>293</v>
      </c>
      <c r="D9" s="12" t="s">
        <v>546</v>
      </c>
      <c r="E9" s="87"/>
      <c r="F9" s="38" t="s">
        <v>20</v>
      </c>
      <c r="I9" s="73"/>
    </row>
    <row r="10" spans="1:9" s="9" customFormat="1" ht="20.149999999999999" customHeight="1" thickBot="1" x14ac:dyDescent="0.35">
      <c r="A10" s="36">
        <v>2</v>
      </c>
      <c r="B10" s="130" t="s">
        <v>294</v>
      </c>
      <c r="C10" s="130"/>
      <c r="D10" s="130"/>
      <c r="E10" s="130"/>
      <c r="F10" s="131"/>
      <c r="G10" s="5"/>
      <c r="I10" s="75"/>
    </row>
    <row r="11" spans="1:9" ht="140.5" thickBot="1" x14ac:dyDescent="0.35">
      <c r="A11" s="41" t="s">
        <v>18</v>
      </c>
      <c r="B11" s="11" t="s">
        <v>279</v>
      </c>
      <c r="C11" s="8" t="s">
        <v>295</v>
      </c>
      <c r="D11" s="12" t="s">
        <v>680</v>
      </c>
      <c r="E11" s="88"/>
      <c r="F11" s="38" t="s">
        <v>70</v>
      </c>
      <c r="G11" s="47">
        <v>100</v>
      </c>
      <c r="I11" s="73"/>
    </row>
    <row r="12" spans="1:9" ht="42" x14ac:dyDescent="0.3">
      <c r="A12" s="41" t="s">
        <v>19</v>
      </c>
      <c r="B12" s="11" t="s">
        <v>8</v>
      </c>
      <c r="C12" s="8" t="s">
        <v>296</v>
      </c>
      <c r="D12" s="12" t="s">
        <v>236</v>
      </c>
      <c r="E12" s="88"/>
      <c r="F12" s="38" t="s">
        <v>20</v>
      </c>
      <c r="I12" s="73"/>
    </row>
    <row r="13" spans="1:9" ht="42" x14ac:dyDescent="0.3">
      <c r="A13" s="41" t="s">
        <v>21</v>
      </c>
      <c r="B13" s="11" t="s">
        <v>8</v>
      </c>
      <c r="C13" s="8" t="s">
        <v>297</v>
      </c>
      <c r="D13" s="24" t="s">
        <v>547</v>
      </c>
      <c r="E13" s="88"/>
      <c r="F13" s="38" t="s">
        <v>20</v>
      </c>
      <c r="I13" s="73"/>
    </row>
    <row r="14" spans="1:9" ht="42.5" thickBot="1" x14ac:dyDescent="0.35">
      <c r="A14" s="41" t="s">
        <v>22</v>
      </c>
      <c r="B14" s="11" t="s">
        <v>8</v>
      </c>
      <c r="C14" s="8" t="s">
        <v>548</v>
      </c>
      <c r="D14" s="12" t="s">
        <v>549</v>
      </c>
      <c r="E14" s="88"/>
      <c r="F14" s="38" t="s">
        <v>20</v>
      </c>
      <c r="I14" s="73"/>
    </row>
    <row r="15" spans="1:9" ht="140.5" thickBot="1" x14ac:dyDescent="0.35">
      <c r="A15" s="41" t="s">
        <v>23</v>
      </c>
      <c r="B15" s="11" t="s">
        <v>279</v>
      </c>
      <c r="C15" s="8" t="s">
        <v>298</v>
      </c>
      <c r="D15" s="12" t="s">
        <v>682</v>
      </c>
      <c r="E15" s="88"/>
      <c r="F15" s="38" t="s">
        <v>70</v>
      </c>
      <c r="G15" s="47">
        <v>400</v>
      </c>
      <c r="I15" s="73"/>
    </row>
    <row r="16" spans="1:9" s="9" customFormat="1" ht="20.149999999999999" customHeight="1" thickBot="1" x14ac:dyDescent="0.35">
      <c r="A16" s="36">
        <v>3</v>
      </c>
      <c r="B16" s="130" t="s">
        <v>299</v>
      </c>
      <c r="C16" s="130"/>
      <c r="D16" s="130"/>
      <c r="E16" s="130"/>
      <c r="F16" s="131"/>
      <c r="G16" s="5"/>
      <c r="I16" s="75"/>
    </row>
    <row r="17" spans="1:9" ht="70.5" thickBot="1" x14ac:dyDescent="0.35">
      <c r="A17" s="41" t="s">
        <v>32</v>
      </c>
      <c r="B17" s="11" t="s">
        <v>8</v>
      </c>
      <c r="C17" s="8" t="s">
        <v>300</v>
      </c>
      <c r="D17" s="12" t="s">
        <v>660</v>
      </c>
      <c r="E17" s="87"/>
      <c r="F17" s="38" t="s">
        <v>20</v>
      </c>
      <c r="H17" s="7"/>
      <c r="I17" s="73"/>
    </row>
    <row r="18" spans="1:9" s="9" customFormat="1" ht="20.149999999999999" customHeight="1" thickBot="1" x14ac:dyDescent="0.35">
      <c r="A18" s="36">
        <v>4</v>
      </c>
      <c r="B18" s="130" t="s">
        <v>301</v>
      </c>
      <c r="C18" s="130"/>
      <c r="D18" s="130"/>
      <c r="E18" s="130"/>
      <c r="F18" s="131"/>
      <c r="G18" s="5"/>
      <c r="I18" s="75"/>
    </row>
    <row r="19" spans="1:9" ht="42.5" thickBot="1" x14ac:dyDescent="0.35">
      <c r="A19" s="41" t="s">
        <v>46</v>
      </c>
      <c r="B19" s="11" t="s">
        <v>8</v>
      </c>
      <c r="C19" s="8" t="s">
        <v>302</v>
      </c>
      <c r="D19" s="24" t="s">
        <v>550</v>
      </c>
      <c r="E19" s="87"/>
      <c r="F19" s="38" t="s">
        <v>20</v>
      </c>
      <c r="H19" s="53"/>
      <c r="I19" s="73"/>
    </row>
    <row r="20" spans="1:9" s="9" customFormat="1" ht="20.149999999999999" customHeight="1" thickBot="1" x14ac:dyDescent="0.35">
      <c r="A20" s="36">
        <v>5</v>
      </c>
      <c r="B20" s="130" t="s">
        <v>303</v>
      </c>
      <c r="C20" s="130"/>
      <c r="D20" s="130"/>
      <c r="E20" s="130"/>
      <c r="F20" s="131"/>
      <c r="G20" s="5"/>
      <c r="I20" s="75"/>
    </row>
    <row r="21" spans="1:9" ht="42.5" thickBot="1" x14ac:dyDescent="0.35">
      <c r="A21" s="41" t="s">
        <v>51</v>
      </c>
      <c r="B21" s="11" t="s">
        <v>8</v>
      </c>
      <c r="C21" s="8" t="s">
        <v>304</v>
      </c>
      <c r="D21" s="12" t="s">
        <v>551</v>
      </c>
      <c r="E21" s="87"/>
      <c r="F21" s="38" t="s">
        <v>20</v>
      </c>
      <c r="H21" s="53"/>
      <c r="I21" s="73"/>
    </row>
    <row r="22" spans="1:9" s="9" customFormat="1" ht="20.149999999999999" customHeight="1" thickBot="1" x14ac:dyDescent="0.35">
      <c r="A22" s="132" t="s">
        <v>305</v>
      </c>
      <c r="B22" s="133"/>
      <c r="C22" s="133"/>
      <c r="D22" s="133"/>
      <c r="E22" s="133"/>
      <c r="F22" s="134"/>
      <c r="I22" s="75"/>
    </row>
    <row r="23" spans="1:9" s="9" customFormat="1" ht="20.149999999999999" customHeight="1" thickBot="1" x14ac:dyDescent="0.35">
      <c r="A23" s="36">
        <v>1</v>
      </c>
      <c r="B23" s="130" t="s">
        <v>552</v>
      </c>
      <c r="C23" s="130"/>
      <c r="D23" s="130"/>
      <c r="E23" s="130"/>
      <c r="F23" s="131"/>
      <c r="G23" s="5"/>
      <c r="I23" s="75"/>
    </row>
    <row r="24" spans="1:9" ht="42" x14ac:dyDescent="0.3">
      <c r="A24" s="41" t="s">
        <v>7</v>
      </c>
      <c r="B24" s="11" t="s">
        <v>8</v>
      </c>
      <c r="C24" s="8" t="s">
        <v>553</v>
      </c>
      <c r="D24" s="12" t="s">
        <v>554</v>
      </c>
      <c r="E24" s="88"/>
      <c r="F24" s="38" t="s">
        <v>20</v>
      </c>
      <c r="I24" s="73"/>
    </row>
    <row r="25" spans="1:9" ht="42" x14ac:dyDescent="0.3">
      <c r="A25" s="41" t="s">
        <v>11</v>
      </c>
      <c r="B25" s="11" t="s">
        <v>8</v>
      </c>
      <c r="C25" s="8" t="s">
        <v>307</v>
      </c>
      <c r="D25" s="12" t="s">
        <v>306</v>
      </c>
      <c r="E25" s="88"/>
      <c r="F25" s="38" t="s">
        <v>20</v>
      </c>
      <c r="I25" s="73"/>
    </row>
    <row r="26" spans="1:9" ht="42" x14ac:dyDescent="0.3">
      <c r="A26" s="41" t="s">
        <v>16</v>
      </c>
      <c r="B26" s="11" t="s">
        <v>8</v>
      </c>
      <c r="C26" s="8" t="s">
        <v>555</v>
      </c>
      <c r="D26" s="12" t="s">
        <v>308</v>
      </c>
      <c r="E26" s="87"/>
      <c r="F26" s="38" t="s">
        <v>20</v>
      </c>
      <c r="I26" s="73"/>
    </row>
    <row r="27" spans="1:9" ht="56" x14ac:dyDescent="0.3">
      <c r="A27" s="41" t="s">
        <v>62</v>
      </c>
      <c r="B27" s="11" t="s">
        <v>8</v>
      </c>
      <c r="C27" s="8" t="s">
        <v>557</v>
      </c>
      <c r="D27" s="12" t="s">
        <v>556</v>
      </c>
      <c r="E27" s="87"/>
      <c r="F27" s="38" t="s">
        <v>20</v>
      </c>
      <c r="H27" s="53"/>
      <c r="I27" s="73"/>
    </row>
    <row r="28" spans="1:9" ht="42.5" thickBot="1" x14ac:dyDescent="0.35">
      <c r="A28" s="41" t="s">
        <v>64</v>
      </c>
      <c r="B28" s="11" t="s">
        <v>8</v>
      </c>
      <c r="C28" s="8" t="s">
        <v>309</v>
      </c>
      <c r="D28" s="12" t="s">
        <v>558</v>
      </c>
      <c r="E28" s="87"/>
      <c r="F28" s="38" t="s">
        <v>20</v>
      </c>
      <c r="I28" s="73"/>
    </row>
    <row r="29" spans="1:9" s="9" customFormat="1" ht="20.149999999999999" customHeight="1" thickBot="1" x14ac:dyDescent="0.35">
      <c r="A29" s="132" t="s">
        <v>310</v>
      </c>
      <c r="B29" s="133"/>
      <c r="C29" s="133"/>
      <c r="D29" s="133"/>
      <c r="E29" s="133"/>
      <c r="F29" s="134"/>
      <c r="I29" s="75"/>
    </row>
    <row r="30" spans="1:9" s="9" customFormat="1" ht="20.149999999999999" customHeight="1" thickBot="1" x14ac:dyDescent="0.35">
      <c r="A30" s="36">
        <v>1</v>
      </c>
      <c r="B30" s="130" t="s">
        <v>311</v>
      </c>
      <c r="C30" s="130"/>
      <c r="D30" s="130"/>
      <c r="E30" s="130"/>
      <c r="F30" s="131"/>
      <c r="G30" s="5"/>
      <c r="I30" s="75"/>
    </row>
    <row r="31" spans="1:9" ht="154.5" thickBot="1" x14ac:dyDescent="0.35">
      <c r="A31" s="41" t="s">
        <v>7</v>
      </c>
      <c r="B31" s="11" t="s">
        <v>279</v>
      </c>
      <c r="C31" s="8" t="s">
        <v>312</v>
      </c>
      <c r="D31" s="12" t="s">
        <v>681</v>
      </c>
      <c r="E31" s="87"/>
      <c r="F31" s="38" t="s">
        <v>70</v>
      </c>
      <c r="G31" s="47">
        <v>400</v>
      </c>
      <c r="I31" s="73"/>
    </row>
    <row r="32" spans="1:9" ht="42" x14ac:dyDescent="0.3">
      <c r="A32" s="41" t="s">
        <v>11</v>
      </c>
      <c r="B32" s="11" t="s">
        <v>8</v>
      </c>
      <c r="C32" s="8" t="s">
        <v>314</v>
      </c>
      <c r="D32" s="12" t="s">
        <v>313</v>
      </c>
      <c r="E32" s="87"/>
      <c r="F32" s="38" t="s">
        <v>20</v>
      </c>
      <c r="I32" s="73"/>
    </row>
    <row r="33" spans="1:9" ht="42" x14ac:dyDescent="0.3">
      <c r="A33" s="41" t="s">
        <v>16</v>
      </c>
      <c r="B33" s="11" t="s">
        <v>8</v>
      </c>
      <c r="C33" s="8" t="s">
        <v>315</v>
      </c>
      <c r="D33" s="42" t="s">
        <v>559</v>
      </c>
      <c r="E33" s="88"/>
      <c r="F33" s="38" t="s">
        <v>20</v>
      </c>
      <c r="I33" s="73"/>
    </row>
    <row r="34" spans="1:9" ht="42" x14ac:dyDescent="0.3">
      <c r="A34" s="41" t="s">
        <v>62</v>
      </c>
      <c r="B34" s="11" t="s">
        <v>8</v>
      </c>
      <c r="C34" s="8" t="s">
        <v>317</v>
      </c>
      <c r="D34" s="12" t="s">
        <v>316</v>
      </c>
      <c r="E34" s="87"/>
      <c r="F34" s="38" t="s">
        <v>20</v>
      </c>
      <c r="I34" s="73"/>
    </row>
    <row r="35" spans="1:9" ht="42" x14ac:dyDescent="0.3">
      <c r="A35" s="41" t="s">
        <v>64</v>
      </c>
      <c r="B35" s="11" t="s">
        <v>8</v>
      </c>
      <c r="C35" s="8" t="s">
        <v>318</v>
      </c>
      <c r="D35" s="24" t="s">
        <v>560</v>
      </c>
      <c r="E35" s="88"/>
      <c r="F35" s="38" t="s">
        <v>20</v>
      </c>
      <c r="I35" s="73"/>
    </row>
    <row r="36" spans="1:9" ht="42" x14ac:dyDescent="0.3">
      <c r="A36" s="41" t="s">
        <v>65</v>
      </c>
      <c r="B36" s="11" t="s">
        <v>8</v>
      </c>
      <c r="C36" s="8" t="s">
        <v>319</v>
      </c>
      <c r="D36" s="12" t="s">
        <v>320</v>
      </c>
      <c r="E36" s="88"/>
      <c r="F36" s="38" t="s">
        <v>20</v>
      </c>
      <c r="I36" s="73"/>
    </row>
    <row r="37" spans="1:9" ht="42.5" thickBot="1" x14ac:dyDescent="0.35">
      <c r="A37" s="41" t="s">
        <v>66</v>
      </c>
      <c r="B37" s="11" t="s">
        <v>8</v>
      </c>
      <c r="C37" s="8" t="s">
        <v>321</v>
      </c>
      <c r="D37" s="12" t="s">
        <v>322</v>
      </c>
      <c r="E37" s="88"/>
      <c r="F37" s="38" t="s">
        <v>20</v>
      </c>
      <c r="I37" s="73"/>
    </row>
    <row r="38" spans="1:9" s="9" customFormat="1" ht="20.149999999999999" customHeight="1" thickBot="1" x14ac:dyDescent="0.35">
      <c r="A38" s="36">
        <v>2</v>
      </c>
      <c r="B38" s="130" t="s">
        <v>323</v>
      </c>
      <c r="C38" s="130"/>
      <c r="D38" s="130"/>
      <c r="E38" s="130"/>
      <c r="F38" s="131"/>
      <c r="G38" s="5"/>
      <c r="I38" s="75"/>
    </row>
    <row r="39" spans="1:9" ht="42" x14ac:dyDescent="0.3">
      <c r="A39" s="41" t="s">
        <v>18</v>
      </c>
      <c r="B39" s="11" t="s">
        <v>8</v>
      </c>
      <c r="C39" s="8" t="s">
        <v>324</v>
      </c>
      <c r="D39" s="12" t="s">
        <v>325</v>
      </c>
      <c r="E39" s="88"/>
      <c r="F39" s="38" t="s">
        <v>20</v>
      </c>
      <c r="I39" s="73"/>
    </row>
    <row r="40" spans="1:9" ht="42" x14ac:dyDescent="0.3">
      <c r="A40" s="41" t="s">
        <v>19</v>
      </c>
      <c r="B40" s="11" t="s">
        <v>8</v>
      </c>
      <c r="C40" s="8" t="s">
        <v>326</v>
      </c>
      <c r="D40" s="12" t="s">
        <v>325</v>
      </c>
      <c r="E40" s="88"/>
      <c r="F40" s="38" t="s">
        <v>20</v>
      </c>
      <c r="I40" s="73"/>
    </row>
    <row r="41" spans="1:9" ht="42" x14ac:dyDescent="0.3">
      <c r="A41" s="41" t="s">
        <v>21</v>
      </c>
      <c r="B41" s="11" t="s">
        <v>8</v>
      </c>
      <c r="C41" s="8" t="s">
        <v>328</v>
      </c>
      <c r="D41" s="12" t="s">
        <v>327</v>
      </c>
      <c r="E41" s="88"/>
      <c r="F41" s="38" t="s">
        <v>20</v>
      </c>
      <c r="I41" s="73"/>
    </row>
    <row r="42" spans="1:9" ht="42" x14ac:dyDescent="0.3">
      <c r="A42" s="41" t="s">
        <v>22</v>
      </c>
      <c r="B42" s="44" t="s">
        <v>8</v>
      </c>
      <c r="C42" s="8" t="s">
        <v>330</v>
      </c>
      <c r="D42" s="12" t="s">
        <v>329</v>
      </c>
      <c r="E42" s="92"/>
      <c r="F42" s="46" t="s">
        <v>20</v>
      </c>
      <c r="I42" s="73"/>
    </row>
    <row r="43" spans="1:9" ht="42.5" thickBot="1" x14ac:dyDescent="0.35">
      <c r="A43" s="41" t="s">
        <v>23</v>
      </c>
      <c r="B43" s="11" t="s">
        <v>8</v>
      </c>
      <c r="C43" s="8" t="s">
        <v>332</v>
      </c>
      <c r="D43" s="12" t="s">
        <v>331</v>
      </c>
      <c r="E43" s="87"/>
      <c r="F43" s="38" t="s">
        <v>20</v>
      </c>
      <c r="I43" s="73"/>
    </row>
    <row r="44" spans="1:9" ht="154.5" thickBot="1" x14ac:dyDescent="0.35">
      <c r="A44" s="41" t="s">
        <v>24</v>
      </c>
      <c r="B44" s="11" t="s">
        <v>279</v>
      </c>
      <c r="C44" s="8" t="s">
        <v>333</v>
      </c>
      <c r="D44" s="12" t="s">
        <v>683</v>
      </c>
      <c r="E44" s="87"/>
      <c r="F44" s="38" t="s">
        <v>70</v>
      </c>
      <c r="G44" s="47">
        <v>400</v>
      </c>
      <c r="I44" s="73"/>
    </row>
    <row r="45" spans="1:9" ht="42" x14ac:dyDescent="0.3">
      <c r="A45" s="41" t="s">
        <v>25</v>
      </c>
      <c r="B45" s="11" t="s">
        <v>8</v>
      </c>
      <c r="C45" s="8" t="s">
        <v>335</v>
      </c>
      <c r="D45" s="12" t="s">
        <v>334</v>
      </c>
      <c r="E45" s="87"/>
      <c r="F45" s="38" t="s">
        <v>20</v>
      </c>
      <c r="I45" s="73"/>
    </row>
    <row r="46" spans="1:9" ht="42" x14ac:dyDescent="0.3">
      <c r="A46" s="41" t="s">
        <v>26</v>
      </c>
      <c r="B46" s="11" t="s">
        <v>8</v>
      </c>
      <c r="C46" s="8" t="s">
        <v>337</v>
      </c>
      <c r="D46" s="12" t="s">
        <v>336</v>
      </c>
      <c r="E46" s="87"/>
      <c r="F46" s="38" t="s">
        <v>20</v>
      </c>
      <c r="I46" s="73"/>
    </row>
    <row r="47" spans="1:9" ht="42" x14ac:dyDescent="0.3">
      <c r="A47" s="41" t="s">
        <v>27</v>
      </c>
      <c r="B47" s="11" t="s">
        <v>8</v>
      </c>
      <c r="C47" s="8" t="s">
        <v>339</v>
      </c>
      <c r="D47" s="12" t="s">
        <v>338</v>
      </c>
      <c r="E47" s="87"/>
      <c r="F47" s="38" t="s">
        <v>20</v>
      </c>
      <c r="I47" s="73"/>
    </row>
    <row r="48" spans="1:9" ht="42" x14ac:dyDescent="0.3">
      <c r="A48" s="41" t="s">
        <v>28</v>
      </c>
      <c r="B48" s="11" t="s">
        <v>8</v>
      </c>
      <c r="C48" s="8" t="s">
        <v>341</v>
      </c>
      <c r="D48" s="12" t="s">
        <v>340</v>
      </c>
      <c r="E48" s="87"/>
      <c r="F48" s="38" t="s">
        <v>20</v>
      </c>
      <c r="I48" s="73"/>
    </row>
    <row r="49" spans="1:9" ht="56" x14ac:dyDescent="0.3">
      <c r="A49" s="41" t="s">
        <v>29</v>
      </c>
      <c r="B49" s="44" t="s">
        <v>8</v>
      </c>
      <c r="C49" s="45" t="s">
        <v>343</v>
      </c>
      <c r="D49" s="12" t="s">
        <v>342</v>
      </c>
      <c r="E49" s="87"/>
      <c r="F49" s="46" t="s">
        <v>20</v>
      </c>
      <c r="I49" s="73"/>
    </row>
    <row r="50" spans="1:9" ht="42" x14ac:dyDescent="0.3">
      <c r="A50" s="41" t="s">
        <v>30</v>
      </c>
      <c r="B50" s="11" t="s">
        <v>8</v>
      </c>
      <c r="C50" s="8" t="s">
        <v>345</v>
      </c>
      <c r="D50" s="12" t="s">
        <v>344</v>
      </c>
      <c r="E50" s="87"/>
      <c r="F50" s="38" t="s">
        <v>20</v>
      </c>
      <c r="I50" s="73"/>
    </row>
    <row r="51" spans="1:9" ht="42" x14ac:dyDescent="0.3">
      <c r="A51" s="41" t="s">
        <v>151</v>
      </c>
      <c r="B51" s="11" t="s">
        <v>8</v>
      </c>
      <c r="C51" s="8" t="s">
        <v>347</v>
      </c>
      <c r="D51" s="12" t="s">
        <v>346</v>
      </c>
      <c r="E51" s="87"/>
      <c r="F51" s="38" t="s">
        <v>20</v>
      </c>
      <c r="I51" s="73"/>
    </row>
    <row r="52" spans="1:9" ht="42.5" thickBot="1" x14ac:dyDescent="0.35">
      <c r="A52" s="41" t="s">
        <v>152</v>
      </c>
      <c r="B52" s="11" t="s">
        <v>8</v>
      </c>
      <c r="C52" s="8" t="s">
        <v>629</v>
      </c>
      <c r="D52" s="42" t="s">
        <v>561</v>
      </c>
      <c r="E52" s="87"/>
      <c r="F52" s="38" t="s">
        <v>20</v>
      </c>
      <c r="H52" s="43"/>
      <c r="I52" s="73"/>
    </row>
    <row r="53" spans="1:9" s="9" customFormat="1" ht="20.149999999999999" customHeight="1" thickBot="1" x14ac:dyDescent="0.35">
      <c r="A53" s="36">
        <v>3</v>
      </c>
      <c r="B53" s="130" t="s">
        <v>348</v>
      </c>
      <c r="C53" s="130"/>
      <c r="D53" s="130"/>
      <c r="E53" s="130"/>
      <c r="F53" s="131"/>
      <c r="G53" s="5"/>
      <c r="H53" s="5"/>
      <c r="I53" s="75"/>
    </row>
    <row r="54" spans="1:9" ht="42.5" thickBot="1" x14ac:dyDescent="0.35">
      <c r="A54" s="41" t="s">
        <v>32</v>
      </c>
      <c r="B54" s="11" t="s">
        <v>8</v>
      </c>
      <c r="C54" s="8" t="s">
        <v>563</v>
      </c>
      <c r="D54" s="42" t="s">
        <v>562</v>
      </c>
      <c r="E54" s="88"/>
      <c r="F54" s="38" t="s">
        <v>20</v>
      </c>
      <c r="I54" s="73"/>
    </row>
    <row r="55" spans="1:9" ht="154.5" thickBot="1" x14ac:dyDescent="0.35">
      <c r="A55" s="41" t="s">
        <v>33</v>
      </c>
      <c r="B55" s="11" t="s">
        <v>279</v>
      </c>
      <c r="C55" s="8" t="s">
        <v>349</v>
      </c>
      <c r="D55" s="12" t="s">
        <v>684</v>
      </c>
      <c r="E55" s="87"/>
      <c r="F55" s="38" t="s">
        <v>70</v>
      </c>
      <c r="G55" s="47">
        <v>300</v>
      </c>
      <c r="I55" s="73"/>
    </row>
    <row r="56" spans="1:9" ht="42" x14ac:dyDescent="0.3">
      <c r="A56" s="41" t="s">
        <v>34</v>
      </c>
      <c r="B56" s="11" t="s">
        <v>8</v>
      </c>
      <c r="C56" s="8" t="s">
        <v>350</v>
      </c>
      <c r="D56" s="12" t="s">
        <v>564</v>
      </c>
      <c r="E56" s="88"/>
      <c r="F56" s="38" t="s">
        <v>20</v>
      </c>
      <c r="I56" s="73"/>
    </row>
    <row r="57" spans="1:9" ht="42.5" thickBot="1" x14ac:dyDescent="0.35">
      <c r="A57" s="41" t="s">
        <v>35</v>
      </c>
      <c r="B57" s="11" t="s">
        <v>8</v>
      </c>
      <c r="C57" s="8" t="s">
        <v>352</v>
      </c>
      <c r="D57" s="12" t="s">
        <v>351</v>
      </c>
      <c r="E57" s="87"/>
      <c r="F57" s="38" t="s">
        <v>20</v>
      </c>
      <c r="I57" s="73"/>
    </row>
    <row r="58" spans="1:9" s="9" customFormat="1" ht="20.149999999999999" customHeight="1" thickBot="1" x14ac:dyDescent="0.35">
      <c r="A58" s="36">
        <v>4</v>
      </c>
      <c r="B58" s="130" t="s">
        <v>353</v>
      </c>
      <c r="C58" s="130"/>
      <c r="D58" s="130"/>
      <c r="E58" s="130"/>
      <c r="F58" s="131"/>
      <c r="G58" s="5"/>
      <c r="I58" s="75"/>
    </row>
    <row r="59" spans="1:9" ht="84.5" thickBot="1" x14ac:dyDescent="0.35">
      <c r="A59" s="41" t="s">
        <v>46</v>
      </c>
      <c r="B59" s="11" t="s">
        <v>8</v>
      </c>
      <c r="C59" s="8" t="s">
        <v>317</v>
      </c>
      <c r="D59" s="42" t="s">
        <v>598</v>
      </c>
      <c r="E59" s="87"/>
      <c r="F59" s="38" t="s">
        <v>20</v>
      </c>
      <c r="H59" s="53"/>
      <c r="I59" s="73"/>
    </row>
    <row r="60" spans="1:9" s="9" customFormat="1" ht="20.149999999999999" customHeight="1" thickBot="1" x14ac:dyDescent="0.35">
      <c r="A60" s="36">
        <v>5</v>
      </c>
      <c r="B60" s="130" t="s">
        <v>362</v>
      </c>
      <c r="C60" s="130"/>
      <c r="D60" s="130"/>
      <c r="E60" s="130"/>
      <c r="F60" s="131"/>
      <c r="G60" s="5"/>
      <c r="I60" s="79"/>
    </row>
    <row r="61" spans="1:9" ht="42" x14ac:dyDescent="0.3">
      <c r="A61" s="41" t="s">
        <v>51</v>
      </c>
      <c r="B61" s="11" t="s">
        <v>8</v>
      </c>
      <c r="C61" s="8" t="s">
        <v>354</v>
      </c>
      <c r="D61" s="12" t="s">
        <v>355</v>
      </c>
      <c r="E61" s="87"/>
      <c r="F61" s="38" t="s">
        <v>20</v>
      </c>
      <c r="I61" s="73"/>
    </row>
    <row r="62" spans="1:9" ht="42.5" thickBot="1" x14ac:dyDescent="0.35">
      <c r="A62" s="41" t="s">
        <v>52</v>
      </c>
      <c r="B62" s="11" t="s">
        <v>8</v>
      </c>
      <c r="C62" s="8" t="s">
        <v>356</v>
      </c>
      <c r="D62" s="12" t="s">
        <v>357</v>
      </c>
      <c r="E62" s="87"/>
      <c r="F62" s="38" t="s">
        <v>20</v>
      </c>
      <c r="I62" s="73"/>
    </row>
    <row r="63" spans="1:9" s="9" customFormat="1" ht="20.149999999999999" customHeight="1" thickBot="1" x14ac:dyDescent="0.35">
      <c r="A63" s="36">
        <v>6</v>
      </c>
      <c r="B63" s="130" t="s">
        <v>361</v>
      </c>
      <c r="C63" s="130"/>
      <c r="D63" s="130"/>
      <c r="E63" s="130"/>
      <c r="F63" s="131"/>
      <c r="G63" s="5"/>
      <c r="I63" s="75"/>
    </row>
    <row r="64" spans="1:9" ht="42" x14ac:dyDescent="0.3">
      <c r="A64" s="41" t="s">
        <v>118</v>
      </c>
      <c r="B64" s="44" t="s">
        <v>8</v>
      </c>
      <c r="C64" s="8" t="s">
        <v>375</v>
      </c>
      <c r="D64" s="12" t="s">
        <v>363</v>
      </c>
      <c r="E64" s="92"/>
      <c r="F64" s="46" t="s">
        <v>20</v>
      </c>
      <c r="I64" s="73"/>
    </row>
    <row r="65" spans="1:9" ht="42" x14ac:dyDescent="0.3">
      <c r="A65" s="41" t="s">
        <v>119</v>
      </c>
      <c r="B65" s="11" t="s">
        <v>8</v>
      </c>
      <c r="C65" s="8" t="s">
        <v>365</v>
      </c>
      <c r="D65" s="12" t="s">
        <v>364</v>
      </c>
      <c r="E65" s="92"/>
      <c r="F65" s="38" t="s">
        <v>20</v>
      </c>
      <c r="I65" s="73"/>
    </row>
    <row r="66" spans="1:9" ht="42" x14ac:dyDescent="0.3">
      <c r="A66" s="41" t="s">
        <v>120</v>
      </c>
      <c r="B66" s="11" t="s">
        <v>8</v>
      </c>
      <c r="C66" s="8" t="s">
        <v>366</v>
      </c>
      <c r="D66" s="12" t="s">
        <v>565</v>
      </c>
      <c r="E66" s="98"/>
      <c r="F66" s="38" t="s">
        <v>20</v>
      </c>
      <c r="I66" s="73"/>
    </row>
    <row r="67" spans="1:9" ht="42" x14ac:dyDescent="0.3">
      <c r="A67" s="41" t="s">
        <v>121</v>
      </c>
      <c r="B67" s="44" t="s">
        <v>8</v>
      </c>
      <c r="C67" s="45" t="s">
        <v>368</v>
      </c>
      <c r="D67" s="12" t="s">
        <v>367</v>
      </c>
      <c r="E67" s="92"/>
      <c r="F67" s="46" t="s">
        <v>20</v>
      </c>
      <c r="I67" s="73"/>
    </row>
    <row r="68" spans="1:9" ht="42" x14ac:dyDescent="0.3">
      <c r="A68" s="41" t="s">
        <v>122</v>
      </c>
      <c r="B68" s="44" t="s">
        <v>8</v>
      </c>
      <c r="C68" s="45" t="s">
        <v>369</v>
      </c>
      <c r="D68" s="12" t="s">
        <v>566</v>
      </c>
      <c r="E68" s="92"/>
      <c r="F68" s="46" t="s">
        <v>20</v>
      </c>
      <c r="I68" s="73"/>
    </row>
    <row r="69" spans="1:9" ht="42.5" thickBot="1" x14ac:dyDescent="0.35">
      <c r="A69" s="41" t="s">
        <v>123</v>
      </c>
      <c r="B69" s="11" t="s">
        <v>8</v>
      </c>
      <c r="C69" s="8" t="s">
        <v>371</v>
      </c>
      <c r="D69" s="12" t="s">
        <v>370</v>
      </c>
      <c r="E69" s="88"/>
      <c r="F69" s="38" t="s">
        <v>20</v>
      </c>
      <c r="I69" s="73"/>
    </row>
    <row r="70" spans="1:9" s="9" customFormat="1" ht="20.149999999999999" customHeight="1" thickBot="1" x14ac:dyDescent="0.35">
      <c r="A70" s="36">
        <v>7</v>
      </c>
      <c r="B70" s="130" t="s">
        <v>642</v>
      </c>
      <c r="C70" s="130"/>
      <c r="D70" s="130"/>
      <c r="E70" s="130"/>
      <c r="F70" s="131"/>
      <c r="G70" s="5"/>
      <c r="I70" s="75"/>
    </row>
    <row r="71" spans="1:9" ht="42.5" thickBot="1" x14ac:dyDescent="0.35">
      <c r="A71" s="41" t="s">
        <v>198</v>
      </c>
      <c r="B71" s="11" t="s">
        <v>8</v>
      </c>
      <c r="C71" s="8" t="s">
        <v>599</v>
      </c>
      <c r="D71" s="12" t="s">
        <v>633</v>
      </c>
      <c r="E71" s="88"/>
      <c r="F71" s="38" t="s">
        <v>20</v>
      </c>
      <c r="I71" s="73"/>
    </row>
    <row r="72" spans="1:9" ht="15" customHeight="1" thickBot="1" x14ac:dyDescent="0.35">
      <c r="A72" s="136" t="s">
        <v>607</v>
      </c>
      <c r="B72" s="137"/>
      <c r="C72" s="137"/>
      <c r="D72" s="137"/>
      <c r="E72" s="137"/>
      <c r="F72" s="137"/>
      <c r="G72" s="23">
        <f>SUM(G9:G71)</f>
        <v>1600</v>
      </c>
    </row>
  </sheetData>
  <sheetProtection algorithmName="SHA-512" hashValue="OvSQUaDwlWcB/klrFMCS/Vp/whEoEfgAnIWYS6MYOWSJWu8VAewijEOPy2EIGXu80W51kFBTXm+N5vVwW7Jo/g==" saltValue="NujV/W2B2jpSHlHzgMuxBA==" spinCount="100000" sheet="1" selectLockedCells="1"/>
  <mergeCells count="19">
    <mergeCell ref="A72:F72"/>
    <mergeCell ref="B10:F10"/>
    <mergeCell ref="B16:F16"/>
    <mergeCell ref="B18:F18"/>
    <mergeCell ref="B20:F20"/>
    <mergeCell ref="B23:F23"/>
    <mergeCell ref="B53:F53"/>
    <mergeCell ref="B58:F58"/>
    <mergeCell ref="B60:F60"/>
    <mergeCell ref="B63:F63"/>
    <mergeCell ref="B70:F70"/>
    <mergeCell ref="A29:F29"/>
    <mergeCell ref="B30:F30"/>
    <mergeCell ref="B38:F38"/>
    <mergeCell ref="A1:F1"/>
    <mergeCell ref="A3:G3"/>
    <mergeCell ref="A7:F7"/>
    <mergeCell ref="B8:F8"/>
    <mergeCell ref="A22:F22"/>
  </mergeCells>
  <phoneticPr fontId="4" type="noConversion"/>
  <pageMargins left="0.7" right="0.7" top="0.75" bottom="0.75" header="0.3" footer="0.3"/>
  <pageSetup paperSize="9" scale="36" fitToHeight="0" orientation="portrait" verticalDpi="597" r:id="rId1"/>
  <headerFooter differentOddEven="1" differentFirst="1">
    <oddFooter>&amp;C_x000D_&amp;1#&amp;"Calibri"&amp;10&amp;K000000 Internal use only</oddFooter>
    <evenFooter>&amp;C_x000D_&amp;1#&amp;"Calibri"&amp;10&amp;K000000 Internal use only</evenFooter>
    <firstHeader>&amp;CLieferung, Montage und Inbetriebnahme einer Laserschneidanlage für die Modellbauwerkstatt Architektur  an der Hochschule Mainz 
Vergabenummer: 01/2026
Anlage 06 - Leistungs- und Preisblett</firstHeader>
    <firstFooter>&amp;C_x000D_&amp;1#&amp;"Calibri"&amp;10&amp;K000000 Internal use only</first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54FD8-4E0A-4479-91CA-C8DFA7ED8886}">
  <sheetPr>
    <pageSetUpPr fitToPage="1"/>
  </sheetPr>
  <dimension ref="A1:I24"/>
  <sheetViews>
    <sheetView showGridLines="0" topLeftCell="A8" zoomScale="85" zoomScaleNormal="85" zoomScaleSheetLayoutView="100" workbookViewId="0">
      <selection activeCell="D8" sqref="D8"/>
    </sheetView>
  </sheetViews>
  <sheetFormatPr baseColWidth="10" defaultColWidth="67.54296875" defaultRowHeight="14" x14ac:dyDescent="0.3"/>
  <cols>
    <col min="1" max="1" width="26.54296875" style="5" customWidth="1"/>
    <col min="2" max="2" width="59.54296875" style="5" customWidth="1"/>
    <col min="3" max="3" width="22.54296875" style="5" customWidth="1"/>
    <col min="4" max="4" width="50.26953125" style="5" customWidth="1"/>
    <col min="5" max="5" width="43.81640625" style="5" customWidth="1"/>
    <col min="6" max="6" width="3.81640625" style="5" customWidth="1"/>
    <col min="7" max="16384" width="67.54296875" style="5"/>
  </cols>
  <sheetData>
    <row r="1" spans="1:9" ht="58" customHeight="1" x14ac:dyDescent="0.3">
      <c r="A1" s="108" t="e" vm="1">
        <v>#VALUE!</v>
      </c>
      <c r="B1" s="108"/>
      <c r="C1" s="108"/>
      <c r="D1" s="108"/>
      <c r="E1" s="108"/>
    </row>
    <row r="2" spans="1:9" ht="14.5" thickBot="1" x14ac:dyDescent="0.35"/>
    <row r="3" spans="1:9" ht="63.65" customHeight="1" thickBot="1" x14ac:dyDescent="0.35">
      <c r="A3" s="109" t="s">
        <v>745</v>
      </c>
      <c r="B3" s="110"/>
      <c r="C3" s="110"/>
      <c r="D3" s="110"/>
      <c r="E3" s="110"/>
      <c r="F3" s="111"/>
      <c r="G3" s="85"/>
      <c r="I3" s="76"/>
    </row>
    <row r="4" spans="1:9" x14ac:dyDescent="0.3">
      <c r="C4" s="7"/>
      <c r="E4" s="62"/>
    </row>
    <row r="5" spans="1:9" x14ac:dyDescent="0.3">
      <c r="A5" s="3" t="s">
        <v>56</v>
      </c>
      <c r="B5" s="3" t="s">
        <v>57</v>
      </c>
      <c r="C5" s="4"/>
      <c r="D5" s="4" t="s">
        <v>59</v>
      </c>
      <c r="E5" s="4" t="s">
        <v>60</v>
      </c>
    </row>
    <row r="6" spans="1:9" ht="14.5" thickBot="1" x14ac:dyDescent="0.35">
      <c r="C6" s="7"/>
      <c r="E6" s="62"/>
    </row>
    <row r="7" spans="1:9" ht="24" customHeight="1" thickBot="1" x14ac:dyDescent="0.35">
      <c r="A7" s="36">
        <v>1</v>
      </c>
      <c r="B7" s="63" t="s">
        <v>513</v>
      </c>
      <c r="C7" s="64" t="s">
        <v>58</v>
      </c>
      <c r="D7" s="64" t="s">
        <v>735</v>
      </c>
      <c r="E7" s="84" t="s">
        <v>736</v>
      </c>
    </row>
    <row r="8" spans="1:9" ht="70.5" thickBot="1" x14ac:dyDescent="0.35">
      <c r="A8" s="10" t="s">
        <v>7</v>
      </c>
      <c r="B8" s="65" t="s">
        <v>712</v>
      </c>
      <c r="C8" s="8">
        <v>1</v>
      </c>
      <c r="D8" s="66">
        <v>0</v>
      </c>
      <c r="E8" s="99">
        <f>SUM(C8*D8)</f>
        <v>0</v>
      </c>
    </row>
    <row r="9" spans="1:9" ht="24" customHeight="1" thickBot="1" x14ac:dyDescent="0.35">
      <c r="A9" s="36">
        <v>2</v>
      </c>
      <c r="B9" s="63" t="s">
        <v>514</v>
      </c>
      <c r="C9" s="64" t="s">
        <v>58</v>
      </c>
      <c r="D9" s="64" t="s">
        <v>516</v>
      </c>
      <c r="E9" s="84" t="s">
        <v>736</v>
      </c>
    </row>
    <row r="10" spans="1:9" ht="42" x14ac:dyDescent="0.3">
      <c r="A10" s="10" t="s">
        <v>18</v>
      </c>
      <c r="B10" s="65" t="s">
        <v>713</v>
      </c>
      <c r="C10" s="67">
        <v>1</v>
      </c>
      <c r="D10" s="66">
        <v>0</v>
      </c>
      <c r="E10" s="99">
        <f>SUM(C10*D10)</f>
        <v>0</v>
      </c>
    </row>
    <row r="11" spans="1:9" ht="56" x14ac:dyDescent="0.3">
      <c r="A11" s="10" t="s">
        <v>19</v>
      </c>
      <c r="B11" s="65" t="s">
        <v>714</v>
      </c>
      <c r="C11" s="67">
        <v>1</v>
      </c>
      <c r="D11" s="66">
        <v>0</v>
      </c>
      <c r="E11" s="99">
        <f t="shared" ref="E11:E12" si="0">SUM(C11*D11)</f>
        <v>0</v>
      </c>
    </row>
    <row r="12" spans="1:9" ht="55" customHeight="1" thickBot="1" x14ac:dyDescent="0.35">
      <c r="A12" s="10" t="s">
        <v>21</v>
      </c>
      <c r="B12" s="65" t="s">
        <v>715</v>
      </c>
      <c r="C12" s="67">
        <v>1</v>
      </c>
      <c r="D12" s="66">
        <v>0</v>
      </c>
      <c r="E12" s="99">
        <f t="shared" si="0"/>
        <v>0</v>
      </c>
    </row>
    <row r="13" spans="1:9" ht="24" customHeight="1" thickBot="1" x14ac:dyDescent="0.35">
      <c r="A13" s="36">
        <v>3</v>
      </c>
      <c r="B13" s="63" t="s">
        <v>515</v>
      </c>
      <c r="C13" s="64" t="s">
        <v>58</v>
      </c>
      <c r="D13" s="64" t="s">
        <v>516</v>
      </c>
      <c r="E13" s="84" t="s">
        <v>736</v>
      </c>
    </row>
    <row r="14" spans="1:9" ht="42.5" thickBot="1" x14ac:dyDescent="0.35">
      <c r="A14" s="10" t="s">
        <v>32</v>
      </c>
      <c r="B14" s="65" t="s">
        <v>716</v>
      </c>
      <c r="C14" s="67">
        <v>1</v>
      </c>
      <c r="D14" s="66">
        <v>0</v>
      </c>
      <c r="E14" s="99">
        <f>SUM(C14*D14)</f>
        <v>0</v>
      </c>
    </row>
    <row r="15" spans="1:9" ht="24" customHeight="1" thickBot="1" x14ac:dyDescent="0.35">
      <c r="A15" s="36">
        <v>4</v>
      </c>
      <c r="B15" s="63" t="s">
        <v>535</v>
      </c>
      <c r="C15" s="64" t="s">
        <v>58</v>
      </c>
      <c r="D15" s="64" t="s">
        <v>734</v>
      </c>
      <c r="E15" s="84" t="s">
        <v>736</v>
      </c>
    </row>
    <row r="16" spans="1:9" ht="56" x14ac:dyDescent="0.3">
      <c r="A16" s="100" t="s">
        <v>46</v>
      </c>
      <c r="B16" s="83" t="s">
        <v>748</v>
      </c>
      <c r="C16" s="67">
        <v>1</v>
      </c>
      <c r="D16" s="66">
        <v>0</v>
      </c>
      <c r="E16" s="99">
        <f>SUM(C16*D16)</f>
        <v>0</v>
      </c>
    </row>
    <row r="17" spans="1:5" ht="56" x14ac:dyDescent="0.3">
      <c r="A17" s="100" t="s">
        <v>47</v>
      </c>
      <c r="B17" s="83" t="s">
        <v>749</v>
      </c>
      <c r="C17" s="67">
        <v>1</v>
      </c>
      <c r="D17" s="66">
        <v>0</v>
      </c>
      <c r="E17" s="99">
        <f>SUM(C17*D17)</f>
        <v>0</v>
      </c>
    </row>
    <row r="18" spans="1:5" ht="56" x14ac:dyDescent="0.3">
      <c r="A18" s="100" t="s">
        <v>48</v>
      </c>
      <c r="B18" s="83" t="s">
        <v>747</v>
      </c>
      <c r="C18" s="67">
        <v>1</v>
      </c>
      <c r="D18" s="66">
        <v>0</v>
      </c>
      <c r="E18" s="99">
        <f>SUM(C18*D18)</f>
        <v>0</v>
      </c>
    </row>
    <row r="19" spans="1:5" ht="56" x14ac:dyDescent="0.3">
      <c r="A19" s="100" t="s">
        <v>49</v>
      </c>
      <c r="B19" s="65" t="s">
        <v>717</v>
      </c>
      <c r="C19" s="67">
        <v>1</v>
      </c>
      <c r="D19" s="66">
        <v>0</v>
      </c>
      <c r="E19" s="99">
        <f>SUM(C19*D19)</f>
        <v>0</v>
      </c>
    </row>
    <row r="20" spans="1:5" ht="55" customHeight="1" x14ac:dyDescent="0.3">
      <c r="A20" s="100" t="s">
        <v>50</v>
      </c>
      <c r="B20" s="65" t="s">
        <v>718</v>
      </c>
      <c r="C20" s="67">
        <v>1</v>
      </c>
      <c r="D20" s="66">
        <v>0</v>
      </c>
      <c r="E20" s="99">
        <f>SUM(C20*D20)</f>
        <v>0</v>
      </c>
    </row>
    <row r="21" spans="1:5" ht="70" x14ac:dyDescent="0.3">
      <c r="A21" s="100" t="s">
        <v>750</v>
      </c>
      <c r="B21" s="65" t="s">
        <v>719</v>
      </c>
      <c r="C21" s="67">
        <v>1</v>
      </c>
      <c r="D21" s="66">
        <v>0</v>
      </c>
      <c r="E21" s="99">
        <f>SUM(C21*D21)</f>
        <v>0</v>
      </c>
    </row>
    <row r="22" spans="1:5" s="43" customFormat="1" ht="20" customHeight="1" x14ac:dyDescent="0.35">
      <c r="A22" s="105" t="s">
        <v>738</v>
      </c>
      <c r="B22" s="106"/>
      <c r="C22" s="106"/>
      <c r="D22" s="107"/>
      <c r="E22" s="99">
        <f>SUM(E8,E10:E12,E14,E16:E21)</f>
        <v>0</v>
      </c>
    </row>
    <row r="23" spans="1:5" s="43" customFormat="1" ht="20" customHeight="1" x14ac:dyDescent="0.35">
      <c r="A23" s="105" t="s">
        <v>61</v>
      </c>
      <c r="B23" s="106"/>
      <c r="C23" s="106"/>
      <c r="D23" s="107"/>
      <c r="E23" s="99">
        <f>E22*0.19</f>
        <v>0</v>
      </c>
    </row>
    <row r="24" spans="1:5" s="43" customFormat="1" ht="30" customHeight="1" thickBot="1" x14ac:dyDescent="0.4">
      <c r="A24" s="102" t="s">
        <v>737</v>
      </c>
      <c r="B24" s="103"/>
      <c r="C24" s="103"/>
      <c r="D24" s="104"/>
      <c r="E24" s="101">
        <f>E22+E23</f>
        <v>0</v>
      </c>
    </row>
  </sheetData>
  <sheetProtection algorithmName="SHA-512" hashValue="2BdvW9fS7+BbN+XuHMrqC2x9zgCNDf2oGoRso4lGKkenglJqbCn/SufXiu4AWYN8k3XuERDI+2u3fs+yg9a0aA==" saltValue="bxIxstaKGDZ1fuvHPHUEuw==" spinCount="100000" sheet="1" selectLockedCells="1"/>
  <protectedRanges>
    <protectedRange sqref="D8 D10:D12 D14 D16:D21" name="Bereich1"/>
  </protectedRanges>
  <mergeCells count="5">
    <mergeCell ref="A1:E1"/>
    <mergeCell ref="A3:F3"/>
    <mergeCell ref="A22:D22"/>
    <mergeCell ref="A23:D23"/>
    <mergeCell ref="A24:D24"/>
  </mergeCells>
  <phoneticPr fontId="4" type="noConversion"/>
  <pageMargins left="0.7" right="0.7" top="0.78740157499999996" bottom="0.78740157499999996" header="0.3" footer="0.3"/>
  <pageSetup paperSize="9" scale="63" orientation="landscape" r:id="rId1"/>
  <headerFooter>
    <oddHeader>&amp;CLieferung, Montage und Inbetriebnahme einer Laserschneidanlage für die Modellbauwerkstatt Architektur  an der Hochschule Mainz 
Vergabenummer: 01/2026
Anlage 06 - Leistungs- und Preisblett</oddHeader>
    <oddFooter>&amp;C_x000D_&amp;1#&amp;"Calibri"&amp;10&amp;K000000 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4ef5da4-f9f3-4b09-ac6c-6251a37695af">
      <Terms xmlns="http://schemas.microsoft.com/office/infopath/2007/PartnerControls"/>
    </lcf76f155ced4ddcb4097134ff3c332f>
    <TaxCatchAll xmlns="56419f97-bebb-4711-9b91-fd7d4f5510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94D4D89B672A4B9534EC02F01EEDC6" ma:contentTypeVersion="10" ma:contentTypeDescription="Create a new document." ma:contentTypeScope="" ma:versionID="21a47ccc42576d2a53f41e1cd6f54c2f">
  <xsd:schema xmlns:xsd="http://www.w3.org/2001/XMLSchema" xmlns:xs="http://www.w3.org/2001/XMLSchema" xmlns:p="http://schemas.microsoft.com/office/2006/metadata/properties" xmlns:ns2="24ef5da4-f9f3-4b09-ac6c-6251a37695af" xmlns:ns3="56419f97-bebb-4711-9b91-fd7d4f551083" targetNamespace="http://schemas.microsoft.com/office/2006/metadata/properties" ma:root="true" ma:fieldsID="0a68a3bc2aca72bbf691181de1b29d04" ns2:_="" ns3:_="">
    <xsd:import namespace="24ef5da4-f9f3-4b09-ac6c-6251a37695af"/>
    <xsd:import namespace="56419f97-bebb-4711-9b91-fd7d4f5510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ef5da4-f9f3-4b09-ac6c-6251a3769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3a694e3-d318-4b05-8f10-1202efd30c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419f97-bebb-4711-9b91-fd7d4f5510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a29cdb-6385-4fba-b3c7-585a165528bc}" ma:internalName="TaxCatchAll" ma:showField="CatchAllData" ma:web="56419f97-bebb-4711-9b91-fd7d4f5510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03184F-0251-44D1-850C-207C4BE98BED}">
  <ds:schemaRefs>
    <ds:schemaRef ds:uri="http://schemas.microsoft.com/office/infopath/2007/PartnerControls"/>
    <ds:schemaRef ds:uri="http://purl.org/dc/elements/1.1/"/>
    <ds:schemaRef ds:uri="http://schemas.microsoft.com/office/2006/documentManagement/types"/>
    <ds:schemaRef ds:uri="http://www.w3.org/XML/1998/namespace"/>
    <ds:schemaRef ds:uri="56419f97-bebb-4711-9b91-fd7d4f551083"/>
    <ds:schemaRef ds:uri="http://purl.org/dc/dcmitype/"/>
    <ds:schemaRef ds:uri="http://schemas.openxmlformats.org/package/2006/metadata/core-properties"/>
    <ds:schemaRef ds:uri="24ef5da4-f9f3-4b09-ac6c-6251a37695af"/>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FAA3789-515D-4F17-8C4C-1195B35D0C6B}">
  <ds:schemaRefs>
    <ds:schemaRef ds:uri="http://schemas.microsoft.com/sharepoint/v3/contenttype/forms"/>
  </ds:schemaRefs>
</ds:datastoreItem>
</file>

<file path=customXml/itemProps3.xml><?xml version="1.0" encoding="utf-8"?>
<ds:datastoreItem xmlns:ds="http://schemas.openxmlformats.org/officeDocument/2006/customXml" ds:itemID="{BBC9AE0E-A749-40A9-A5A0-EAFB4CC73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ef5da4-f9f3-4b09-ac6c-6251a37695af"/>
    <ds:schemaRef ds:uri="56419f97-bebb-4711-9b91-fd7d4f5510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Anlage 13 - Allgemein</vt:lpstr>
      <vt:lpstr>Anlage 13 - Leistungsblatt A+B </vt:lpstr>
      <vt:lpstr>Anlage 13 - Leistungsblatt C+D</vt:lpstr>
      <vt:lpstr>Anlage 13 - Leistungsblatt H-K</vt:lpstr>
      <vt:lpstr>Anlage 13 - Leistungsblatt E-G </vt:lpstr>
      <vt:lpstr>Anlage 13 - Preisblatt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Mirjam Pfeifer</dc:creator>
  <cp:keywords/>
  <dc:description/>
  <cp:lastModifiedBy>Mirjam Föhr</cp:lastModifiedBy>
  <cp:revision/>
  <cp:lastPrinted>2026-04-01T06:54:59Z</cp:lastPrinted>
  <dcterms:created xsi:type="dcterms:W3CDTF">2015-06-05T18:19:34Z</dcterms:created>
  <dcterms:modified xsi:type="dcterms:W3CDTF">2026-09-02T11:02:05Z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0x010100EE94D4D89B672A4B9534EC02F01EEDC6</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SIP_Label_bf6de623-ba0c-4b2b-a216-a4bd6e5a0b3a_Enabled">
    <vt:lpwstr>true</vt:lpwstr>
  </property>
  <property fmtid="{D5CDD505-2E9C-101B-9397-08002B2CF9AE}" pid="11" name="MSIP_Label_bf6de623-ba0c-4b2b-a216-a4bd6e5a0b3a_SetDate">
    <vt:lpwstr>2026-04-15T08:15:05Z</vt:lpwstr>
  </property>
  <property fmtid="{D5CDD505-2E9C-101B-9397-08002B2CF9AE}" pid="12" name="MSIP_Label_bf6de623-ba0c-4b2b-a216-a4bd6e5a0b3a_Method">
    <vt:lpwstr>Standard</vt:lpwstr>
  </property>
  <property fmtid="{D5CDD505-2E9C-101B-9397-08002B2CF9AE}" pid="13" name="MSIP_Label_bf6de623-ba0c-4b2b-a216-a4bd6e5a0b3a_Name">
    <vt:lpwstr>Internal Information</vt:lpwstr>
  </property>
  <property fmtid="{D5CDD505-2E9C-101B-9397-08002B2CF9AE}" pid="14" name="MSIP_Label_bf6de623-ba0c-4b2b-a216-a4bd6e5a0b3a_SiteId">
    <vt:lpwstr>36515c62-8878-4f10-a7f4-561a4c17bef7</vt:lpwstr>
  </property>
  <property fmtid="{D5CDD505-2E9C-101B-9397-08002B2CF9AE}" pid="15" name="MSIP_Label_bf6de623-ba0c-4b2b-a216-a4bd6e5a0b3a_ActionId">
    <vt:lpwstr>4a56a825-47dc-4321-975f-df30b4674560</vt:lpwstr>
  </property>
  <property fmtid="{D5CDD505-2E9C-101B-9397-08002B2CF9AE}" pid="16" name="MSIP_Label_bf6de623-ba0c-4b2b-a216-a4bd6e5a0b3a_ContentBits">
    <vt:lpwstr>2</vt:lpwstr>
  </property>
  <property fmtid="{D5CDD505-2E9C-101B-9397-08002B2CF9AE}" pid="17" name="MSIP_Label_bf6de623-ba0c-4b2b-a216-a4bd6e5a0b3a_Tag">
    <vt:lpwstr>10, 3, 0, 1</vt:lpwstr>
  </property>
</Properties>
</file>