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L:\Abt1\Haushalt\Vergabe\Verfahren\2026_08_Optionsanzucht\"/>
    </mc:Choice>
  </mc:AlternateContent>
  <xr:revisionPtr revIDLastSave="0" documentId="13_ncr:1_{F28BB158-FFF6-4EE1-A527-9EF122A9A5F3}" xr6:coauthVersionLast="47" xr6:coauthVersionMax="47" xr10:uidLastSave="{00000000-0000-0000-0000-000000000000}"/>
  <bookViews>
    <workbookView xWindow="-28920" yWindow="-120" windowWidth="29040" windowHeight="15990" tabRatio="814" xr2:uid="{00000000-000D-0000-FFFF-FFFF00000000}"/>
  </bookViews>
  <sheets>
    <sheet name="Losübersicht" sheetId="36" r:id="rId1"/>
    <sheet name="Formeln" sheetId="31" state="hidden" r:id="rId2"/>
  </sheets>
  <definedNames>
    <definedName name="_xlnm._FilterDatabase" localSheetId="0" hidden="1">Losübersicht!$A$5:$L$49</definedName>
    <definedName name="_xlnm.Print_Area" localSheetId="0">Losübersicht!$A$1:$L$64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1" i="36" l="1"/>
  <c r="L32" i="36"/>
  <c r="L33" i="36"/>
  <c r="L34" i="36"/>
  <c r="L35" i="36"/>
  <c r="L36" i="36"/>
  <c r="L37" i="36"/>
  <c r="L38" i="36"/>
  <c r="L39" i="36"/>
  <c r="L40" i="36"/>
  <c r="L41" i="36"/>
  <c r="L42" i="36"/>
  <c r="L43" i="36"/>
  <c r="L44" i="36"/>
  <c r="L45" i="36"/>
  <c r="L7" i="36"/>
  <c r="L8" i="36"/>
  <c r="L9" i="36"/>
  <c r="L10" i="36"/>
  <c r="L11" i="36"/>
  <c r="L12" i="36"/>
  <c r="L13" i="36"/>
  <c r="L14" i="36"/>
  <c r="L15" i="36"/>
  <c r="L16" i="36"/>
  <c r="L17" i="36"/>
  <c r="L18" i="36"/>
  <c r="L19" i="36"/>
  <c r="L20" i="36"/>
  <c r="L21" i="36"/>
  <c r="L22" i="36"/>
  <c r="L23" i="36"/>
  <c r="L24" i="36"/>
  <c r="L25" i="36"/>
  <c r="L26" i="36"/>
  <c r="L27" i="36"/>
  <c r="L28" i="36"/>
  <c r="L29" i="36"/>
  <c r="L30" i="36"/>
  <c r="L6" i="36"/>
  <c r="L47" i="36" s="1"/>
  <c r="I46" i="36" l="1"/>
  <c r="L48" i="36" l="1"/>
  <c r="L49" i="36" s="1"/>
</calcChain>
</file>

<file path=xl/sharedStrings.xml><?xml version="1.0" encoding="utf-8"?>
<sst xmlns="http://schemas.openxmlformats.org/spreadsheetml/2006/main" count="237" uniqueCount="94">
  <si>
    <t xml:space="preserve">Pos. Nr. </t>
  </si>
  <si>
    <t>Gesamtpreis [netto]</t>
  </si>
  <si>
    <t>Straße, Hausnummer:</t>
  </si>
  <si>
    <t>Ja</t>
  </si>
  <si>
    <t>Nein</t>
  </si>
  <si>
    <t>Ort, Datum</t>
  </si>
  <si>
    <t>Bitte füllen Sie bei Angebotsabgabe die gelb hinterlegten Felder aus!</t>
  </si>
  <si>
    <t>E-Mail:</t>
  </si>
  <si>
    <t>Telefon:</t>
  </si>
  <si>
    <t>Name:</t>
  </si>
  <si>
    <t>Herkunft</t>
  </si>
  <si>
    <t>Ʃ gesamt (netto)</t>
  </si>
  <si>
    <t>MwSt</t>
  </si>
  <si>
    <t>Ʃ gesamt (brutto)</t>
  </si>
  <si>
    <t>Baumart</t>
  </si>
  <si>
    <t>Anzahl</t>
  </si>
  <si>
    <t>Durch Zuschlagserteilung wird Folgendes zum Vertragsbestandteil:
- die leistungsbeschreibenden und vertraglichen Regelungen in den Vergabeunterlagen
- das Angebot inkl. der geforderten Nachweise / Erklärungen
- die allgemeinen Geschäftsbedingungen von Landesforsten Rheinland-Pfalz in der aktuell gültigen Fassung
- Qualitätsrichtlinien EZG
- Pflanzenübernahmeprotokoll
- die allgemeinen Vertragsbedingungen nach VOL / B in der aktuellen Fassung
- die PEFC und FSC-Standards</t>
  </si>
  <si>
    <t>Saatgut-Menge in kg *</t>
  </si>
  <si>
    <t>Unterschrift (nur bei postalischer Angebotsabgabe)</t>
  </si>
  <si>
    <t>Betriebs-Nr. gem. §17 FoVG</t>
  </si>
  <si>
    <t>Alter **</t>
  </si>
  <si>
    <t>Größe ** unsortiert</t>
  </si>
  <si>
    <t>Postleitzahl, Ort:</t>
  </si>
  <si>
    <t>Summe Optionsanzucht</t>
  </si>
  <si>
    <t>* Die Kalkulation basiert auf durchschnittlicher Saatgut-Qualität. Die tatsächliche Saatgutmenge richtet sich nach § 2 Abs.1 der Leistungsbeschreibung.
**  Die Verteilung der Pflanzen auf Alter und Größen dient hier als Grundlage für die Wertung des Angebots. Die Abrechnung erfolgt anhand der tatsächlich gelieferten Alter und Größen.
*** Der Preis versteht sich inkl. aller Nebenkosten, insbesonder der Anlieferkosten.</t>
  </si>
  <si>
    <t>Einzelpreis***
[netto]</t>
  </si>
  <si>
    <t>Saatgut-Preis pro kg
[netto]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</si>
  <si>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</si>
  <si>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</si>
  <si>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</si>
  <si>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</si>
  <si>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</si>
  <si>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</si>
  <si>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</si>
  <si>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</si>
  <si>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</si>
  <si>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</si>
  <si>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Vergabenummer:</t>
  </si>
  <si>
    <t>1-0</t>
  </si>
  <si>
    <t>2-0</t>
  </si>
  <si>
    <t>Traubeneiche</t>
  </si>
  <si>
    <t>27-28</t>
  </si>
  <si>
    <t>Winterlinde</t>
  </si>
  <si>
    <t>Edelkastanie</t>
  </si>
  <si>
    <t>11</t>
  </si>
  <si>
    <t>ca. 15+</t>
  </si>
  <si>
    <t>ca. 30+</t>
  </si>
  <si>
    <t>ca. 40+</t>
  </si>
  <si>
    <t>ca 20+</t>
  </si>
  <si>
    <t>ca. 50+</t>
  </si>
  <si>
    <t>ca. 12+</t>
  </si>
  <si>
    <r>
      <t xml:space="preserve">vorraussichtlicher Abnahmezeitraum
</t>
    </r>
    <r>
      <rPr>
        <sz val="12"/>
        <color theme="1"/>
        <rFont val="Arial"/>
        <family val="2"/>
      </rPr>
      <t>(bezogen auf die Vegetationspause)</t>
    </r>
  </si>
  <si>
    <t>Spitzahorn</t>
  </si>
  <si>
    <t>Stieleiche</t>
  </si>
  <si>
    <t>ca 15+</t>
  </si>
  <si>
    <t>Hainbuche</t>
  </si>
  <si>
    <t>Eibe</t>
  </si>
  <si>
    <t>Roteiche</t>
  </si>
  <si>
    <t>12</t>
  </si>
  <si>
    <t>3-0</t>
  </si>
  <si>
    <t>29-30</t>
  </si>
  <si>
    <t>28-29</t>
  </si>
  <si>
    <t>ca. 10+</t>
  </si>
  <si>
    <t>13</t>
  </si>
  <si>
    <t>Stk.</t>
  </si>
  <si>
    <t>Einheit</t>
  </si>
  <si>
    <t>Bergahorn</t>
  </si>
  <si>
    <t>Buche</t>
  </si>
  <si>
    <t>Douglasie</t>
  </si>
  <si>
    <t>Elsbeere</t>
  </si>
  <si>
    <t>Europ. Lärche</t>
  </si>
  <si>
    <t>Feldahorn</t>
  </si>
  <si>
    <t>Flatterulme</t>
  </si>
  <si>
    <t>Französischer Ahorn</t>
  </si>
  <si>
    <t>Wildkirsche</t>
  </si>
  <si>
    <t>14</t>
  </si>
  <si>
    <t>15</t>
  </si>
  <si>
    <t>16</t>
  </si>
  <si>
    <t>17</t>
  </si>
  <si>
    <t>Sommerlinde</t>
  </si>
  <si>
    <t>18</t>
  </si>
  <si>
    <t>Weißtanne</t>
  </si>
  <si>
    <t>19</t>
  </si>
  <si>
    <t>20</t>
  </si>
  <si>
    <t>ca. 20+</t>
  </si>
  <si>
    <t>ca. 25+</t>
  </si>
  <si>
    <t>ca. 7+</t>
  </si>
  <si>
    <t>31-32</t>
  </si>
  <si>
    <r>
      <t xml:space="preserve">Angaben zur Anzuchtstätte
</t>
    </r>
    <r>
      <rPr>
        <sz val="11"/>
        <color theme="1"/>
        <rFont val="Arial"/>
        <family val="2"/>
      </rPr>
      <t xml:space="preserve">Straße, Haus-Nr., PLZ, Ort </t>
    </r>
    <r>
      <rPr>
        <u/>
        <sz val="11"/>
        <color theme="1"/>
        <rFont val="Arial"/>
        <family val="2"/>
      </rPr>
      <t>oder</t>
    </r>
    <r>
      <rPr>
        <sz val="11"/>
        <color theme="1"/>
        <rFont val="Arial"/>
        <family val="2"/>
      </rPr>
      <t xml:space="preserve"> Gemarkung(en),</t>
    </r>
  </si>
  <si>
    <t>FA Kusel</t>
  </si>
  <si>
    <t>Fa Kusel</t>
  </si>
  <si>
    <t>noch nicht bekannt</t>
  </si>
  <si>
    <t>Korsische Schwarzkiefer</t>
  </si>
  <si>
    <t>POZ2026-610-015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</si>
</sst>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€-407]_-;\-* #,##0.00\ [$€-407]_-;_-* &quot;-&quot;??\ [$€-407]_-;_-@_-"/>
    <numFmt numFmtId="165" formatCode="_-* #,##0_-;\-* #,##0_-;_-* &quot;-&quot;??_-;_-@_-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86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44" fontId="0" fillId="0" borderId="0" xfId="2" applyFont="1" applyProtection="1"/>
    <xf numFmtId="0" fontId="8" fillId="0" borderId="3" xfId="1" applyFont="1" applyBorder="1" applyAlignment="1">
      <alignment vertical="top"/>
    </xf>
    <xf numFmtId="0" fontId="8" fillId="0" borderId="4" xfId="1" applyFont="1" applyBorder="1" applyAlignment="1">
      <alignment vertical="top"/>
    </xf>
    <xf numFmtId="0" fontId="7" fillId="0" borderId="1" xfId="1" applyFont="1" applyBorder="1" applyAlignment="1">
      <alignment vertical="top"/>
    </xf>
    <xf numFmtId="0" fontId="10" fillId="2" borderId="1" xfId="0" applyFont="1" applyFill="1" applyBorder="1" applyAlignment="1">
      <alignment vertical="center"/>
    </xf>
    <xf numFmtId="0" fontId="11" fillId="0" borderId="0" xfId="0" applyFont="1" applyAlignment="1" applyProtection="1">
      <alignment horizontal="left" vertical="center"/>
      <protection locked="0"/>
    </xf>
    <xf numFmtId="0" fontId="12" fillId="0" borderId="0" xfId="0" applyFont="1"/>
    <xf numFmtId="0" fontId="11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44" fontId="10" fillId="2" borderId="1" xfId="2" applyFont="1" applyFill="1" applyBorder="1" applyAlignment="1" applyProtection="1">
      <alignment horizontal="center" vertical="center" wrapText="1"/>
    </xf>
    <xf numFmtId="165" fontId="11" fillId="0" borderId="1" xfId="3" applyNumberFormat="1" applyFont="1" applyFill="1" applyBorder="1" applyAlignment="1" applyProtection="1">
      <alignment horizontal="center" vertical="center" wrapText="1"/>
    </xf>
    <xf numFmtId="44" fontId="11" fillId="0" borderId="1" xfId="2" applyFont="1" applyFill="1" applyBorder="1" applyAlignment="1" applyProtection="1">
      <alignment vertical="center" wrapText="1"/>
    </xf>
    <xf numFmtId="0" fontId="11" fillId="2" borderId="1" xfId="0" applyFont="1" applyFill="1" applyBorder="1" applyAlignment="1">
      <alignment vertical="center"/>
    </xf>
    <xf numFmtId="44" fontId="13" fillId="0" borderId="1" xfId="2" applyFont="1" applyFill="1" applyBorder="1" applyAlignment="1" applyProtection="1">
      <alignment horizontal="right" vertical="center"/>
    </xf>
    <xf numFmtId="44" fontId="13" fillId="0" borderId="1" xfId="2" applyFont="1" applyFill="1" applyBorder="1" applyAlignment="1" applyProtection="1">
      <alignment vertical="center"/>
    </xf>
    <xf numFmtId="0" fontId="11" fillId="0" borderId="0" xfId="0" applyFont="1" applyAlignment="1">
      <alignment horizontal="center" vertical="center" wrapText="1"/>
    </xf>
    <xf numFmtId="44" fontId="14" fillId="0" borderId="1" xfId="2" applyFont="1" applyFill="1" applyBorder="1" applyAlignment="1" applyProtection="1">
      <alignment horizontal="right" vertical="center"/>
    </xf>
    <xf numFmtId="165" fontId="11" fillId="0" borderId="0" xfId="0" applyNumberFormat="1" applyFont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0" fontId="11" fillId="3" borderId="1" xfId="0" applyNumberFormat="1" applyFont="1" applyFill="1" applyBorder="1" applyAlignment="1" applyProtection="1">
      <alignment vertical="center"/>
      <protection locked="0"/>
    </xf>
    <xf numFmtId="44" fontId="11" fillId="3" borderId="1" xfId="2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>
      <alignment horizontal="left" vertical="center" wrapText="1"/>
    </xf>
    <xf numFmtId="44" fontId="11" fillId="2" borderId="1" xfId="2" applyFont="1" applyFill="1" applyBorder="1" applyAlignment="1" applyProtection="1">
      <alignment horizontal="left" vertical="center" wrapText="1"/>
    </xf>
    <xf numFmtId="44" fontId="11" fillId="2" borderId="1" xfId="2" applyFont="1" applyFill="1" applyBorder="1" applyAlignment="1" applyProtection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5" fontId="17" fillId="0" borderId="1" xfId="3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6" fontId="11" fillId="0" borderId="6" xfId="0" applyNumberFormat="1" applyFont="1" applyFill="1" applyBorder="1" applyAlignment="1">
      <alignment horizontal="center" vertical="center" wrapText="1"/>
    </xf>
    <xf numFmtId="166" fontId="11" fillId="0" borderId="7" xfId="0" applyNumberFormat="1" applyFont="1" applyFill="1" applyBorder="1" applyAlignment="1">
      <alignment horizontal="center" vertical="center" wrapText="1"/>
    </xf>
    <xf numFmtId="164" fontId="11" fillId="0" borderId="6" xfId="2" applyNumberFormat="1" applyFont="1" applyFill="1" applyBorder="1" applyAlignment="1" applyProtection="1">
      <alignment horizontal="center" vertical="center" wrapText="1"/>
    </xf>
    <xf numFmtId="164" fontId="11" fillId="0" borderId="7" xfId="2" applyNumberFormat="1" applyFont="1" applyFill="1" applyBorder="1" applyAlignment="1" applyProtection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 wrapText="1"/>
      <protection locked="0"/>
    </xf>
    <xf numFmtId="0" fontId="10" fillId="4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>
      <alignment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3" borderId="4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>
      <alignment vertical="center"/>
    </xf>
    <xf numFmtId="0" fontId="16" fillId="3" borderId="1" xfId="4" applyFill="1" applyBorder="1" applyAlignment="1" applyProtection="1">
      <alignment vertical="center"/>
      <protection locked="0"/>
    </xf>
    <xf numFmtId="0" fontId="10" fillId="3" borderId="1" xfId="0" applyFont="1" applyFill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166" fontId="11" fillId="0" borderId="8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49" fontId="11" fillId="0" borderId="11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top"/>
    </xf>
    <xf numFmtId="0" fontId="8" fillId="0" borderId="3" xfId="1" applyFont="1" applyBorder="1" applyAlignment="1">
      <alignment horizontal="left" vertical="top"/>
    </xf>
    <xf numFmtId="0" fontId="9" fillId="0" borderId="1" xfId="0" applyFont="1" applyBorder="1" applyAlignment="1">
      <alignment horizontal="left" vertical="center" wrapText="1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6" fontId="11" fillId="0" borderId="1" xfId="0" applyNumberFormat="1" applyFont="1" applyFill="1" applyBorder="1" applyAlignment="1">
      <alignment horizontal="center" vertical="center" wrapText="1"/>
    </xf>
    <xf numFmtId="164" fontId="11" fillId="0" borderId="1" xfId="2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64" fontId="11" fillId="0" borderId="8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  <protection locked="0"/>
    </xf>
  </cellXfs>
  <cellStyles count="5">
    <cellStyle name="Komma" xfId="3" builtinId="3"/>
    <cellStyle name="Link" xfId="4" builtinId="8"/>
    <cellStyle name="Standard" xfId="0" builtinId="0"/>
    <cellStyle name="Standard_TABELLE" xfId="1" xr:uid="{00000000-0005-0000-0000-000003000000}"/>
    <cellStyle name="Währung" xfId="2" builtinId="4"/>
  </cellStyles>
  <dxfs count="0"/>
  <tableStyles count="0" defaultTableStyle="TableStyleMedium2" defaultPivotStyle="PivotStyleLight16"/>
  <colors>
    <mruColors>
      <color rgb="FFFFFFCC"/>
      <color rgb="FFCCECFF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50</xdr:row>
          <xdr:rowOff>0</xdr:rowOff>
        </xdr:from>
        <xdr:to>
          <xdr:col>12</xdr:col>
          <xdr:colOff>0</xdr:colOff>
          <xdr:row>50</xdr:row>
          <xdr:rowOff>304800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Benutzerdefiniert 2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FF0000"/>
      </a:accent2>
      <a:accent3>
        <a:srgbClr val="FFC000"/>
      </a:accent3>
      <a:accent4>
        <a:srgbClr val="0070C0"/>
      </a:accent4>
      <a:accent5>
        <a:srgbClr val="FFC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tabSelected="1" view="pageLayout" topLeftCell="A45" zoomScale="70" zoomScaleNormal="100" zoomScaleSheetLayoutView="100" zoomScalePageLayoutView="70" workbookViewId="0">
      <selection activeCell="A48" sqref="A48:H48"/>
    </sheetView>
  </sheetViews>
  <sheetFormatPr baseColWidth="10" defaultRowHeight="15" x14ac:dyDescent="0.25"/>
  <cols>
    <col min="1" max="1" width="7.42578125" style="2" customWidth="1"/>
    <col min="2" max="5" width="19.140625" customWidth="1"/>
    <col min="6" max="6" width="17.7109375" customWidth="1"/>
    <col min="7" max="7" width="17.7109375" style="3" customWidth="1"/>
    <col min="8" max="8" width="26.7109375" style="3" customWidth="1"/>
    <col min="9" max="10" width="16.7109375" customWidth="1"/>
    <col min="11" max="11" width="20.28515625" customWidth="1"/>
    <col min="12" max="12" width="19.5703125" customWidth="1"/>
  </cols>
  <sheetData>
    <row r="1" spans="1:12" ht="27" customHeight="1" x14ac:dyDescent="0.25">
      <c r="A1" s="47" t="s">
        <v>37</v>
      </c>
      <c r="B1" s="47"/>
      <c r="C1" s="85" t="s">
        <v>93</v>
      </c>
      <c r="D1" s="81"/>
      <c r="E1" s="8"/>
      <c r="F1" s="9"/>
      <c r="G1" s="9"/>
      <c r="H1" s="9"/>
      <c r="I1" s="9"/>
      <c r="J1" s="9"/>
      <c r="K1" s="9"/>
      <c r="L1" s="9"/>
    </row>
    <row r="2" spans="1:12" ht="15.75" x14ac:dyDescent="0.25">
      <c r="A2" s="10"/>
      <c r="B2" s="10"/>
      <c r="C2" s="10"/>
      <c r="D2" s="10"/>
      <c r="E2" s="10"/>
      <c r="F2" s="9"/>
      <c r="G2" s="9"/>
      <c r="H2" s="9"/>
      <c r="I2" s="9"/>
      <c r="J2" s="9"/>
      <c r="K2" s="9"/>
      <c r="L2" s="9"/>
    </row>
    <row r="3" spans="1:12" ht="24" customHeight="1" x14ac:dyDescent="0.25">
      <c r="A3" s="83" t="s">
        <v>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2" ht="23.25" customHeight="1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2" ht="81.75" customHeight="1" x14ac:dyDescent="0.25">
      <c r="A5" s="11" t="s">
        <v>0</v>
      </c>
      <c r="B5" s="12" t="s">
        <v>14</v>
      </c>
      <c r="C5" s="12" t="s">
        <v>10</v>
      </c>
      <c r="D5" s="11" t="s">
        <v>17</v>
      </c>
      <c r="E5" s="13" t="s">
        <v>26</v>
      </c>
      <c r="F5" s="12" t="s">
        <v>20</v>
      </c>
      <c r="G5" s="12" t="s">
        <v>21</v>
      </c>
      <c r="H5" s="12" t="s">
        <v>51</v>
      </c>
      <c r="I5" s="12" t="s">
        <v>15</v>
      </c>
      <c r="J5" s="11" t="s">
        <v>65</v>
      </c>
      <c r="K5" s="11" t="s">
        <v>25</v>
      </c>
      <c r="L5" s="14" t="s">
        <v>1</v>
      </c>
    </row>
    <row r="6" spans="1:12" s="1" customFormat="1" ht="39" customHeight="1" x14ac:dyDescent="0.2">
      <c r="A6" s="36" t="s">
        <v>27</v>
      </c>
      <c r="B6" s="37" t="s">
        <v>66</v>
      </c>
      <c r="C6" s="74">
        <v>80103</v>
      </c>
      <c r="D6" s="76">
        <v>4</v>
      </c>
      <c r="E6" s="77">
        <v>200</v>
      </c>
      <c r="F6" s="31" t="s">
        <v>38</v>
      </c>
      <c r="G6" s="31" t="s">
        <v>45</v>
      </c>
      <c r="H6" s="34" t="s">
        <v>41</v>
      </c>
      <c r="I6" s="33">
        <v>10000</v>
      </c>
      <c r="J6" s="24" t="s">
        <v>64</v>
      </c>
      <c r="K6" s="26"/>
      <c r="L6" s="16">
        <f>I6*K6</f>
        <v>0</v>
      </c>
    </row>
    <row r="7" spans="1:12" s="1" customFormat="1" ht="39" customHeight="1" x14ac:dyDescent="0.2">
      <c r="A7" s="36"/>
      <c r="B7" s="37"/>
      <c r="C7" s="74"/>
      <c r="D7" s="76"/>
      <c r="E7" s="77"/>
      <c r="F7" s="31" t="s">
        <v>39</v>
      </c>
      <c r="G7" s="31" t="s">
        <v>46</v>
      </c>
      <c r="H7" s="34" t="s">
        <v>61</v>
      </c>
      <c r="I7" s="33">
        <v>5000</v>
      </c>
      <c r="J7" s="24" t="s">
        <v>64</v>
      </c>
      <c r="K7" s="26"/>
      <c r="L7" s="16">
        <f t="shared" ref="L7:L28" si="0">I7*K7</f>
        <v>0</v>
      </c>
    </row>
    <row r="8" spans="1:12" s="1" customFormat="1" ht="39" customHeight="1" x14ac:dyDescent="0.2">
      <c r="A8" s="36" t="s">
        <v>28</v>
      </c>
      <c r="B8" s="37" t="s">
        <v>67</v>
      </c>
      <c r="C8" s="42">
        <v>81007</v>
      </c>
      <c r="D8" s="38">
        <v>140</v>
      </c>
      <c r="E8" s="40">
        <v>50</v>
      </c>
      <c r="F8" s="31" t="s">
        <v>38</v>
      </c>
      <c r="G8" s="31" t="s">
        <v>45</v>
      </c>
      <c r="H8" s="34" t="s">
        <v>41</v>
      </c>
      <c r="I8" s="33">
        <v>100000</v>
      </c>
      <c r="J8" s="24" t="s">
        <v>64</v>
      </c>
      <c r="K8" s="26"/>
      <c r="L8" s="16">
        <f t="shared" si="0"/>
        <v>0</v>
      </c>
    </row>
    <row r="9" spans="1:12" s="1" customFormat="1" ht="39" customHeight="1" x14ac:dyDescent="0.2">
      <c r="A9" s="36"/>
      <c r="B9" s="37"/>
      <c r="C9" s="43"/>
      <c r="D9" s="39"/>
      <c r="E9" s="41"/>
      <c r="F9" s="32" t="s">
        <v>39</v>
      </c>
      <c r="G9" s="31" t="s">
        <v>46</v>
      </c>
      <c r="H9" s="34" t="s">
        <v>61</v>
      </c>
      <c r="I9" s="33">
        <v>200000</v>
      </c>
      <c r="J9" s="24" t="s">
        <v>64</v>
      </c>
      <c r="K9" s="26"/>
      <c r="L9" s="16">
        <f t="shared" si="0"/>
        <v>0</v>
      </c>
    </row>
    <row r="10" spans="1:12" s="1" customFormat="1" ht="39" customHeight="1" x14ac:dyDescent="0.2">
      <c r="A10" s="36" t="s">
        <v>29</v>
      </c>
      <c r="B10" s="37" t="s">
        <v>68</v>
      </c>
      <c r="C10" s="42">
        <v>85304</v>
      </c>
      <c r="D10" s="38">
        <v>0.25</v>
      </c>
      <c r="E10" s="40">
        <v>1600</v>
      </c>
      <c r="F10" s="31" t="s">
        <v>39</v>
      </c>
      <c r="G10" s="31" t="s">
        <v>45</v>
      </c>
      <c r="H10" s="34" t="s">
        <v>61</v>
      </c>
      <c r="I10" s="33">
        <v>5000</v>
      </c>
      <c r="J10" s="24" t="s">
        <v>64</v>
      </c>
      <c r="K10" s="26"/>
      <c r="L10" s="16">
        <f t="shared" si="0"/>
        <v>0</v>
      </c>
    </row>
    <row r="11" spans="1:12" s="1" customFormat="1" ht="39" customHeight="1" x14ac:dyDescent="0.2">
      <c r="A11" s="36"/>
      <c r="B11" s="37"/>
      <c r="C11" s="43"/>
      <c r="D11" s="39"/>
      <c r="E11" s="41"/>
      <c r="F11" s="32" t="s">
        <v>59</v>
      </c>
      <c r="G11" s="31" t="s">
        <v>46</v>
      </c>
      <c r="H11" s="34" t="s">
        <v>60</v>
      </c>
      <c r="I11" s="33">
        <v>10000</v>
      </c>
      <c r="J11" s="24" t="s">
        <v>64</v>
      </c>
      <c r="K11" s="26"/>
      <c r="L11" s="16">
        <f t="shared" si="0"/>
        <v>0</v>
      </c>
    </row>
    <row r="12" spans="1:12" s="1" customFormat="1" ht="39" customHeight="1" x14ac:dyDescent="0.2">
      <c r="A12" s="36" t="s">
        <v>30</v>
      </c>
      <c r="B12" s="37" t="s">
        <v>43</v>
      </c>
      <c r="C12" s="74">
        <v>80802</v>
      </c>
      <c r="D12" s="76">
        <v>200</v>
      </c>
      <c r="E12" s="77">
        <v>18</v>
      </c>
      <c r="F12" s="31" t="s">
        <v>38</v>
      </c>
      <c r="G12" s="31" t="s">
        <v>46</v>
      </c>
      <c r="H12" s="35" t="s">
        <v>41</v>
      </c>
      <c r="I12" s="33">
        <v>15000</v>
      </c>
      <c r="J12" s="23" t="s">
        <v>64</v>
      </c>
      <c r="K12" s="26"/>
      <c r="L12" s="16">
        <f t="shared" si="0"/>
        <v>0</v>
      </c>
    </row>
    <row r="13" spans="1:12" s="1" customFormat="1" ht="39" customHeight="1" x14ac:dyDescent="0.2">
      <c r="A13" s="36"/>
      <c r="B13" s="37"/>
      <c r="C13" s="74"/>
      <c r="D13" s="76"/>
      <c r="E13" s="77"/>
      <c r="F13" s="31" t="s">
        <v>39</v>
      </c>
      <c r="G13" s="31" t="s">
        <v>49</v>
      </c>
      <c r="H13" s="35" t="s">
        <v>61</v>
      </c>
      <c r="I13" s="33">
        <v>5000</v>
      </c>
      <c r="J13" s="23" t="s">
        <v>64</v>
      </c>
      <c r="K13" s="26"/>
      <c r="L13" s="16">
        <f t="shared" si="0"/>
        <v>0</v>
      </c>
    </row>
    <row r="14" spans="1:12" s="1" customFormat="1" ht="39" customHeight="1" x14ac:dyDescent="0.2">
      <c r="A14" s="36" t="s">
        <v>31</v>
      </c>
      <c r="B14" s="37" t="s">
        <v>56</v>
      </c>
      <c r="C14" s="80" t="s">
        <v>91</v>
      </c>
      <c r="D14" s="38">
        <v>1.5</v>
      </c>
      <c r="E14" s="40">
        <v>600</v>
      </c>
      <c r="F14" s="31" t="s">
        <v>39</v>
      </c>
      <c r="G14" s="31" t="s">
        <v>62</v>
      </c>
      <c r="H14" s="35" t="s">
        <v>60</v>
      </c>
      <c r="I14" s="33">
        <v>7500</v>
      </c>
      <c r="J14" s="23" t="s">
        <v>64</v>
      </c>
      <c r="K14" s="26"/>
      <c r="L14" s="16">
        <f t="shared" si="0"/>
        <v>0</v>
      </c>
    </row>
    <row r="15" spans="1:12" s="1" customFormat="1" ht="39" customHeight="1" x14ac:dyDescent="0.2">
      <c r="A15" s="36"/>
      <c r="B15" s="37"/>
      <c r="C15" s="43"/>
      <c r="D15" s="39"/>
      <c r="E15" s="41"/>
      <c r="F15" s="32" t="s">
        <v>59</v>
      </c>
      <c r="G15" s="31" t="s">
        <v>45</v>
      </c>
      <c r="H15" s="35" t="s">
        <v>87</v>
      </c>
      <c r="I15" s="33">
        <v>7500</v>
      </c>
      <c r="J15" s="23" t="s">
        <v>64</v>
      </c>
      <c r="K15" s="26"/>
      <c r="L15" s="16">
        <f t="shared" si="0"/>
        <v>0</v>
      </c>
    </row>
    <row r="16" spans="1:12" s="1" customFormat="1" ht="39" customHeight="1" x14ac:dyDescent="0.2">
      <c r="A16" s="36" t="s">
        <v>32</v>
      </c>
      <c r="B16" s="37" t="s">
        <v>69</v>
      </c>
      <c r="C16" s="75" t="s">
        <v>89</v>
      </c>
      <c r="D16" s="38">
        <v>0.25</v>
      </c>
      <c r="E16" s="40">
        <v>300</v>
      </c>
      <c r="F16" s="31" t="s">
        <v>38</v>
      </c>
      <c r="G16" s="31" t="s">
        <v>54</v>
      </c>
      <c r="H16" s="35" t="s">
        <v>41</v>
      </c>
      <c r="I16" s="33">
        <v>1000</v>
      </c>
      <c r="J16" s="23" t="s">
        <v>64</v>
      </c>
      <c r="K16" s="26"/>
      <c r="L16" s="16">
        <f t="shared" si="0"/>
        <v>0</v>
      </c>
    </row>
    <row r="17" spans="1:12" s="1" customFormat="1" ht="39" customHeight="1" x14ac:dyDescent="0.2">
      <c r="A17" s="36"/>
      <c r="B17" s="37"/>
      <c r="C17" s="43"/>
      <c r="D17" s="39"/>
      <c r="E17" s="41"/>
      <c r="F17" s="31" t="s">
        <v>39</v>
      </c>
      <c r="G17" s="31" t="s">
        <v>46</v>
      </c>
      <c r="H17" s="35" t="s">
        <v>61</v>
      </c>
      <c r="I17" s="33">
        <v>2000</v>
      </c>
      <c r="J17" s="23" t="s">
        <v>64</v>
      </c>
      <c r="K17" s="26"/>
      <c r="L17" s="16">
        <f t="shared" si="0"/>
        <v>0</v>
      </c>
    </row>
    <row r="18" spans="1:12" s="1" customFormat="1" ht="39" customHeight="1" x14ac:dyDescent="0.2">
      <c r="A18" s="36" t="s">
        <v>33</v>
      </c>
      <c r="B18" s="37" t="s">
        <v>70</v>
      </c>
      <c r="C18" s="42">
        <v>83703</v>
      </c>
      <c r="D18" s="38">
        <v>0.2</v>
      </c>
      <c r="E18" s="40">
        <v>1400</v>
      </c>
      <c r="F18" s="31" t="s">
        <v>39</v>
      </c>
      <c r="G18" s="31" t="s">
        <v>45</v>
      </c>
      <c r="H18" s="34" t="s">
        <v>61</v>
      </c>
      <c r="I18" s="33">
        <v>4000</v>
      </c>
      <c r="J18" s="24" t="s">
        <v>64</v>
      </c>
      <c r="K18" s="26"/>
      <c r="L18" s="16">
        <f t="shared" si="0"/>
        <v>0</v>
      </c>
    </row>
    <row r="19" spans="1:12" s="1" customFormat="1" ht="39" customHeight="1" x14ac:dyDescent="0.2">
      <c r="A19" s="36"/>
      <c r="B19" s="37"/>
      <c r="C19" s="60"/>
      <c r="D19" s="61"/>
      <c r="E19" s="84"/>
      <c r="F19" s="32" t="s">
        <v>59</v>
      </c>
      <c r="G19" s="31" t="s">
        <v>46</v>
      </c>
      <c r="H19" s="34" t="s">
        <v>60</v>
      </c>
      <c r="I19" s="33">
        <v>2000</v>
      </c>
      <c r="J19" s="24" t="s">
        <v>64</v>
      </c>
      <c r="K19" s="26"/>
      <c r="L19" s="16">
        <f t="shared" si="0"/>
        <v>0</v>
      </c>
    </row>
    <row r="20" spans="1:12" s="1" customFormat="1" ht="39" customHeight="1" x14ac:dyDescent="0.2">
      <c r="A20" s="36" t="s">
        <v>34</v>
      </c>
      <c r="B20" s="37" t="s">
        <v>71</v>
      </c>
      <c r="C20" s="75" t="s">
        <v>89</v>
      </c>
      <c r="D20" s="38">
        <v>0.5</v>
      </c>
      <c r="E20" s="40">
        <v>140</v>
      </c>
      <c r="F20" s="31" t="s">
        <v>38</v>
      </c>
      <c r="G20" s="31" t="s">
        <v>54</v>
      </c>
      <c r="H20" s="34" t="s">
        <v>41</v>
      </c>
      <c r="I20" s="33">
        <v>1000</v>
      </c>
      <c r="J20" s="24" t="s">
        <v>64</v>
      </c>
      <c r="K20" s="26"/>
      <c r="L20" s="16">
        <f t="shared" si="0"/>
        <v>0</v>
      </c>
    </row>
    <row r="21" spans="1:12" s="1" customFormat="1" ht="39" customHeight="1" x14ac:dyDescent="0.2">
      <c r="A21" s="36"/>
      <c r="B21" s="37"/>
      <c r="C21" s="43"/>
      <c r="D21" s="39"/>
      <c r="E21" s="41"/>
      <c r="F21" s="31" t="s">
        <v>39</v>
      </c>
      <c r="G21" s="31" t="s">
        <v>46</v>
      </c>
      <c r="H21" s="34" t="s">
        <v>61</v>
      </c>
      <c r="I21" s="33">
        <v>1000</v>
      </c>
      <c r="J21" s="24" t="s">
        <v>64</v>
      </c>
      <c r="K21" s="26"/>
      <c r="L21" s="16">
        <f t="shared" si="0"/>
        <v>0</v>
      </c>
    </row>
    <row r="22" spans="1:12" s="1" customFormat="1" ht="39" customHeight="1" x14ac:dyDescent="0.2">
      <c r="A22" s="36" t="s">
        <v>35</v>
      </c>
      <c r="B22" s="37" t="s">
        <v>72</v>
      </c>
      <c r="C22" s="73" t="s">
        <v>89</v>
      </c>
      <c r="D22" s="76">
        <v>0.1</v>
      </c>
      <c r="E22" s="77">
        <v>200</v>
      </c>
      <c r="F22" s="31" t="s">
        <v>38</v>
      </c>
      <c r="G22" s="31" t="s">
        <v>84</v>
      </c>
      <c r="H22" s="35" t="s">
        <v>41</v>
      </c>
      <c r="I22" s="33">
        <v>2000</v>
      </c>
      <c r="J22" s="23" t="s">
        <v>64</v>
      </c>
      <c r="K22" s="26"/>
      <c r="L22" s="16">
        <f t="shared" si="0"/>
        <v>0</v>
      </c>
    </row>
    <row r="23" spans="1:12" s="1" customFormat="1" ht="39" customHeight="1" x14ac:dyDescent="0.2">
      <c r="A23" s="36"/>
      <c r="B23" s="37"/>
      <c r="C23" s="74"/>
      <c r="D23" s="76"/>
      <c r="E23" s="77"/>
      <c r="F23" s="31" t="s">
        <v>39</v>
      </c>
      <c r="G23" s="31" t="s">
        <v>47</v>
      </c>
      <c r="H23" s="35" t="s">
        <v>61</v>
      </c>
      <c r="I23" s="33">
        <v>1000</v>
      </c>
      <c r="J23" s="23" t="s">
        <v>64</v>
      </c>
      <c r="K23" s="26"/>
      <c r="L23" s="16">
        <f t="shared" si="0"/>
        <v>0</v>
      </c>
    </row>
    <row r="24" spans="1:12" s="1" customFormat="1" ht="39" customHeight="1" x14ac:dyDescent="0.2">
      <c r="A24" s="36" t="s">
        <v>36</v>
      </c>
      <c r="B24" s="37" t="s">
        <v>73</v>
      </c>
      <c r="C24" s="73" t="s">
        <v>90</v>
      </c>
      <c r="D24" s="76">
        <v>0.5</v>
      </c>
      <c r="E24" s="77">
        <v>100</v>
      </c>
      <c r="F24" s="31" t="s">
        <v>38</v>
      </c>
      <c r="G24" s="31" t="s">
        <v>45</v>
      </c>
      <c r="H24" s="35" t="s">
        <v>41</v>
      </c>
      <c r="I24" s="33">
        <v>500</v>
      </c>
      <c r="J24" s="23" t="s">
        <v>64</v>
      </c>
      <c r="K24" s="26"/>
      <c r="L24" s="16">
        <f t="shared" si="0"/>
        <v>0</v>
      </c>
    </row>
    <row r="25" spans="1:12" s="1" customFormat="1" ht="39" customHeight="1" x14ac:dyDescent="0.2">
      <c r="A25" s="36"/>
      <c r="B25" s="37"/>
      <c r="C25" s="74"/>
      <c r="D25" s="76"/>
      <c r="E25" s="77"/>
      <c r="F25" s="31" t="s">
        <v>39</v>
      </c>
      <c r="G25" s="31" t="s">
        <v>85</v>
      </c>
      <c r="H25" s="35" t="s">
        <v>61</v>
      </c>
      <c r="I25" s="33">
        <v>1500</v>
      </c>
      <c r="J25" s="23" t="s">
        <v>64</v>
      </c>
      <c r="K25" s="26"/>
      <c r="L25" s="16">
        <f t="shared" si="0"/>
        <v>0</v>
      </c>
    </row>
    <row r="26" spans="1:12" s="1" customFormat="1" ht="39" customHeight="1" x14ac:dyDescent="0.2">
      <c r="A26" s="36" t="s">
        <v>44</v>
      </c>
      <c r="B26" s="37" t="s">
        <v>55</v>
      </c>
      <c r="C26" s="42">
        <v>80604</v>
      </c>
      <c r="D26" s="38">
        <v>2</v>
      </c>
      <c r="E26" s="40">
        <v>80</v>
      </c>
      <c r="F26" s="31" t="s">
        <v>38</v>
      </c>
      <c r="G26" s="31" t="s">
        <v>45</v>
      </c>
      <c r="H26" s="35" t="s">
        <v>41</v>
      </c>
      <c r="I26" s="33">
        <v>5000</v>
      </c>
      <c r="J26" s="23" t="s">
        <v>64</v>
      </c>
      <c r="K26" s="26"/>
      <c r="L26" s="16">
        <f t="shared" si="0"/>
        <v>0</v>
      </c>
    </row>
    <row r="27" spans="1:12" s="1" customFormat="1" ht="39" customHeight="1" x14ac:dyDescent="0.2">
      <c r="A27" s="36"/>
      <c r="B27" s="37"/>
      <c r="C27" s="43"/>
      <c r="D27" s="39"/>
      <c r="E27" s="41"/>
      <c r="F27" s="31" t="s">
        <v>39</v>
      </c>
      <c r="G27" s="31" t="s">
        <v>46</v>
      </c>
      <c r="H27" s="35" t="s">
        <v>61</v>
      </c>
      <c r="I27" s="33">
        <v>15000</v>
      </c>
      <c r="J27" s="23" t="s">
        <v>64</v>
      </c>
      <c r="K27" s="26"/>
      <c r="L27" s="16">
        <f t="shared" si="0"/>
        <v>0</v>
      </c>
    </row>
    <row r="28" spans="1:12" s="1" customFormat="1" ht="39" customHeight="1" x14ac:dyDescent="0.2">
      <c r="A28" s="36" t="s">
        <v>58</v>
      </c>
      <c r="B28" s="37" t="s">
        <v>74</v>
      </c>
      <c r="C28" s="42">
        <v>81404</v>
      </c>
      <c r="D28" s="38">
        <v>1.5</v>
      </c>
      <c r="E28" s="40">
        <v>230</v>
      </c>
      <c r="F28" s="31" t="s">
        <v>38</v>
      </c>
      <c r="G28" s="31" t="s">
        <v>48</v>
      </c>
      <c r="H28" s="34" t="s">
        <v>41</v>
      </c>
      <c r="I28" s="33">
        <v>4000</v>
      </c>
      <c r="J28" s="24" t="s">
        <v>64</v>
      </c>
      <c r="K28" s="26"/>
      <c r="L28" s="16">
        <f t="shared" si="0"/>
        <v>0</v>
      </c>
    </row>
    <row r="29" spans="1:12" s="1" customFormat="1" ht="39" customHeight="1" x14ac:dyDescent="0.2">
      <c r="A29" s="36"/>
      <c r="B29" s="37"/>
      <c r="C29" s="43"/>
      <c r="D29" s="39"/>
      <c r="E29" s="41"/>
      <c r="F29" s="31" t="s">
        <v>39</v>
      </c>
      <c r="G29" s="31" t="s">
        <v>47</v>
      </c>
      <c r="H29" s="34" t="s">
        <v>61</v>
      </c>
      <c r="I29" s="33">
        <v>2000</v>
      </c>
      <c r="J29" s="24" t="s">
        <v>64</v>
      </c>
      <c r="K29" s="26"/>
      <c r="L29" s="16">
        <f t="shared" ref="L29:L45" si="1">I29*K29</f>
        <v>0</v>
      </c>
    </row>
    <row r="30" spans="1:12" s="1" customFormat="1" ht="39" customHeight="1" x14ac:dyDescent="0.2">
      <c r="A30" s="36" t="s">
        <v>63</v>
      </c>
      <c r="B30" s="37" t="s">
        <v>92</v>
      </c>
      <c r="C30" s="42">
        <v>84902</v>
      </c>
      <c r="D30" s="38">
        <v>0.1</v>
      </c>
      <c r="E30" s="40">
        <v>1300</v>
      </c>
      <c r="F30" s="31" t="s">
        <v>39</v>
      </c>
      <c r="G30" s="31" t="s">
        <v>62</v>
      </c>
      <c r="H30" s="34" t="s">
        <v>61</v>
      </c>
      <c r="I30" s="33">
        <v>1000</v>
      </c>
      <c r="J30" s="24" t="s">
        <v>64</v>
      </c>
      <c r="K30" s="26"/>
      <c r="L30" s="16">
        <f t="shared" si="1"/>
        <v>0</v>
      </c>
    </row>
    <row r="31" spans="1:12" s="1" customFormat="1" ht="39" customHeight="1" x14ac:dyDescent="0.2">
      <c r="A31" s="36"/>
      <c r="B31" s="37"/>
      <c r="C31" s="43"/>
      <c r="D31" s="39"/>
      <c r="E31" s="41"/>
      <c r="F31" s="31" t="s">
        <v>59</v>
      </c>
      <c r="G31" s="31" t="s">
        <v>84</v>
      </c>
      <c r="H31" s="34" t="s">
        <v>60</v>
      </c>
      <c r="I31" s="33">
        <v>1000</v>
      </c>
      <c r="J31" s="30" t="s">
        <v>64</v>
      </c>
      <c r="K31" s="26"/>
      <c r="L31" s="16">
        <f t="shared" si="1"/>
        <v>0</v>
      </c>
    </row>
    <row r="32" spans="1:12" s="1" customFormat="1" ht="39" customHeight="1" x14ac:dyDescent="0.2">
      <c r="A32" s="36" t="s">
        <v>75</v>
      </c>
      <c r="B32" s="37" t="s">
        <v>57</v>
      </c>
      <c r="C32" s="42">
        <v>81602</v>
      </c>
      <c r="D32" s="38">
        <v>35</v>
      </c>
      <c r="E32" s="40">
        <v>12</v>
      </c>
      <c r="F32" s="31" t="s">
        <v>38</v>
      </c>
      <c r="G32" s="31" t="s">
        <v>45</v>
      </c>
      <c r="H32" s="34" t="s">
        <v>41</v>
      </c>
      <c r="I32" s="33">
        <v>4000</v>
      </c>
      <c r="J32" s="30" t="s">
        <v>64</v>
      </c>
      <c r="K32" s="26"/>
      <c r="L32" s="16">
        <f t="shared" si="1"/>
        <v>0</v>
      </c>
    </row>
    <row r="33" spans="1:12" s="1" customFormat="1" ht="39" customHeight="1" x14ac:dyDescent="0.2">
      <c r="A33" s="36"/>
      <c r="B33" s="37"/>
      <c r="C33" s="43"/>
      <c r="D33" s="39"/>
      <c r="E33" s="41"/>
      <c r="F33" s="31" t="s">
        <v>39</v>
      </c>
      <c r="G33" s="31" t="s">
        <v>85</v>
      </c>
      <c r="H33" s="34" t="s">
        <v>61</v>
      </c>
      <c r="I33" s="33">
        <v>1000</v>
      </c>
      <c r="J33" s="30" t="s">
        <v>64</v>
      </c>
      <c r="K33" s="26"/>
      <c r="L33" s="16">
        <f t="shared" si="1"/>
        <v>0</v>
      </c>
    </row>
    <row r="34" spans="1:12" s="1" customFormat="1" ht="39" customHeight="1" x14ac:dyDescent="0.2">
      <c r="A34" s="36" t="s">
        <v>76</v>
      </c>
      <c r="B34" s="37" t="s">
        <v>53</v>
      </c>
      <c r="C34" s="42">
        <v>81706</v>
      </c>
      <c r="D34" s="38">
        <v>80</v>
      </c>
      <c r="E34" s="40">
        <v>13</v>
      </c>
      <c r="F34" s="31" t="s">
        <v>38</v>
      </c>
      <c r="G34" s="31" t="s">
        <v>46</v>
      </c>
      <c r="H34" s="34" t="s">
        <v>41</v>
      </c>
      <c r="I34" s="33">
        <v>6000</v>
      </c>
      <c r="J34" s="30" t="s">
        <v>64</v>
      </c>
      <c r="K34" s="26"/>
      <c r="L34" s="16">
        <f t="shared" si="1"/>
        <v>0</v>
      </c>
    </row>
    <row r="35" spans="1:12" s="1" customFormat="1" ht="39" customHeight="1" x14ac:dyDescent="0.2">
      <c r="A35" s="36"/>
      <c r="B35" s="37"/>
      <c r="C35" s="43"/>
      <c r="D35" s="39"/>
      <c r="E35" s="41"/>
      <c r="F35" s="31" t="s">
        <v>39</v>
      </c>
      <c r="G35" s="31" t="s">
        <v>85</v>
      </c>
      <c r="H35" s="34" t="s">
        <v>61</v>
      </c>
      <c r="I35" s="33">
        <v>4000</v>
      </c>
      <c r="J35" s="30" t="s">
        <v>64</v>
      </c>
      <c r="K35" s="26"/>
      <c r="L35" s="16">
        <f t="shared" si="1"/>
        <v>0</v>
      </c>
    </row>
    <row r="36" spans="1:12" s="1" customFormat="1" ht="39" customHeight="1" x14ac:dyDescent="0.2">
      <c r="A36" s="36" t="s">
        <v>77</v>
      </c>
      <c r="B36" s="37" t="s">
        <v>40</v>
      </c>
      <c r="C36" s="42">
        <v>81806</v>
      </c>
      <c r="D36" s="38">
        <v>450</v>
      </c>
      <c r="E36" s="40">
        <v>12</v>
      </c>
      <c r="F36" s="31" t="s">
        <v>38</v>
      </c>
      <c r="G36" s="31" t="s">
        <v>45</v>
      </c>
      <c r="H36" s="34" t="s">
        <v>41</v>
      </c>
      <c r="I36" s="33">
        <v>50000</v>
      </c>
      <c r="J36" s="30" t="s">
        <v>64</v>
      </c>
      <c r="K36" s="26"/>
      <c r="L36" s="16">
        <f t="shared" si="1"/>
        <v>0</v>
      </c>
    </row>
    <row r="37" spans="1:12" s="1" customFormat="1" ht="39" customHeight="1" x14ac:dyDescent="0.2">
      <c r="A37" s="36"/>
      <c r="B37" s="37"/>
      <c r="C37" s="43"/>
      <c r="D37" s="39"/>
      <c r="E37" s="41"/>
      <c r="F37" s="31" t="s">
        <v>39</v>
      </c>
      <c r="G37" s="31" t="s">
        <v>85</v>
      </c>
      <c r="H37" s="34" t="s">
        <v>61</v>
      </c>
      <c r="I37" s="33">
        <v>25000</v>
      </c>
      <c r="J37" s="30" t="s">
        <v>64</v>
      </c>
      <c r="K37" s="26"/>
      <c r="L37" s="16">
        <f t="shared" si="1"/>
        <v>0</v>
      </c>
    </row>
    <row r="38" spans="1:12" s="1" customFormat="1" ht="39" customHeight="1" x14ac:dyDescent="0.2">
      <c r="A38" s="36" t="s">
        <v>78</v>
      </c>
      <c r="B38" s="37" t="s">
        <v>79</v>
      </c>
      <c r="C38" s="42">
        <v>82404</v>
      </c>
      <c r="D38" s="38">
        <v>1</v>
      </c>
      <c r="E38" s="40">
        <v>250</v>
      </c>
      <c r="F38" s="31" t="s">
        <v>38</v>
      </c>
      <c r="G38" s="31" t="s">
        <v>45</v>
      </c>
      <c r="H38" s="34" t="s">
        <v>61</v>
      </c>
      <c r="I38" s="33">
        <v>1000</v>
      </c>
      <c r="J38" s="30" t="s">
        <v>64</v>
      </c>
      <c r="K38" s="26"/>
      <c r="L38" s="16">
        <f t="shared" si="1"/>
        <v>0</v>
      </c>
    </row>
    <row r="39" spans="1:12" s="1" customFormat="1" ht="39" customHeight="1" x14ac:dyDescent="0.2">
      <c r="A39" s="36"/>
      <c r="B39" s="37"/>
      <c r="C39" s="43"/>
      <c r="D39" s="39"/>
      <c r="E39" s="41"/>
      <c r="F39" s="31" t="s">
        <v>39</v>
      </c>
      <c r="G39" s="31" t="s">
        <v>85</v>
      </c>
      <c r="H39" s="34" t="s">
        <v>60</v>
      </c>
      <c r="I39" s="33">
        <v>2000</v>
      </c>
      <c r="J39" s="30" t="s">
        <v>64</v>
      </c>
      <c r="K39" s="26"/>
      <c r="L39" s="16">
        <f t="shared" si="1"/>
        <v>0</v>
      </c>
    </row>
    <row r="40" spans="1:12" s="1" customFormat="1" ht="39" customHeight="1" x14ac:dyDescent="0.2">
      <c r="A40" s="36" t="s">
        <v>80</v>
      </c>
      <c r="B40" s="37" t="s">
        <v>81</v>
      </c>
      <c r="C40" s="42">
        <v>82705</v>
      </c>
      <c r="D40" s="38">
        <v>5.5</v>
      </c>
      <c r="E40" s="40">
        <v>170</v>
      </c>
      <c r="F40" s="31" t="s">
        <v>39</v>
      </c>
      <c r="G40" s="31" t="s">
        <v>86</v>
      </c>
      <c r="H40" s="34" t="s">
        <v>61</v>
      </c>
      <c r="I40" s="33">
        <v>15000</v>
      </c>
      <c r="J40" s="30" t="s">
        <v>64</v>
      </c>
      <c r="K40" s="26"/>
      <c r="L40" s="16">
        <f t="shared" si="1"/>
        <v>0</v>
      </c>
    </row>
    <row r="41" spans="1:12" s="1" customFormat="1" ht="39" customHeight="1" x14ac:dyDescent="0.2">
      <c r="A41" s="36"/>
      <c r="B41" s="37"/>
      <c r="C41" s="43"/>
      <c r="D41" s="39"/>
      <c r="E41" s="41"/>
      <c r="F41" s="31" t="s">
        <v>59</v>
      </c>
      <c r="G41" s="31" t="s">
        <v>50</v>
      </c>
      <c r="H41" s="34" t="s">
        <v>60</v>
      </c>
      <c r="I41" s="33">
        <v>30000</v>
      </c>
      <c r="J41" s="30" t="s">
        <v>64</v>
      </c>
      <c r="K41" s="26"/>
      <c r="L41" s="16">
        <f t="shared" si="1"/>
        <v>0</v>
      </c>
    </row>
    <row r="42" spans="1:12" s="1" customFormat="1" ht="39" customHeight="1" x14ac:dyDescent="0.2">
      <c r="A42" s="36" t="s">
        <v>82</v>
      </c>
      <c r="B42" s="37" t="s">
        <v>42</v>
      </c>
      <c r="C42" s="42">
        <v>82304</v>
      </c>
      <c r="D42" s="38">
        <v>8</v>
      </c>
      <c r="E42" s="40">
        <v>250</v>
      </c>
      <c r="F42" s="31" t="s">
        <v>38</v>
      </c>
      <c r="G42" s="31" t="s">
        <v>45</v>
      </c>
      <c r="H42" s="34" t="s">
        <v>61</v>
      </c>
      <c r="I42" s="33">
        <v>10000</v>
      </c>
      <c r="J42" s="30" t="s">
        <v>64</v>
      </c>
      <c r="K42" s="26"/>
      <c r="L42" s="16">
        <f t="shared" si="1"/>
        <v>0</v>
      </c>
    </row>
    <row r="43" spans="1:12" s="1" customFormat="1" ht="39" customHeight="1" x14ac:dyDescent="0.2">
      <c r="A43" s="36"/>
      <c r="B43" s="37"/>
      <c r="C43" s="43"/>
      <c r="D43" s="39"/>
      <c r="E43" s="41"/>
      <c r="F43" s="31" t="s">
        <v>39</v>
      </c>
      <c r="G43" s="31" t="s">
        <v>85</v>
      </c>
      <c r="H43" s="34" t="s">
        <v>60</v>
      </c>
      <c r="I43" s="33">
        <v>30000</v>
      </c>
      <c r="J43" s="30" t="s">
        <v>64</v>
      </c>
      <c r="K43" s="26"/>
      <c r="L43" s="16">
        <f t="shared" si="1"/>
        <v>0</v>
      </c>
    </row>
    <row r="44" spans="1:12" s="1" customFormat="1" ht="39" customHeight="1" x14ac:dyDescent="0.2">
      <c r="A44" s="36" t="s">
        <v>83</v>
      </c>
      <c r="B44" s="37" t="s">
        <v>52</v>
      </c>
      <c r="C44" s="42">
        <v>80004</v>
      </c>
      <c r="D44" s="38">
        <v>10</v>
      </c>
      <c r="E44" s="40">
        <v>250</v>
      </c>
      <c r="F44" s="31" t="s">
        <v>38</v>
      </c>
      <c r="G44" s="31" t="s">
        <v>45</v>
      </c>
      <c r="H44" s="34" t="s">
        <v>41</v>
      </c>
      <c r="I44" s="33">
        <v>5000</v>
      </c>
      <c r="J44" s="30" t="s">
        <v>64</v>
      </c>
      <c r="K44" s="26"/>
      <c r="L44" s="16">
        <f t="shared" si="1"/>
        <v>0</v>
      </c>
    </row>
    <row r="45" spans="1:12" s="1" customFormat="1" ht="39" customHeight="1" x14ac:dyDescent="0.2">
      <c r="A45" s="36"/>
      <c r="B45" s="37"/>
      <c r="C45" s="43"/>
      <c r="D45" s="39"/>
      <c r="E45" s="41"/>
      <c r="F45" s="31" t="s">
        <v>39</v>
      </c>
      <c r="G45" s="31" t="s">
        <v>85</v>
      </c>
      <c r="H45" s="34" t="s">
        <v>61</v>
      </c>
      <c r="I45" s="33">
        <v>5000</v>
      </c>
      <c r="J45" s="30" t="s">
        <v>64</v>
      </c>
      <c r="K45" s="26"/>
      <c r="L45" s="16">
        <f t="shared" si="1"/>
        <v>0</v>
      </c>
    </row>
    <row r="46" spans="1:12" s="1" customFormat="1" ht="39" customHeight="1" x14ac:dyDescent="0.2">
      <c r="A46" s="64" t="s">
        <v>23</v>
      </c>
      <c r="B46" s="65"/>
      <c r="C46" s="65"/>
      <c r="D46" s="65"/>
      <c r="E46" s="65"/>
      <c r="F46" s="65"/>
      <c r="G46" s="65"/>
      <c r="H46" s="66"/>
      <c r="I46" s="15">
        <f>SUM(I6:I45)</f>
        <v>597000</v>
      </c>
      <c r="J46" s="27"/>
      <c r="K46" s="28"/>
      <c r="L46" s="29"/>
    </row>
    <row r="47" spans="1:12" ht="39" customHeight="1" x14ac:dyDescent="0.25">
      <c r="A47" s="59"/>
      <c r="B47" s="59"/>
      <c r="C47" s="59"/>
      <c r="D47" s="59"/>
      <c r="E47" s="59"/>
      <c r="F47" s="59"/>
      <c r="G47" s="59"/>
      <c r="H47" s="59"/>
      <c r="I47" s="58" t="s">
        <v>11</v>
      </c>
      <c r="J47" s="58"/>
      <c r="K47" s="17"/>
      <c r="L47" s="18">
        <f>SUM(L6:L45)</f>
        <v>0</v>
      </c>
    </row>
    <row r="48" spans="1:12" ht="78.75" customHeight="1" x14ac:dyDescent="0.25">
      <c r="A48" s="62" t="s">
        <v>24</v>
      </c>
      <c r="B48" s="62"/>
      <c r="C48" s="62"/>
      <c r="D48" s="62"/>
      <c r="E48" s="62"/>
      <c r="F48" s="62"/>
      <c r="G48" s="62"/>
      <c r="H48" s="63"/>
      <c r="I48" s="58" t="s">
        <v>12</v>
      </c>
      <c r="J48" s="58"/>
      <c r="K48" s="25"/>
      <c r="L48" s="19">
        <f>L47*K48</f>
        <v>0</v>
      </c>
    </row>
    <row r="49" spans="1:12" ht="39" customHeight="1" x14ac:dyDescent="0.25">
      <c r="A49" s="20"/>
      <c r="B49" s="20"/>
      <c r="C49" s="20"/>
      <c r="D49" s="20"/>
      <c r="E49" s="20"/>
      <c r="F49" s="20"/>
      <c r="G49" s="20"/>
      <c r="H49" s="22"/>
      <c r="I49" s="47" t="s">
        <v>13</v>
      </c>
      <c r="J49" s="47"/>
      <c r="K49" s="7"/>
      <c r="L49" s="21">
        <f>L47+L48</f>
        <v>0</v>
      </c>
    </row>
    <row r="50" spans="1:12" ht="22.5" customHeight="1" x14ac:dyDescent="0.2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</row>
    <row r="51" spans="1:12" ht="54" customHeight="1" x14ac:dyDescent="0.25">
      <c r="A51" s="45" t="s">
        <v>88</v>
      </c>
      <c r="B51" s="45"/>
      <c r="C51" s="45"/>
      <c r="D51" s="46"/>
      <c r="E51" s="46"/>
      <c r="F51" s="46"/>
      <c r="G51" s="46"/>
      <c r="H51" s="46"/>
      <c r="I51" s="46"/>
      <c r="J51" s="46"/>
      <c r="K51" s="46"/>
      <c r="L51" s="46"/>
    </row>
    <row r="52" spans="1:12" ht="23.25" customHeight="1" x14ac:dyDescent="0.25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</row>
    <row r="53" spans="1:12" ht="32.25" customHeight="1" x14ac:dyDescent="0.25">
      <c r="A53" s="57" t="s">
        <v>9</v>
      </c>
      <c r="B53" s="57"/>
      <c r="C53" s="57"/>
      <c r="D53" s="44"/>
      <c r="E53" s="44"/>
      <c r="F53" s="44"/>
      <c r="G53" s="44"/>
      <c r="H53" s="44"/>
      <c r="I53" s="44"/>
      <c r="J53" s="44"/>
      <c r="K53" s="44"/>
      <c r="L53" s="44"/>
    </row>
    <row r="54" spans="1:12" ht="32.25" customHeight="1" x14ac:dyDescent="0.25">
      <c r="A54" s="57" t="s">
        <v>2</v>
      </c>
      <c r="B54" s="57"/>
      <c r="C54" s="57"/>
      <c r="D54" s="44"/>
      <c r="E54" s="44"/>
      <c r="F54" s="44"/>
      <c r="G54" s="44"/>
      <c r="H54" s="44"/>
      <c r="I54" s="44"/>
      <c r="J54" s="44"/>
      <c r="K54" s="44"/>
      <c r="L54" s="44"/>
    </row>
    <row r="55" spans="1:12" ht="32.25" customHeight="1" x14ac:dyDescent="0.25">
      <c r="A55" s="54" t="s">
        <v>22</v>
      </c>
      <c r="B55" s="54"/>
      <c r="C55" s="54"/>
      <c r="D55" s="56"/>
      <c r="E55" s="56"/>
      <c r="F55" s="56"/>
      <c r="G55" s="56"/>
      <c r="H55" s="56"/>
      <c r="I55" s="56"/>
      <c r="J55" s="56"/>
      <c r="K55" s="56"/>
      <c r="L55" s="56"/>
    </row>
    <row r="56" spans="1:12" ht="32.25" customHeight="1" x14ac:dyDescent="0.25">
      <c r="A56" s="48" t="s">
        <v>19</v>
      </c>
      <c r="B56" s="49"/>
      <c r="C56" s="50"/>
      <c r="D56" s="51"/>
      <c r="E56" s="52"/>
      <c r="F56" s="52"/>
      <c r="G56" s="52"/>
      <c r="H56" s="52"/>
      <c r="I56" s="52"/>
      <c r="J56" s="52"/>
      <c r="K56" s="52"/>
      <c r="L56" s="53"/>
    </row>
    <row r="57" spans="1:12" ht="32.25" customHeight="1" x14ac:dyDescent="0.25">
      <c r="A57" s="54" t="s">
        <v>7</v>
      </c>
      <c r="B57" s="54"/>
      <c r="C57" s="54"/>
      <c r="D57" s="55"/>
      <c r="E57" s="56"/>
      <c r="F57" s="56"/>
      <c r="G57" s="56"/>
      <c r="H57" s="56"/>
      <c r="I57" s="56"/>
      <c r="J57" s="56"/>
      <c r="K57" s="56"/>
      <c r="L57" s="56"/>
    </row>
    <row r="58" spans="1:12" ht="32.25" customHeight="1" x14ac:dyDescent="0.25">
      <c r="A58" s="54" t="s">
        <v>8</v>
      </c>
      <c r="B58" s="54"/>
      <c r="C58" s="54"/>
      <c r="D58" s="56"/>
      <c r="E58" s="56"/>
      <c r="F58" s="56"/>
      <c r="G58" s="56"/>
      <c r="H58" s="56"/>
      <c r="I58" s="56"/>
      <c r="J58" s="56"/>
      <c r="K58" s="56"/>
      <c r="L58" s="56"/>
    </row>
    <row r="59" spans="1:12" ht="137.25" customHeight="1" x14ac:dyDescent="0.25">
      <c r="A59" s="69" t="s">
        <v>16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</row>
    <row r="60" spans="1:12" ht="48.6" customHeight="1" x14ac:dyDescent="0.25">
      <c r="A60" s="70"/>
      <c r="B60" s="71"/>
      <c r="C60" s="71"/>
      <c r="D60" s="71"/>
      <c r="E60" s="71"/>
      <c r="F60" s="71"/>
      <c r="G60" s="71"/>
      <c r="H60" s="72"/>
      <c r="I60" s="70"/>
      <c r="J60" s="71"/>
      <c r="K60" s="71"/>
      <c r="L60" s="72"/>
    </row>
    <row r="61" spans="1:12" ht="21" customHeight="1" x14ac:dyDescent="0.25">
      <c r="A61" s="67" t="s">
        <v>5</v>
      </c>
      <c r="B61" s="68"/>
      <c r="C61" s="68"/>
      <c r="D61" s="68"/>
      <c r="E61" s="68"/>
      <c r="F61" s="68"/>
      <c r="G61" s="68"/>
      <c r="H61" s="68"/>
      <c r="I61" s="4" t="s">
        <v>18</v>
      </c>
      <c r="J61" s="4"/>
      <c r="K61" s="5"/>
      <c r="L61" s="6"/>
    </row>
  </sheetData>
  <sheetProtection selectLockedCells="1"/>
  <autoFilter ref="A5:L49" xr:uid="{00000000-0001-0000-0000-000000000000}"/>
  <mergeCells count="130">
    <mergeCell ref="C44:C45"/>
    <mergeCell ref="D44:D45"/>
    <mergeCell ref="E44:E45"/>
    <mergeCell ref="E12:E13"/>
    <mergeCell ref="A6:A7"/>
    <mergeCell ref="B6:B7"/>
    <mergeCell ref="C6:C7"/>
    <mergeCell ref="D6:D7"/>
    <mergeCell ref="E6:E7"/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4:E15"/>
    <mergeCell ref="A22:A23"/>
    <mergeCell ref="A28:A29"/>
    <mergeCell ref="B28:B29"/>
    <mergeCell ref="C28:C29"/>
    <mergeCell ref="D28:D29"/>
    <mergeCell ref="A26:A27"/>
    <mergeCell ref="B26:B27"/>
    <mergeCell ref="C26:C27"/>
    <mergeCell ref="D26:D27"/>
    <mergeCell ref="A24:A25"/>
    <mergeCell ref="E24:E25"/>
    <mergeCell ref="C24:C25"/>
    <mergeCell ref="D24:D25"/>
    <mergeCell ref="A16:A17"/>
    <mergeCell ref="B16:B17"/>
    <mergeCell ref="C16:C17"/>
    <mergeCell ref="D16:D17"/>
    <mergeCell ref="E16:E17"/>
    <mergeCell ref="E18:E19"/>
    <mergeCell ref="A14:A15"/>
    <mergeCell ref="B14:B15"/>
    <mergeCell ref="C14:C15"/>
    <mergeCell ref="D14:D15"/>
    <mergeCell ref="A1:B1"/>
    <mergeCell ref="C1:D1"/>
    <mergeCell ref="A4:L4"/>
    <mergeCell ref="A3:L3"/>
    <mergeCell ref="E8:E9"/>
    <mergeCell ref="A8:A9"/>
    <mergeCell ref="B8:B9"/>
    <mergeCell ref="C8:C9"/>
    <mergeCell ref="D8:D9"/>
    <mergeCell ref="A61:H61"/>
    <mergeCell ref="A58:C58"/>
    <mergeCell ref="D58:L58"/>
    <mergeCell ref="A59:L59"/>
    <mergeCell ref="A60:H60"/>
    <mergeCell ref="I60:L60"/>
    <mergeCell ref="D20:D21"/>
    <mergeCell ref="E20:E21"/>
    <mergeCell ref="B22:B23"/>
    <mergeCell ref="C22:C23"/>
    <mergeCell ref="C20:C21"/>
    <mergeCell ref="E28:E29"/>
    <mergeCell ref="E26:E27"/>
    <mergeCell ref="B24:B25"/>
    <mergeCell ref="D22:D23"/>
    <mergeCell ref="E22:E23"/>
    <mergeCell ref="C30:C31"/>
    <mergeCell ref="D30:D31"/>
    <mergeCell ref="E30:E31"/>
    <mergeCell ref="C32:C33"/>
    <mergeCell ref="D32:D33"/>
    <mergeCell ref="A50:L50"/>
    <mergeCell ref="A52:L52"/>
    <mergeCell ref="A53:C53"/>
    <mergeCell ref="I48:J48"/>
    <mergeCell ref="I47:J47"/>
    <mergeCell ref="A47:H47"/>
    <mergeCell ref="A20:A21"/>
    <mergeCell ref="A18:A19"/>
    <mergeCell ref="B18:B19"/>
    <mergeCell ref="C18:C19"/>
    <mergeCell ref="D18:D19"/>
    <mergeCell ref="A48:H48"/>
    <mergeCell ref="B20:B21"/>
    <mergeCell ref="E32:E33"/>
    <mergeCell ref="C34:C35"/>
    <mergeCell ref="D34:D35"/>
    <mergeCell ref="E34:E35"/>
    <mergeCell ref="C36:C37"/>
    <mergeCell ref="D36:D37"/>
    <mergeCell ref="E36:E37"/>
    <mergeCell ref="C38:C39"/>
    <mergeCell ref="A44:A45"/>
    <mergeCell ref="B44:B45"/>
    <mergeCell ref="A46:H46"/>
    <mergeCell ref="A30:A31"/>
    <mergeCell ref="B30:B31"/>
    <mergeCell ref="A32:A33"/>
    <mergeCell ref="D53:L53"/>
    <mergeCell ref="A51:C51"/>
    <mergeCell ref="D51:L51"/>
    <mergeCell ref="I49:J49"/>
    <mergeCell ref="A56:C56"/>
    <mergeCell ref="D56:L56"/>
    <mergeCell ref="A57:C57"/>
    <mergeCell ref="D57:L57"/>
    <mergeCell ref="A54:C54"/>
    <mergeCell ref="D54:L54"/>
    <mergeCell ref="A55:C55"/>
    <mergeCell ref="D55:L55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D38:D39"/>
    <mergeCell ref="E38:E39"/>
    <mergeCell ref="C40:C41"/>
    <mergeCell ref="D40:D41"/>
    <mergeCell ref="E40:E41"/>
    <mergeCell ref="C42:C43"/>
    <mergeCell ref="D42:D43"/>
    <mergeCell ref="E42:E43"/>
  </mergeCells>
  <pageMargins left="0.7" right="0.7" top="0.81482843137254901" bottom="0.78740157499999996" header="0.3" footer="0.3"/>
  <pageSetup paperSize="9" scale="31" orientation="portrait" r:id="rId1"/>
  <headerFooter>
    <oddHeader>&amp;C&amp;"Arial,Fett"&amp;12
Leistungsverzeichnis/Angebotsformblatt
Optionsanzucht&amp;R&amp;G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12</xdr:col>
                    <xdr:colOff>0</xdr:colOff>
                    <xdr:row>50</xdr:row>
                    <xdr:rowOff>0</xdr:rowOff>
                  </from>
                  <to>
                    <xdr:col>12</xdr:col>
                    <xdr:colOff>0</xdr:colOff>
                    <xdr:row>50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5" sqref="B5"/>
    </sheetView>
  </sheetViews>
  <sheetFormatPr baseColWidth="10"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Losübersicht</vt:lpstr>
      <vt:lpstr>Formeln</vt:lpstr>
      <vt:lpstr>Losübersicht!Druckbereich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Peter</dc:creator>
  <cp:lastModifiedBy>Deusch, Maren</cp:lastModifiedBy>
  <cp:lastPrinted>2026-08-03T08:33:24Z</cp:lastPrinted>
  <dcterms:created xsi:type="dcterms:W3CDTF">2019-07-30T07:36:32Z</dcterms:created>
  <dcterms:modified xsi:type="dcterms:W3CDTF">2026-08-07T08:24:56Z</dcterms:modified>
</cp:coreProperties>
</file>