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Ablage\64 LF_31_Vergabe\64 00 Vergabe Techn. Produktion\Wegebau\2026\W-2026-031-006\Los 2  FR 13 Landshuber Weiher\"/>
    </mc:Choice>
  </mc:AlternateContent>
  <xr:revisionPtr revIDLastSave="0" documentId="13_ncr:1_{DFB45D54-D2FB-4166-8E31-08C3A8E1A772}" xr6:coauthVersionLast="47" xr6:coauthVersionMax="47" xr10:uidLastSave="{00000000-0000-0000-0000-000000000000}"/>
  <bookViews>
    <workbookView xWindow="-120" yWindow="-120" windowWidth="29040" windowHeight="17640" tabRatio="814" xr2:uid="{00000000-000D-0000-FFFF-FFFF00000000}"/>
  </bookViews>
  <sheets>
    <sheet name="Angebotsformblatt Neu-_Ausbau" sheetId="1" r:id="rId1"/>
    <sheet name="Formeln" sheetId="31" state="hidden" r:id="rId2"/>
  </sheets>
  <definedNames>
    <definedName name="_xlnm.Print_Area" localSheetId="0">'Angebotsformblatt Neu-_Ausbau'!$A$1:$H$82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0" i="1" l="1"/>
  <c r="E36" i="1"/>
  <c r="E32" i="1"/>
  <c r="E43" i="1"/>
  <c r="E46" i="1"/>
  <c r="H20" i="1"/>
  <c r="H19" i="1"/>
  <c r="H18" i="1"/>
  <c r="H17" i="1"/>
  <c r="H44" i="1"/>
  <c r="H41" i="1"/>
  <c r="H27" i="1"/>
  <c r="H14" i="1"/>
  <c r="H15" i="1"/>
  <c r="H37" i="1"/>
  <c r="H33" i="1" l="1"/>
  <c r="H23" i="1" l="1"/>
  <c r="H24" i="1"/>
  <c r="H22" i="1" l="1"/>
  <c r="H26" i="1" l="1"/>
  <c r="G52" i="1" s="1"/>
  <c r="H13" i="1" l="1"/>
  <c r="G53" i="1" l="1"/>
  <c r="G54" i="1" s="1"/>
  <c r="H29" i="1"/>
  <c r="H11" i="1" l="1"/>
  <c r="G48" i="1" s="1"/>
  <c r="G56" i="1" l="1"/>
  <c r="G57" i="1" s="1"/>
  <c r="G58" i="1" s="1"/>
  <c r="G49" i="1" l="1"/>
  <c r="G50" i="1" s="1"/>
</calcChain>
</file>

<file path=xl/sharedStrings.xml><?xml version="1.0" encoding="utf-8"?>
<sst xmlns="http://schemas.openxmlformats.org/spreadsheetml/2006/main" count="133" uniqueCount="99">
  <si>
    <t>Forstamt</t>
  </si>
  <si>
    <t xml:space="preserve">Pos. Nr. </t>
  </si>
  <si>
    <t>lfm</t>
  </si>
  <si>
    <t xml:space="preserve">Leistungsgegenstand </t>
  </si>
  <si>
    <t>t</t>
  </si>
  <si>
    <t>1.0</t>
  </si>
  <si>
    <t>Losnummer</t>
  </si>
  <si>
    <t>Projektnr.</t>
  </si>
  <si>
    <t>Vergabenr.</t>
  </si>
  <si>
    <t>Leistung</t>
  </si>
  <si>
    <t xml:space="preserve">Technik </t>
  </si>
  <si>
    <t>Erdbewegung (Bagger oder vergleichbares)</t>
  </si>
  <si>
    <t>Planierarbeiten (Grader oder vergleichbares)</t>
  </si>
  <si>
    <t>Transport von schweren Schüttgütern (LKW)</t>
  </si>
  <si>
    <t>€ / Stunde</t>
  </si>
  <si>
    <t>Gesamtpreis [netto]</t>
  </si>
  <si>
    <t>Straße, Hausnummer:</t>
  </si>
  <si>
    <t>Postleitzahl:</t>
  </si>
  <si>
    <t>Name, Vorname des Bieters:</t>
  </si>
  <si>
    <t>Ja</t>
  </si>
  <si>
    <t>Nein</t>
  </si>
  <si>
    <t>Stundensatz Mitarbeiter 1</t>
  </si>
  <si>
    <t>Verdichtung (Walze, Plattenverdichter im Anbau oder vergleichbares)</t>
  </si>
  <si>
    <t>Stundensatz Mitarbeiter 2</t>
  </si>
  <si>
    <t>Ʃ gesamt (brutto)</t>
  </si>
  <si>
    <t>Optionale Leistungen im Zeitlohn</t>
  </si>
  <si>
    <t>Genaue Bezeichnung (Facharbeiter, Hilfsarbeiter, …)</t>
  </si>
  <si>
    <t xml:space="preserve">EURO/ Einheit [netto] </t>
  </si>
  <si>
    <t>Menge</t>
  </si>
  <si>
    <t>Ort, Datum</t>
  </si>
  <si>
    <t>Bitte füllen Sie bei Angebotsabgabe die gelb hinterlegten Felder aus!</t>
  </si>
  <si>
    <t>Unterschrift des Bieters 
(nur bei postalischer Einsendung )</t>
  </si>
  <si>
    <t>Arbeitsstunden-sätze</t>
  </si>
  <si>
    <t>Kontaktdaten des Bieters</t>
  </si>
  <si>
    <t>Einheit</t>
  </si>
  <si>
    <t>Siebliniengerechtes Frostschutzmaterial in der Körnung 0/32</t>
  </si>
  <si>
    <t>1. Baustelleneinrichtung</t>
  </si>
  <si>
    <t>Einrichtung der Baustelle</t>
  </si>
  <si>
    <t>2. Wegeprofil</t>
  </si>
  <si>
    <t>Freistellungsbescheinigung nach § 48 EStG</t>
  </si>
  <si>
    <t>Bitte ankreuzen falls zutreffend.</t>
  </si>
  <si>
    <t>Liegt zentral bei der ZdF vor.</t>
  </si>
  <si>
    <t>Pauschal</t>
  </si>
  <si>
    <r>
      <t xml:space="preserve">Für optional zu erbringende Zusatzleistungen im Zeitlohn geben Sie bitte Ihre vorhandenen Stundensätze der Mitarbeiter sowie Ihre zutreffende Technik mit entsprechendem Stundensatz an. </t>
    </r>
    <r>
      <rPr>
        <b/>
        <sz val="12"/>
        <color theme="1"/>
        <rFont val="Arial"/>
        <family val="2"/>
      </rPr>
      <t>Die angegebenen Stundensätze fließen nicht in die Angebotswertung ein.</t>
    </r>
  </si>
  <si>
    <t xml:space="preserve">                                                   Ʃ gesamt (netto)</t>
  </si>
  <si>
    <t>Ʃ Teilsumme ohne Wasserrückhalt im Wald (netto)</t>
  </si>
  <si>
    <t>Ʃ Teilsumme Wasserrückhalt im Wald (netto)</t>
  </si>
  <si>
    <t>4.1</t>
  </si>
  <si>
    <t>Weg</t>
  </si>
  <si>
    <t>4.2</t>
  </si>
  <si>
    <t>4. Zusatzarbeiten</t>
  </si>
  <si>
    <t>5.  Wasserrückhalt im Wald</t>
  </si>
  <si>
    <t>6. benötigte Baustoffe</t>
  </si>
  <si>
    <t>6.1</t>
  </si>
  <si>
    <t>6.2</t>
  </si>
  <si>
    <t>4.3</t>
  </si>
  <si>
    <t>5.1</t>
  </si>
  <si>
    <t>2.1</t>
  </si>
  <si>
    <t>Ausbau des Weges zum LKW-Weg  inkl. sämtlicher Arbeiten (ohne Material). Die Bauausführung erfolgt gemäß den Vorgaben aus der LB_LKW-Weg.</t>
  </si>
  <si>
    <t>6.3</t>
  </si>
  <si>
    <t>Stück</t>
  </si>
  <si>
    <t>Deckschicht Weg</t>
  </si>
  <si>
    <t>Verschleißschicht Weg</t>
  </si>
  <si>
    <t>MwSt. 19 %</t>
  </si>
  <si>
    <t>Gesamt</t>
  </si>
  <si>
    <r>
      <rPr>
        <b/>
        <sz val="12"/>
        <color theme="1"/>
        <rFont val="Arial"/>
        <family val="2"/>
      </rPr>
      <t>Ggf. Bedarfsposition:</t>
    </r>
    <r>
      <rPr>
        <sz val="12"/>
        <color theme="1"/>
        <rFont val="Arial"/>
        <family val="2"/>
      </rPr>
      <t xml:space="preserve"> Anlage von einem zweiten Spitzgraben und einem Seitenstreifen von 0,5 m Breite. Die Bauausführung erfolgt gemäß den Vorgaben aus der LB_LKW-Weg. </t>
    </r>
  </si>
  <si>
    <r>
      <rPr>
        <b/>
        <sz val="12"/>
        <color theme="1"/>
        <rFont val="Arial"/>
        <family val="2"/>
      </rPr>
      <t>Ggf. Bedarfsposition:</t>
    </r>
    <r>
      <rPr>
        <sz val="12"/>
        <color theme="1"/>
        <rFont val="Arial"/>
        <family val="2"/>
      </rPr>
      <t xml:space="preserve"> Anlage von Durchstichen nach LB LKW-Weg. Die Bauausführung erfolgt gemäß den Vorgaben aus der LB_LKW-Weg.</t>
    </r>
  </si>
  <si>
    <t>2.2</t>
  </si>
  <si>
    <t>2.3</t>
  </si>
  <si>
    <t>5.2</t>
  </si>
  <si>
    <t>Rigole 1.0</t>
  </si>
  <si>
    <t>6.4</t>
  </si>
  <si>
    <t>6.5</t>
  </si>
  <si>
    <t>Neuhäusel</t>
  </si>
  <si>
    <t xml:space="preserve">Anlage von Rigolen mit einer Länge von 2 m, mit einer Sickermulde von ca. 1 m ³, inkl. sämtlicher Arbeiten (ohne Material). Die Bauausführung erfolgt gemäß den Vorgaben aus der LB_Rigole 1,0. </t>
  </si>
  <si>
    <t xml:space="preserve">Anlage von Wegeentwässerungsgräben mit einer Länge von bis zu 25 m, die Bauausführung erfolgt gemäß den Vorgaben aus der LB_Wegeentwässerungsgraben. </t>
  </si>
  <si>
    <t xml:space="preserve">Drainagekörnung 100 + </t>
  </si>
  <si>
    <t>Schotter 16/32</t>
  </si>
  <si>
    <t xml:space="preserve"> 0/11</t>
  </si>
  <si>
    <t>31-13-180-110</t>
  </si>
  <si>
    <t>3. Erdarbeiten</t>
  </si>
  <si>
    <t>3.1</t>
  </si>
  <si>
    <t>3.2</t>
  </si>
  <si>
    <t>3.3</t>
  </si>
  <si>
    <t>3.4</t>
  </si>
  <si>
    <r>
      <t xml:space="preserve">Rücknahme bzw. Abtragen der Böschung um  </t>
    </r>
    <r>
      <rPr>
        <sz val="12"/>
        <color rgb="FFFF0000"/>
        <rFont val="Arial"/>
        <family val="2"/>
      </rPr>
      <t>ca. 1 m (ca. 1,0 m³/lfm)</t>
    </r>
    <r>
      <rPr>
        <sz val="12"/>
        <color theme="1"/>
        <rFont val="Arial"/>
        <family val="2"/>
      </rPr>
      <t>, die Böschung wird in einem Winkel von 1:1 neu angelegt, ist Grundgestein vorhanden kann die Böschung steiler angelegt werden. Das anfallende Material kann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unterhalb des Weges eingebaut werden. </t>
    </r>
  </si>
  <si>
    <r>
      <t xml:space="preserve">Rücknahme bzw. Abtragen der Böschung um  </t>
    </r>
    <r>
      <rPr>
        <sz val="12"/>
        <color rgb="FFFF0000"/>
        <rFont val="Arial"/>
        <family val="2"/>
      </rPr>
      <t>ca. 1 m (ca. 2,0 m³/lfm)</t>
    </r>
    <r>
      <rPr>
        <sz val="12"/>
        <color theme="1"/>
        <rFont val="Arial"/>
        <family val="2"/>
      </rPr>
      <t>, die Böschung wird in einem Winkel von 1:1 neu angelegt, ist Grundgestein vorhanden kann die Böschung steiler angelegt werden. Das anfallende Material kann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unterhalb des Weges eingebaut werden. </t>
    </r>
  </si>
  <si>
    <r>
      <t>Erdarbeiten zur Anlage der Wendemöglichkeit, der Übergang zum Gelände wird in einem Winkel von 1:1 neu angelegt. Das anfallende Material kann</t>
    </r>
    <r>
      <rPr>
        <sz val="12"/>
        <rFont val="Arial"/>
        <family val="2"/>
      </rPr>
      <t xml:space="preserve"> im Umfeld</t>
    </r>
    <r>
      <rPr>
        <sz val="12"/>
        <color theme="1"/>
        <rFont val="Arial"/>
        <family val="2"/>
      </rPr>
      <t xml:space="preserve"> der Wendemöglichkleit eingebaut werden. </t>
    </r>
  </si>
  <si>
    <t xml:space="preserve">Im Verlauf des Ausbaues sind Stöcke mit einem Durchmesser von 40 bis 60 cm zu entfernen. </t>
  </si>
  <si>
    <t>m³</t>
  </si>
  <si>
    <t>Verbreiterung der Fahrbahn im Kurvenbereich nach LB-Schleppkurve.</t>
  </si>
  <si>
    <t>Verstärkung der Tragschicht im Kurvenbereich bei lfm 400 mit 24 T Schotter 0/64. inklusive aller Arbeiten, ohne Material.</t>
  </si>
  <si>
    <t>Anlage einer Wendemöglichkeit, inkl. sämtlicher Arbeiten (ohne Material). Die Bauausführung erfolgt gemäß den Vorgaben aus der LB_Wendemöglichkeit.</t>
  </si>
  <si>
    <t>Schotter 0/64</t>
  </si>
  <si>
    <t>Deckschicht Wendemöglichkeit</t>
  </si>
  <si>
    <t>Verschleißschicht Wendemöglichkeit</t>
  </si>
  <si>
    <t>Tragschicht Weg</t>
  </si>
  <si>
    <t>Tragschicht wendemöglichkeit</t>
  </si>
  <si>
    <t>W-2026-031-006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</si>
</sst>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color rgb="FFFF0000"/>
      <name val="Calibri"/>
      <family val="2"/>
      <scheme val="minor"/>
    </font>
    <font>
      <sz val="36"/>
      <color theme="1"/>
      <name val="Calibri"/>
      <family val="2"/>
      <scheme val="minor"/>
    </font>
    <font>
      <sz val="12"/>
      <name val="Arial"/>
      <family val="2"/>
    </font>
    <font>
      <sz val="8"/>
      <name val="Calibri"/>
      <family val="2"/>
      <scheme val="minor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44" fontId="8" fillId="0" borderId="0" applyFont="0" applyFill="0" applyBorder="0" applyAlignment="0" applyProtection="0"/>
  </cellStyleXfs>
  <cellXfs count="222">
    <xf numFmtId="0" fontId="0" fillId="0" borderId="0" xfId="0"/>
    <xf numFmtId="0" fontId="0" fillId="0" borderId="0" xfId="0" applyBorder="1"/>
    <xf numFmtId="0" fontId="0" fillId="0" borderId="10" xfId="0" applyBorder="1"/>
    <xf numFmtId="44" fontId="0" fillId="0" borderId="0" xfId="2" applyFont="1"/>
    <xf numFmtId="0" fontId="0" fillId="0" borderId="18" xfId="0" applyBorder="1"/>
    <xf numFmtId="0" fontId="0" fillId="0" borderId="19" xfId="0" applyBorder="1"/>
    <xf numFmtId="44" fontId="0" fillId="0" borderId="11" xfId="2" applyFont="1" applyBorder="1"/>
    <xf numFmtId="44" fontId="12" fillId="0" borderId="6" xfId="2" applyFont="1" applyBorder="1"/>
    <xf numFmtId="44" fontId="12" fillId="4" borderId="5" xfId="2" applyFont="1" applyFill="1" applyBorder="1" applyProtection="1">
      <protection locked="0"/>
    </xf>
    <xf numFmtId="44" fontId="11" fillId="4" borderId="3" xfId="2" applyFont="1" applyFill="1" applyBorder="1" applyAlignment="1" applyProtection="1">
      <alignment horizontal="center" vertical="center"/>
      <protection locked="0"/>
    </xf>
    <xf numFmtId="44" fontId="11" fillId="4" borderId="21" xfId="2" applyFont="1" applyFill="1" applyBorder="1" applyAlignment="1" applyProtection="1">
      <alignment horizontal="center" vertical="center" wrapText="1"/>
      <protection locked="0"/>
    </xf>
    <xf numFmtId="44" fontId="11" fillId="4" borderId="21" xfId="2" applyFont="1" applyFill="1" applyBorder="1" applyAlignment="1" applyProtection="1">
      <alignment horizontal="center" vertical="center"/>
      <protection locked="0"/>
    </xf>
    <xf numFmtId="0" fontId="16" fillId="0" borderId="0" xfId="0" applyFont="1"/>
    <xf numFmtId="0" fontId="12" fillId="0" borderId="5" xfId="0" applyFont="1" applyBorder="1" applyAlignment="1">
      <alignment horizontal="left"/>
    </xf>
    <xf numFmtId="3" fontId="12" fillId="0" borderId="8" xfId="0" applyNumberFormat="1" applyFont="1" applyFill="1" applyBorder="1"/>
    <xf numFmtId="44" fontId="9" fillId="4" borderId="3" xfId="0" applyNumberFormat="1" applyFont="1" applyFill="1" applyBorder="1" applyAlignment="1" applyProtection="1">
      <alignment horizontal="left" vertical="center" wrapText="1"/>
      <protection locked="0"/>
    </xf>
    <xf numFmtId="44" fontId="9" fillId="4" borderId="21" xfId="0" applyNumberFormat="1" applyFont="1" applyFill="1" applyBorder="1" applyAlignment="1" applyProtection="1">
      <alignment vertical="center" wrapText="1"/>
      <protection locked="0"/>
    </xf>
    <xf numFmtId="0" fontId="12" fillId="0" borderId="26" xfId="0" applyFont="1" applyFill="1" applyBorder="1" applyAlignment="1">
      <alignment horizontal="left" vertical="top"/>
    </xf>
    <xf numFmtId="0" fontId="12" fillId="0" borderId="27" xfId="0" applyFont="1" applyBorder="1"/>
    <xf numFmtId="44" fontId="12" fillId="4" borderId="27" xfId="2" applyFont="1" applyFill="1" applyBorder="1" applyProtection="1">
      <protection locked="0"/>
    </xf>
    <xf numFmtId="44" fontId="12" fillId="0" borderId="28" xfId="2" applyFont="1" applyBorder="1"/>
    <xf numFmtId="0" fontId="17" fillId="4" borderId="21" xfId="0" applyFont="1" applyFill="1" applyBorder="1" applyAlignment="1" applyProtection="1">
      <alignment horizontal="center" vertical="center"/>
      <protection locked="0"/>
    </xf>
    <xf numFmtId="3" fontId="12" fillId="0" borderId="36" xfId="0" applyNumberFormat="1" applyFont="1" applyFill="1" applyBorder="1"/>
    <xf numFmtId="0" fontId="12" fillId="0" borderId="36" xfId="0" applyFont="1" applyFill="1" applyBorder="1"/>
    <xf numFmtId="0" fontId="12" fillId="0" borderId="30" xfId="0" applyFont="1" applyBorder="1" applyAlignment="1">
      <alignment horizontal="left"/>
    </xf>
    <xf numFmtId="44" fontId="12" fillId="4" borderId="30" xfId="2" applyFont="1" applyFill="1" applyBorder="1" applyProtection="1">
      <protection locked="0"/>
    </xf>
    <xf numFmtId="44" fontId="12" fillId="0" borderId="31" xfId="2" applyFont="1" applyBorder="1"/>
    <xf numFmtId="44" fontId="12" fillId="4" borderId="8" xfId="2" applyFont="1" applyFill="1" applyBorder="1" applyProtection="1">
      <protection locked="0"/>
    </xf>
    <xf numFmtId="44" fontId="12" fillId="0" borderId="9" xfId="2" applyFont="1" applyBorder="1"/>
    <xf numFmtId="0" fontId="12" fillId="0" borderId="30" xfId="0" applyFont="1" applyFill="1" applyBorder="1"/>
    <xf numFmtId="0" fontId="12" fillId="0" borderId="8" xfId="0" applyFont="1" applyFill="1" applyBorder="1"/>
    <xf numFmtId="0" fontId="12" fillId="0" borderId="15" xfId="0" applyFont="1" applyFill="1" applyBorder="1" applyAlignment="1">
      <alignment vertical="center" wrapText="1"/>
    </xf>
    <xf numFmtId="0" fontId="12" fillId="0" borderId="16" xfId="0" applyFont="1" applyFill="1" applyBorder="1" applyAlignment="1">
      <alignment vertical="center" wrapText="1"/>
    </xf>
    <xf numFmtId="0" fontId="12" fillId="0" borderId="16" xfId="0" applyFont="1" applyFill="1" applyBorder="1" applyAlignment="1">
      <alignment horizontal="center" vertical="center" wrapText="1"/>
    </xf>
    <xf numFmtId="44" fontId="12" fillId="0" borderId="17" xfId="2" applyFont="1" applyFill="1" applyBorder="1" applyAlignment="1">
      <alignment horizontal="center" vertical="center" wrapText="1"/>
    </xf>
    <xf numFmtId="0" fontId="12" fillId="0" borderId="27" xfId="0" applyFont="1" applyFill="1" applyBorder="1"/>
    <xf numFmtId="0" fontId="12" fillId="0" borderId="5" xfId="0" applyFont="1" applyFill="1" applyBorder="1"/>
    <xf numFmtId="3" fontId="12" fillId="0" borderId="30" xfId="0" applyNumberFormat="1" applyFont="1" applyFill="1" applyBorder="1"/>
    <xf numFmtId="0" fontId="9" fillId="0" borderId="21" xfId="0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vertical="top"/>
    </xf>
    <xf numFmtId="49" fontId="12" fillId="0" borderId="29" xfId="0" applyNumberFormat="1" applyFont="1" applyFill="1" applyBorder="1" applyAlignment="1">
      <alignment vertical="top"/>
    </xf>
    <xf numFmtId="49" fontId="12" fillId="0" borderId="4" xfId="0" applyNumberFormat="1" applyFont="1" applyFill="1" applyBorder="1" applyAlignment="1">
      <alignment horizontal="left" vertical="top"/>
    </xf>
    <xf numFmtId="49" fontId="12" fillId="0" borderId="29" xfId="0" applyNumberFormat="1" applyFont="1" applyFill="1" applyBorder="1" applyAlignment="1">
      <alignment horizontal="left" vertical="top"/>
    </xf>
    <xf numFmtId="49" fontId="12" fillId="0" borderId="7" xfId="0" applyNumberFormat="1" applyFont="1" applyFill="1" applyBorder="1" applyAlignment="1">
      <alignment horizontal="left" vertical="top"/>
    </xf>
    <xf numFmtId="0" fontId="12" fillId="0" borderId="8" xfId="0" applyFont="1" applyBorder="1" applyAlignment="1">
      <alignment horizontal="left"/>
    </xf>
    <xf numFmtId="49" fontId="12" fillId="5" borderId="4" xfId="0" applyNumberFormat="1" applyFont="1" applyFill="1" applyBorder="1" applyAlignment="1">
      <alignment vertical="top"/>
    </xf>
    <xf numFmtId="0" fontId="12" fillId="0" borderId="5" xfId="0" applyFont="1" applyFill="1" applyBorder="1" applyAlignment="1"/>
    <xf numFmtId="0" fontId="12" fillId="0" borderId="5" xfId="0" applyFont="1" applyFill="1" applyBorder="1" applyAlignment="1">
      <alignment horizontal="left"/>
    </xf>
    <xf numFmtId="3" fontId="12" fillId="0" borderId="0" xfId="0" applyNumberFormat="1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vertical="center"/>
    </xf>
    <xf numFmtId="49" fontId="12" fillId="5" borderId="32" xfId="0" applyNumberFormat="1" applyFont="1" applyFill="1" applyBorder="1" applyAlignment="1">
      <alignment vertical="top"/>
    </xf>
    <xf numFmtId="0" fontId="12" fillId="0" borderId="36" xfId="0" applyFont="1" applyFill="1" applyBorder="1" applyAlignment="1"/>
    <xf numFmtId="0" fontId="12" fillId="0" borderId="36" xfId="0" applyFont="1" applyFill="1" applyBorder="1" applyAlignment="1">
      <alignment horizontal="left"/>
    </xf>
    <xf numFmtId="44" fontId="12" fillId="4" borderId="36" xfId="2" applyFont="1" applyFill="1" applyBorder="1" applyProtection="1">
      <protection locked="0"/>
    </xf>
    <xf numFmtId="44" fontId="12" fillId="0" borderId="37" xfId="2" applyFont="1" applyBorder="1"/>
    <xf numFmtId="0" fontId="13" fillId="0" borderId="1" xfId="0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44" fontId="15" fillId="5" borderId="13" xfId="2" applyFont="1" applyFill="1" applyBorder="1" applyAlignment="1">
      <alignment horizontal="center" vertical="center"/>
    </xf>
    <xf numFmtId="44" fontId="15" fillId="5" borderId="14" xfId="2" applyFont="1" applyFill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top"/>
    </xf>
    <xf numFmtId="49" fontId="12" fillId="0" borderId="29" xfId="0" applyNumberFormat="1" applyFont="1" applyBorder="1" applyAlignment="1">
      <alignment horizontal="center" vertical="top"/>
    </xf>
    <xf numFmtId="49" fontId="12" fillId="0" borderId="32" xfId="0" applyNumberFormat="1" applyFont="1" applyBorder="1" applyAlignment="1">
      <alignment horizontal="center" vertical="top"/>
    </xf>
    <xf numFmtId="49" fontId="12" fillId="0" borderId="41" xfId="0" applyNumberFormat="1" applyFont="1" applyFill="1" applyBorder="1" applyAlignment="1">
      <alignment horizontal="right" vertical="center"/>
    </xf>
    <xf numFmtId="49" fontId="12" fillId="0" borderId="42" xfId="0" applyNumberFormat="1" applyFont="1" applyFill="1" applyBorder="1" applyAlignment="1">
      <alignment horizontal="right" vertical="center"/>
    </xf>
    <xf numFmtId="49" fontId="12" fillId="0" borderId="43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center" vertical="center" wrapText="1"/>
    </xf>
    <xf numFmtId="44" fontId="12" fillId="0" borderId="6" xfId="2" applyFont="1" applyBorder="1" applyAlignment="1">
      <alignment horizontal="center"/>
    </xf>
    <xf numFmtId="44" fontId="12" fillId="0" borderId="31" xfId="2" applyFont="1" applyBorder="1" applyAlignment="1">
      <alignment horizontal="center"/>
    </xf>
    <xf numFmtId="44" fontId="12" fillId="0" borderId="37" xfId="2" applyFont="1" applyBorder="1" applyAlignment="1">
      <alignment horizontal="center"/>
    </xf>
    <xf numFmtId="0" fontId="5" fillId="0" borderId="3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8" fillId="0" borderId="39" xfId="0" applyFont="1" applyBorder="1" applyAlignment="1">
      <alignment horizontal="left" vertical="center" wrapText="1"/>
    </xf>
    <xf numFmtId="0" fontId="18" fillId="0" borderId="40" xfId="0" applyFont="1" applyBorder="1" applyAlignment="1">
      <alignment horizontal="left" vertical="center" wrapText="1"/>
    </xf>
    <xf numFmtId="0" fontId="18" fillId="0" borderId="34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top"/>
    </xf>
    <xf numFmtId="49" fontId="12" fillId="0" borderId="29" xfId="0" applyNumberFormat="1" applyFont="1" applyFill="1" applyBorder="1" applyAlignment="1">
      <alignment horizontal="center" vertical="top"/>
    </xf>
    <xf numFmtId="49" fontId="12" fillId="0" borderId="32" xfId="0" applyNumberFormat="1" applyFont="1" applyFill="1" applyBorder="1" applyAlignment="1">
      <alignment horizontal="center" vertical="top"/>
    </xf>
    <xf numFmtId="49" fontId="12" fillId="0" borderId="7" xfId="0" applyNumberFormat="1" applyFont="1" applyFill="1" applyBorder="1" applyAlignment="1">
      <alignment horizontal="center" vertical="top"/>
    </xf>
    <xf numFmtId="0" fontId="12" fillId="0" borderId="47" xfId="0" applyFont="1" applyFill="1" applyBorder="1" applyAlignment="1">
      <alignment horizontal="center" vertical="center" wrapText="1"/>
    </xf>
    <xf numFmtId="0" fontId="12" fillId="0" borderId="48" xfId="0" applyFont="1" applyFill="1" applyBorder="1" applyAlignment="1">
      <alignment horizontal="center" vertical="center" wrapText="1"/>
    </xf>
    <xf numFmtId="0" fontId="12" fillId="0" borderId="49" xfId="0" applyFont="1" applyFill="1" applyBorder="1" applyAlignment="1">
      <alignment horizontal="center" vertical="center" wrapText="1"/>
    </xf>
    <xf numFmtId="44" fontId="12" fillId="4" borderId="5" xfId="2" applyFont="1" applyFill="1" applyBorder="1" applyAlignment="1" applyProtection="1">
      <alignment horizontal="center"/>
      <protection locked="0"/>
    </xf>
    <xf numFmtId="44" fontId="12" fillId="4" borderId="30" xfId="2" applyFont="1" applyFill="1" applyBorder="1" applyAlignment="1" applyProtection="1">
      <alignment horizontal="center"/>
      <protection locked="0"/>
    </xf>
    <xf numFmtId="44" fontId="12" fillId="4" borderId="36" xfId="2" applyFont="1" applyFill="1" applyBorder="1" applyAlignment="1" applyProtection="1">
      <alignment horizontal="center"/>
      <protection locked="0"/>
    </xf>
    <xf numFmtId="44" fontId="12" fillId="4" borderId="8" xfId="2" applyFont="1" applyFill="1" applyBorder="1" applyAlignment="1" applyProtection="1">
      <alignment horizontal="center"/>
      <protection locked="0"/>
    </xf>
    <xf numFmtId="44" fontId="12" fillId="0" borderId="9" xfId="2" applyFont="1" applyBorder="1" applyAlignment="1">
      <alignment horizontal="center"/>
    </xf>
    <xf numFmtId="0" fontId="2" fillId="0" borderId="30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49" fontId="12" fillId="0" borderId="45" xfId="0" applyNumberFormat="1" applyFont="1" applyFill="1" applyBorder="1" applyAlignment="1">
      <alignment horizontal="right" vertical="center"/>
    </xf>
    <xf numFmtId="49" fontId="12" fillId="0" borderId="12" xfId="0" applyNumberFormat="1" applyFont="1" applyFill="1" applyBorder="1" applyAlignment="1">
      <alignment horizontal="right" vertical="center"/>
    </xf>
    <xf numFmtId="49" fontId="12" fillId="0" borderId="46" xfId="0" applyNumberFormat="1" applyFont="1" applyFill="1" applyBorder="1" applyAlignment="1">
      <alignment horizontal="right" vertical="center"/>
    </xf>
    <xf numFmtId="49" fontId="12" fillId="5" borderId="4" xfId="0" applyNumberFormat="1" applyFont="1" applyFill="1" applyBorder="1" applyAlignment="1">
      <alignment horizontal="center" vertical="top"/>
    </xf>
    <xf numFmtId="49" fontId="12" fillId="5" borderId="29" xfId="0" applyNumberFormat="1" applyFont="1" applyFill="1" applyBorder="1" applyAlignment="1">
      <alignment horizontal="center" vertical="top"/>
    </xf>
    <xf numFmtId="49" fontId="12" fillId="5" borderId="32" xfId="0" applyNumberFormat="1" applyFont="1" applyFill="1" applyBorder="1" applyAlignment="1">
      <alignment horizontal="center" vertical="top"/>
    </xf>
    <xf numFmtId="0" fontId="12" fillId="5" borderId="47" xfId="0" applyFont="1" applyFill="1" applyBorder="1" applyAlignment="1">
      <alignment horizontal="center" vertical="center" wrapText="1"/>
    </xf>
    <xf numFmtId="0" fontId="12" fillId="5" borderId="48" xfId="0" applyFont="1" applyFill="1" applyBorder="1" applyAlignment="1">
      <alignment horizontal="center" vertical="center" wrapText="1"/>
    </xf>
    <xf numFmtId="0" fontId="12" fillId="5" borderId="49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9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center" wrapText="1"/>
      <protection locked="0"/>
    </xf>
    <xf numFmtId="0" fontId="11" fillId="4" borderId="2" xfId="0" applyFont="1" applyFill="1" applyBorder="1" applyAlignment="1" applyProtection="1">
      <alignment horizontal="center" wrapText="1"/>
      <protection locked="0"/>
    </xf>
    <xf numFmtId="0" fontId="11" fillId="4" borderId="3" xfId="0" applyFont="1" applyFill="1" applyBorder="1" applyAlignment="1" applyProtection="1">
      <alignment horizontal="center" wrapText="1"/>
      <protection locked="0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49" fontId="11" fillId="3" borderId="1" xfId="0" applyNumberFormat="1" applyFont="1" applyFill="1" applyBorder="1" applyAlignment="1">
      <alignment horizontal="center" vertical="center" wrapText="1"/>
    </xf>
    <xf numFmtId="49" fontId="11" fillId="3" borderId="2" xfId="0" applyNumberFormat="1" applyFont="1" applyFill="1" applyBorder="1" applyAlignment="1">
      <alignment horizontal="center" vertical="center" wrapText="1"/>
    </xf>
    <xf numFmtId="49" fontId="11" fillId="3" borderId="3" xfId="0" applyNumberFormat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left" vertical="top"/>
    </xf>
    <xf numFmtId="0" fontId="11" fillId="0" borderId="8" xfId="1" applyFont="1" applyFill="1" applyBorder="1" applyAlignment="1">
      <alignment horizontal="left" vertical="top"/>
    </xf>
    <xf numFmtId="0" fontId="11" fillId="0" borderId="8" xfId="1" applyFont="1" applyFill="1" applyBorder="1" applyAlignment="1">
      <alignment horizontal="left" vertical="top" wrapText="1"/>
    </xf>
    <xf numFmtId="0" fontId="11" fillId="0" borderId="9" xfId="1" applyFont="1" applyFill="1" applyBorder="1" applyAlignment="1">
      <alignment horizontal="left" vertical="top"/>
    </xf>
    <xf numFmtId="0" fontId="9" fillId="4" borderId="26" xfId="0" applyFont="1" applyFill="1" applyBorder="1" applyAlignment="1" applyProtection="1">
      <alignment horizontal="center" vertical="center"/>
      <protection locked="0"/>
    </xf>
    <xf numFmtId="0" fontId="9" fillId="4" borderId="27" xfId="0" applyFont="1" applyFill="1" applyBorder="1" applyAlignment="1" applyProtection="1">
      <alignment horizontal="center" vertical="center"/>
      <protection locked="0"/>
    </xf>
    <xf numFmtId="0" fontId="9" fillId="4" borderId="28" xfId="0" applyFont="1" applyFill="1" applyBorder="1" applyAlignment="1" applyProtection="1">
      <alignment horizontal="center" vertical="center"/>
      <protection locked="0"/>
    </xf>
    <xf numFmtId="0" fontId="11" fillId="4" borderId="25" xfId="0" applyFont="1" applyFill="1" applyBorder="1" applyAlignment="1" applyProtection="1">
      <alignment horizontal="center"/>
      <protection locked="0"/>
    </xf>
    <xf numFmtId="0" fontId="11" fillId="4" borderId="27" xfId="0" applyFont="1" applyFill="1" applyBorder="1" applyAlignment="1" applyProtection="1">
      <alignment horizontal="center"/>
      <protection locked="0"/>
    </xf>
    <xf numFmtId="0" fontId="11" fillId="4" borderId="28" xfId="0" applyFont="1" applyFill="1" applyBorder="1" applyAlignment="1" applyProtection="1">
      <alignment horizont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4" borderId="23" xfId="0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9" fillId="4" borderId="19" xfId="0" applyFont="1" applyFill="1" applyBorder="1" applyAlignment="1" applyProtection="1">
      <alignment horizontal="center" vertical="center"/>
      <protection locked="0"/>
    </xf>
    <xf numFmtId="0" fontId="9" fillId="4" borderId="20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12" fillId="0" borderId="12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4" fontId="15" fillId="0" borderId="13" xfId="2" applyFont="1" applyFill="1" applyBorder="1" applyAlignment="1">
      <alignment horizontal="center" vertical="center"/>
    </xf>
    <xf numFmtId="44" fontId="15" fillId="0" borderId="14" xfId="2" applyFont="1" applyFill="1" applyBorder="1" applyAlignment="1">
      <alignment horizontal="center" vertical="center"/>
    </xf>
    <xf numFmtId="49" fontId="10" fillId="0" borderId="35" xfId="0" applyNumberFormat="1" applyFont="1" applyFill="1" applyBorder="1" applyAlignment="1">
      <alignment horizontal="center" vertical="top"/>
    </xf>
    <xf numFmtId="49" fontId="10" fillId="0" borderId="13" xfId="0" applyNumberFormat="1" applyFont="1" applyFill="1" applyBorder="1" applyAlignment="1">
      <alignment horizontal="center" vertical="top"/>
    </xf>
    <xf numFmtId="49" fontId="10" fillId="0" borderId="14" xfId="0" applyNumberFormat="1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right" vertical="center"/>
    </xf>
    <xf numFmtId="0" fontId="12" fillId="0" borderId="3" xfId="0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44" fontId="14" fillId="0" borderId="13" xfId="2" applyFont="1" applyFill="1" applyBorder="1" applyAlignment="1">
      <alignment horizontal="center" vertical="center"/>
    </xf>
    <xf numFmtId="44" fontId="14" fillId="0" borderId="14" xfId="2" applyFont="1" applyFill="1" applyBorder="1" applyAlignment="1">
      <alignment horizontal="center" vertical="center"/>
    </xf>
    <xf numFmtId="44" fontId="15" fillId="0" borderId="1" xfId="2" applyFont="1" applyFill="1" applyBorder="1" applyAlignment="1">
      <alignment horizontal="center" vertical="center"/>
    </xf>
    <xf numFmtId="44" fontId="15" fillId="0" borderId="3" xfId="2" applyFont="1" applyFill="1" applyBorder="1" applyAlignment="1">
      <alignment horizontal="center" vertical="center"/>
    </xf>
    <xf numFmtId="44" fontId="14" fillId="5" borderId="13" xfId="2" applyFont="1" applyFill="1" applyBorder="1" applyAlignment="1">
      <alignment horizontal="center" vertical="center"/>
    </xf>
    <xf numFmtId="44" fontId="14" fillId="5" borderId="14" xfId="2" applyFont="1" applyFill="1" applyBorder="1" applyAlignment="1">
      <alignment horizontal="center" vertical="center"/>
    </xf>
    <xf numFmtId="44" fontId="15" fillId="5" borderId="1" xfId="2" applyFont="1" applyFill="1" applyBorder="1" applyAlignment="1">
      <alignment horizontal="center" vertical="center"/>
    </xf>
    <xf numFmtId="44" fontId="15" fillId="5" borderId="3" xfId="2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25" xfId="0" applyFont="1" applyFill="1" applyBorder="1" applyAlignment="1">
      <alignment horizontal="left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left" vertical="center" wrapText="1"/>
    </xf>
    <xf numFmtId="0" fontId="2" fillId="5" borderId="50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center" vertical="center" wrapText="1"/>
    </xf>
    <xf numFmtId="49" fontId="12" fillId="5" borderId="7" xfId="0" applyNumberFormat="1" applyFont="1" applyFill="1" applyBorder="1" applyAlignment="1">
      <alignment horizontal="center" vertical="top"/>
    </xf>
    <xf numFmtId="0" fontId="12" fillId="5" borderId="5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wrapText="1"/>
    </xf>
    <xf numFmtId="0" fontId="2" fillId="0" borderId="5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2" fillId="0" borderId="39" xfId="0" applyFont="1" applyFill="1" applyBorder="1" applyAlignment="1">
      <alignment horizontal="center" vertical="center" wrapText="1"/>
    </xf>
  </cellXfs>
  <cellStyles count="3">
    <cellStyle name="Standard" xfId="0" builtinId="0"/>
    <cellStyle name="Standard_TABELLE" xfId="1" xr:uid="{00000000-0005-0000-0000-000001000000}"/>
    <cellStyle name="Währung" xfId="2" builtinId="4"/>
  </cellStyles>
  <dxfs count="0"/>
  <tableStyles count="0" defaultTableStyle="TableStyleMedium2" defaultPivotStyle="PivotStyleLight16"/>
  <colors>
    <mruColors>
      <color rgb="FFCCFF9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3</xdr:col>
      <xdr:colOff>1700894</xdr:colOff>
      <xdr:row>4</xdr:row>
      <xdr:rowOff>140910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85725"/>
          <a:ext cx="3215368" cy="12526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Benutzerdefiniert 2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0000"/>
      </a:accent1>
      <a:accent2>
        <a:srgbClr val="FF0000"/>
      </a:accent2>
      <a:accent3>
        <a:srgbClr val="FFC000"/>
      </a:accent3>
      <a:accent4>
        <a:srgbClr val="0070C0"/>
      </a:accent4>
      <a:accent5>
        <a:srgbClr val="FFC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3"/>
  <sheetViews>
    <sheetView tabSelected="1" topLeftCell="A26" zoomScale="80" zoomScaleNormal="80" zoomScaleSheetLayoutView="40" zoomScalePageLayoutView="70" workbookViewId="0">
      <selection activeCell="I6" sqref="I6"/>
    </sheetView>
  </sheetViews>
  <sheetFormatPr baseColWidth="10" defaultRowHeight="15" x14ac:dyDescent="0.25"/>
  <cols>
    <col min="1" max="1" width="8.42578125" customWidth="1"/>
    <col min="2" max="2" width="6" customWidth="1"/>
    <col min="3" max="3" width="8.140625" customWidth="1"/>
    <col min="4" max="4" width="82.42578125" customWidth="1"/>
    <col min="5" max="5" width="9.5703125" customWidth="1"/>
    <col min="6" max="6" width="13.140625" customWidth="1"/>
    <col min="7" max="7" width="16.42578125" customWidth="1"/>
    <col min="8" max="8" width="17.85546875" style="3" customWidth="1"/>
  </cols>
  <sheetData>
    <row r="1" spans="1:8" ht="23.25" customHeight="1" thickBot="1" x14ac:dyDescent="0.3">
      <c r="A1" s="4"/>
      <c r="B1" s="5"/>
      <c r="C1" s="5"/>
      <c r="D1" s="5"/>
      <c r="E1" s="172" t="s">
        <v>0</v>
      </c>
      <c r="F1" s="173"/>
      <c r="G1" s="163" t="s">
        <v>73</v>
      </c>
      <c r="H1" s="164"/>
    </row>
    <row r="2" spans="1:8" ht="23.25" customHeight="1" thickBot="1" x14ac:dyDescent="0.3">
      <c r="A2" s="2"/>
      <c r="B2" s="1"/>
      <c r="C2" s="1"/>
      <c r="D2" s="1"/>
      <c r="E2" s="172" t="s">
        <v>8</v>
      </c>
      <c r="F2" s="173"/>
      <c r="G2" s="165" t="s">
        <v>98</v>
      </c>
      <c r="H2" s="166"/>
    </row>
    <row r="3" spans="1:8" ht="23.25" customHeight="1" thickBot="1" x14ac:dyDescent="0.3">
      <c r="A3" s="2"/>
      <c r="B3" s="1"/>
      <c r="C3" s="1"/>
      <c r="D3" s="1"/>
      <c r="E3" s="172" t="s">
        <v>6</v>
      </c>
      <c r="F3" s="173"/>
      <c r="G3" s="165">
        <v>2</v>
      </c>
      <c r="H3" s="166"/>
    </row>
    <row r="4" spans="1:8" ht="23.25" customHeight="1" thickBot="1" x14ac:dyDescent="0.3">
      <c r="A4" s="2"/>
      <c r="B4" s="1"/>
      <c r="C4" s="1"/>
      <c r="D4" s="1"/>
      <c r="E4" s="172" t="s">
        <v>7</v>
      </c>
      <c r="F4" s="173"/>
      <c r="G4" s="165" t="s">
        <v>79</v>
      </c>
      <c r="H4" s="166"/>
    </row>
    <row r="5" spans="1:8" ht="23.25" customHeight="1" thickBot="1" x14ac:dyDescent="0.3">
      <c r="A5" s="2"/>
      <c r="B5" s="1"/>
      <c r="C5" s="1"/>
      <c r="D5" s="1"/>
      <c r="E5" s="180" t="s">
        <v>48</v>
      </c>
      <c r="F5" s="181"/>
      <c r="G5" s="182"/>
      <c r="H5" s="183"/>
    </row>
    <row r="6" spans="1:8" ht="15.75" thickBot="1" x14ac:dyDescent="0.3">
      <c r="A6" s="2"/>
      <c r="B6" s="1"/>
      <c r="C6" s="1"/>
      <c r="D6" s="1"/>
      <c r="E6" s="174"/>
      <c r="F6" s="174"/>
      <c r="G6" s="170"/>
      <c r="H6" s="171"/>
    </row>
    <row r="7" spans="1:8" ht="24" customHeight="1" thickBot="1" x14ac:dyDescent="0.3">
      <c r="A7" s="177" t="s">
        <v>30</v>
      </c>
      <c r="B7" s="178"/>
      <c r="C7" s="178"/>
      <c r="D7" s="178"/>
      <c r="E7" s="178"/>
      <c r="F7" s="178"/>
      <c r="G7" s="178"/>
      <c r="H7" s="179"/>
    </row>
    <row r="8" spans="1:8" ht="15.75" thickBot="1" x14ac:dyDescent="0.3">
      <c r="A8" s="2"/>
      <c r="B8" s="1"/>
      <c r="C8" s="1"/>
      <c r="D8" s="1"/>
      <c r="E8" s="1"/>
      <c r="F8" s="1"/>
      <c r="G8" s="1"/>
      <c r="H8" s="6"/>
    </row>
    <row r="9" spans="1:8" ht="66.75" customHeight="1" thickBot="1" x14ac:dyDescent="0.3">
      <c r="A9" s="31" t="s">
        <v>1</v>
      </c>
      <c r="B9" s="175" t="s">
        <v>3</v>
      </c>
      <c r="C9" s="110"/>
      <c r="D9" s="176"/>
      <c r="E9" s="32" t="s">
        <v>28</v>
      </c>
      <c r="F9" s="32" t="s">
        <v>34</v>
      </c>
      <c r="G9" s="33" t="s">
        <v>27</v>
      </c>
      <c r="H9" s="34" t="s">
        <v>15</v>
      </c>
    </row>
    <row r="10" spans="1:8" ht="33.75" customHeight="1" thickBot="1" x14ac:dyDescent="0.3">
      <c r="A10" s="167" t="s">
        <v>36</v>
      </c>
      <c r="B10" s="168"/>
      <c r="C10" s="168"/>
      <c r="D10" s="168"/>
      <c r="E10" s="168"/>
      <c r="F10" s="168"/>
      <c r="G10" s="168"/>
      <c r="H10" s="169"/>
    </row>
    <row r="11" spans="1:8" ht="33" customHeight="1" thickBot="1" x14ac:dyDescent="0.3">
      <c r="A11" s="17" t="s">
        <v>5</v>
      </c>
      <c r="B11" s="205" t="s">
        <v>37</v>
      </c>
      <c r="C11" s="206"/>
      <c r="D11" s="207"/>
      <c r="E11" s="35">
        <v>1</v>
      </c>
      <c r="F11" s="18" t="s">
        <v>42</v>
      </c>
      <c r="G11" s="19"/>
      <c r="H11" s="20">
        <f>E11*G11</f>
        <v>0</v>
      </c>
    </row>
    <row r="12" spans="1:8" ht="24" customHeight="1" thickBot="1" x14ac:dyDescent="0.3">
      <c r="A12" s="167" t="s">
        <v>38</v>
      </c>
      <c r="B12" s="168"/>
      <c r="C12" s="168"/>
      <c r="D12" s="168"/>
      <c r="E12" s="168"/>
      <c r="F12" s="168"/>
      <c r="G12" s="168"/>
      <c r="H12" s="169"/>
    </row>
    <row r="13" spans="1:8" ht="36.75" customHeight="1" x14ac:dyDescent="0.25">
      <c r="A13" s="41" t="s">
        <v>57</v>
      </c>
      <c r="B13" s="211" t="s">
        <v>58</v>
      </c>
      <c r="C13" s="211"/>
      <c r="D13" s="211"/>
      <c r="E13" s="36">
        <v>660</v>
      </c>
      <c r="F13" s="13" t="s">
        <v>2</v>
      </c>
      <c r="G13" s="8"/>
      <c r="H13" s="7">
        <f>E13*G13</f>
        <v>0</v>
      </c>
    </row>
    <row r="14" spans="1:8" ht="36.75" customHeight="1" x14ac:dyDescent="0.25">
      <c r="A14" s="42" t="s">
        <v>67</v>
      </c>
      <c r="B14" s="76" t="s">
        <v>65</v>
      </c>
      <c r="C14" s="76"/>
      <c r="D14" s="76"/>
      <c r="E14" s="29">
        <v>400</v>
      </c>
      <c r="F14" s="24" t="s">
        <v>2</v>
      </c>
      <c r="G14" s="25"/>
      <c r="H14" s="26">
        <f t="shared" ref="H14:H15" si="0">E14*G14</f>
        <v>0</v>
      </c>
    </row>
    <row r="15" spans="1:8" ht="36.75" customHeight="1" thickBot="1" x14ac:dyDescent="0.3">
      <c r="A15" s="43" t="s">
        <v>68</v>
      </c>
      <c r="B15" s="77" t="s">
        <v>66</v>
      </c>
      <c r="C15" s="77"/>
      <c r="D15" s="77"/>
      <c r="E15" s="30"/>
      <c r="F15" s="44" t="s">
        <v>60</v>
      </c>
      <c r="G15" s="27"/>
      <c r="H15" s="28">
        <f t="shared" si="0"/>
        <v>0</v>
      </c>
    </row>
    <row r="16" spans="1:8" ht="36.75" customHeight="1" thickBot="1" x14ac:dyDescent="0.3">
      <c r="A16" s="167" t="s">
        <v>80</v>
      </c>
      <c r="B16" s="168"/>
      <c r="C16" s="168"/>
      <c r="D16" s="168"/>
      <c r="E16" s="168"/>
      <c r="F16" s="168"/>
      <c r="G16" s="168"/>
      <c r="H16" s="169"/>
    </row>
    <row r="17" spans="1:8" ht="54.75" customHeight="1" x14ac:dyDescent="0.25">
      <c r="A17" s="41" t="s">
        <v>81</v>
      </c>
      <c r="B17" s="219" t="s">
        <v>85</v>
      </c>
      <c r="C17" s="219"/>
      <c r="D17" s="219"/>
      <c r="E17" s="36">
        <v>120</v>
      </c>
      <c r="F17" s="13" t="s">
        <v>2</v>
      </c>
      <c r="G17" s="8"/>
      <c r="H17" s="7">
        <f>E17*G17</f>
        <v>0</v>
      </c>
    </row>
    <row r="18" spans="1:8" ht="59.25" customHeight="1" x14ac:dyDescent="0.25">
      <c r="A18" s="42" t="s">
        <v>82</v>
      </c>
      <c r="B18" s="82" t="s">
        <v>86</v>
      </c>
      <c r="C18" s="82"/>
      <c r="D18" s="82"/>
      <c r="E18" s="29">
        <v>170</v>
      </c>
      <c r="F18" s="24" t="s">
        <v>2</v>
      </c>
      <c r="G18" s="25"/>
      <c r="H18" s="26">
        <f t="shared" ref="H18:H20" si="1">E18*G18</f>
        <v>0</v>
      </c>
    </row>
    <row r="19" spans="1:8" ht="59.25" customHeight="1" x14ac:dyDescent="0.25">
      <c r="A19" s="42" t="s">
        <v>83</v>
      </c>
      <c r="B19" s="82" t="s">
        <v>87</v>
      </c>
      <c r="C19" s="82"/>
      <c r="D19" s="82"/>
      <c r="E19" s="29">
        <v>120</v>
      </c>
      <c r="F19" s="24" t="s">
        <v>89</v>
      </c>
      <c r="G19" s="25"/>
      <c r="H19" s="26">
        <f t="shared" si="1"/>
        <v>0</v>
      </c>
    </row>
    <row r="20" spans="1:8" ht="36.75" customHeight="1" thickBot="1" x14ac:dyDescent="0.3">
      <c r="A20" s="43" t="s">
        <v>84</v>
      </c>
      <c r="B20" s="220" t="s">
        <v>88</v>
      </c>
      <c r="C20" s="220"/>
      <c r="D20" s="220"/>
      <c r="E20" s="30">
        <v>18</v>
      </c>
      <c r="F20" s="44" t="s">
        <v>60</v>
      </c>
      <c r="G20" s="27"/>
      <c r="H20" s="28">
        <f t="shared" si="1"/>
        <v>0</v>
      </c>
    </row>
    <row r="21" spans="1:8" ht="38.25" customHeight="1" thickBot="1" x14ac:dyDescent="0.3">
      <c r="A21" s="208" t="s">
        <v>50</v>
      </c>
      <c r="B21" s="209"/>
      <c r="C21" s="209"/>
      <c r="D21" s="209"/>
      <c r="E21" s="209"/>
      <c r="F21" s="209"/>
      <c r="G21" s="209"/>
      <c r="H21" s="210"/>
    </row>
    <row r="22" spans="1:8" ht="39.75" customHeight="1" x14ac:dyDescent="0.25">
      <c r="A22" s="39" t="s">
        <v>47</v>
      </c>
      <c r="B22" s="78" t="s">
        <v>90</v>
      </c>
      <c r="C22" s="79"/>
      <c r="D22" s="80"/>
      <c r="E22" s="36">
        <v>3</v>
      </c>
      <c r="F22" s="13" t="s">
        <v>60</v>
      </c>
      <c r="G22" s="8"/>
      <c r="H22" s="7">
        <f t="shared" ref="H22:H24" si="2">E22*G22</f>
        <v>0</v>
      </c>
    </row>
    <row r="23" spans="1:8" ht="37.5" customHeight="1" x14ac:dyDescent="0.25">
      <c r="A23" s="40" t="s">
        <v>49</v>
      </c>
      <c r="B23" s="81" t="s">
        <v>91</v>
      </c>
      <c r="C23" s="81"/>
      <c r="D23" s="81"/>
      <c r="E23" s="29">
        <v>1</v>
      </c>
      <c r="F23" s="24" t="s">
        <v>60</v>
      </c>
      <c r="G23" s="25"/>
      <c r="H23" s="26">
        <f t="shared" si="2"/>
        <v>0</v>
      </c>
    </row>
    <row r="24" spans="1:8" ht="51" customHeight="1" thickBot="1" x14ac:dyDescent="0.3">
      <c r="A24" s="40" t="s">
        <v>55</v>
      </c>
      <c r="B24" s="82" t="s">
        <v>92</v>
      </c>
      <c r="C24" s="82"/>
      <c r="D24" s="82"/>
      <c r="E24" s="29">
        <v>1</v>
      </c>
      <c r="F24" s="24" t="s">
        <v>60</v>
      </c>
      <c r="G24" s="25"/>
      <c r="H24" s="26">
        <f t="shared" si="2"/>
        <v>0</v>
      </c>
    </row>
    <row r="25" spans="1:8" ht="29.25" customHeight="1" thickBot="1" x14ac:dyDescent="0.3">
      <c r="A25" s="167" t="s">
        <v>51</v>
      </c>
      <c r="B25" s="168"/>
      <c r="C25" s="168"/>
      <c r="D25" s="168"/>
      <c r="E25" s="168"/>
      <c r="F25" s="168"/>
      <c r="G25" s="168"/>
      <c r="H25" s="169"/>
    </row>
    <row r="26" spans="1:8" ht="47.25" customHeight="1" x14ac:dyDescent="0.25">
      <c r="A26" s="45" t="s">
        <v>56</v>
      </c>
      <c r="B26" s="213" t="s">
        <v>74</v>
      </c>
      <c r="C26" s="213"/>
      <c r="D26" s="213"/>
      <c r="E26" s="46">
        <v>2</v>
      </c>
      <c r="F26" s="47" t="s">
        <v>60</v>
      </c>
      <c r="G26" s="8"/>
      <c r="H26" s="7">
        <f t="shared" ref="H26:H27" si="3">E26*G26</f>
        <v>0</v>
      </c>
    </row>
    <row r="27" spans="1:8" ht="47.25" customHeight="1" thickBot="1" x14ac:dyDescent="0.3">
      <c r="A27" s="53" t="s">
        <v>69</v>
      </c>
      <c r="B27" s="214" t="s">
        <v>75</v>
      </c>
      <c r="C27" s="214"/>
      <c r="D27" s="214"/>
      <c r="E27" s="54">
        <v>75</v>
      </c>
      <c r="F27" s="55" t="s">
        <v>2</v>
      </c>
      <c r="G27" s="56"/>
      <c r="H27" s="57">
        <f t="shared" si="3"/>
        <v>0</v>
      </c>
    </row>
    <row r="28" spans="1:8" ht="35.25" customHeight="1" thickBot="1" x14ac:dyDescent="0.3">
      <c r="A28" s="109" t="s">
        <v>52</v>
      </c>
      <c r="B28" s="110"/>
      <c r="C28" s="110"/>
      <c r="D28" s="110"/>
      <c r="E28" s="110"/>
      <c r="F28" s="110"/>
      <c r="G28" s="110"/>
      <c r="H28" s="111"/>
    </row>
    <row r="29" spans="1:8" s="12" customFormat="1" ht="22.5" customHeight="1" x14ac:dyDescent="0.25">
      <c r="A29" s="66" t="s">
        <v>53</v>
      </c>
      <c r="B29" s="72" t="s">
        <v>35</v>
      </c>
      <c r="C29" s="72"/>
      <c r="D29" s="72"/>
      <c r="E29" s="72"/>
      <c r="F29" s="72"/>
      <c r="G29" s="93"/>
      <c r="H29" s="73">
        <f>G29*E32</f>
        <v>0</v>
      </c>
    </row>
    <row r="30" spans="1:8" ht="22.5" customHeight="1" x14ac:dyDescent="0.25">
      <c r="A30" s="67"/>
      <c r="B30" s="83" t="s">
        <v>61</v>
      </c>
      <c r="C30" s="84"/>
      <c r="D30" s="85"/>
      <c r="E30" s="37">
        <v>396</v>
      </c>
      <c r="F30" s="29" t="s">
        <v>4</v>
      </c>
      <c r="G30" s="94"/>
      <c r="H30" s="74"/>
    </row>
    <row r="31" spans="1:8" ht="22.5" customHeight="1" x14ac:dyDescent="0.25">
      <c r="A31" s="68"/>
      <c r="B31" s="221" t="s">
        <v>94</v>
      </c>
      <c r="C31" s="84"/>
      <c r="D31" s="85"/>
      <c r="E31" s="22">
        <v>23</v>
      </c>
      <c r="F31" s="23" t="s">
        <v>4</v>
      </c>
      <c r="G31" s="95"/>
      <c r="H31" s="75"/>
    </row>
    <row r="32" spans="1:8" ht="22.5" customHeight="1" thickBot="1" x14ac:dyDescent="0.3">
      <c r="A32" s="68"/>
      <c r="B32" s="69" t="s">
        <v>64</v>
      </c>
      <c r="C32" s="70"/>
      <c r="D32" s="71"/>
      <c r="E32" s="22">
        <f>SUM(E30:E31)</f>
        <v>419</v>
      </c>
      <c r="F32" s="23" t="s">
        <v>4</v>
      </c>
      <c r="G32" s="95"/>
      <c r="H32" s="75"/>
    </row>
    <row r="33" spans="1:14" s="12" customFormat="1" ht="22.5" customHeight="1" x14ac:dyDescent="0.25">
      <c r="A33" s="66" t="s">
        <v>54</v>
      </c>
      <c r="B33" s="72" t="s">
        <v>78</v>
      </c>
      <c r="C33" s="72"/>
      <c r="D33" s="72"/>
      <c r="E33" s="72"/>
      <c r="F33" s="72"/>
      <c r="G33" s="93"/>
      <c r="H33" s="73">
        <f>G33*E36</f>
        <v>0</v>
      </c>
    </row>
    <row r="34" spans="1:14" ht="22.5" customHeight="1" x14ac:dyDescent="0.25">
      <c r="A34" s="67"/>
      <c r="B34" s="212" t="s">
        <v>62</v>
      </c>
      <c r="C34" s="84"/>
      <c r="D34" s="85"/>
      <c r="E34" s="37">
        <v>198</v>
      </c>
      <c r="F34" s="29" t="s">
        <v>4</v>
      </c>
      <c r="G34" s="94"/>
      <c r="H34" s="74"/>
    </row>
    <row r="35" spans="1:14" ht="22.5" customHeight="1" x14ac:dyDescent="0.25">
      <c r="A35" s="68"/>
      <c r="B35" s="221" t="s">
        <v>95</v>
      </c>
      <c r="C35" s="84"/>
      <c r="D35" s="85"/>
      <c r="E35" s="22">
        <v>19</v>
      </c>
      <c r="F35" s="23" t="s">
        <v>4</v>
      </c>
      <c r="G35" s="95"/>
      <c r="H35" s="75"/>
    </row>
    <row r="36" spans="1:14" ht="22.5" customHeight="1" thickBot="1" x14ac:dyDescent="0.3">
      <c r="A36" s="68"/>
      <c r="B36" s="69" t="s">
        <v>64</v>
      </c>
      <c r="C36" s="70"/>
      <c r="D36" s="71"/>
      <c r="E36" s="22">
        <f>SUM(E34:E35)</f>
        <v>217</v>
      </c>
      <c r="F36" s="23" t="s">
        <v>4</v>
      </c>
      <c r="G36" s="95"/>
      <c r="H36" s="75"/>
    </row>
    <row r="37" spans="1:14" ht="22.5" customHeight="1" x14ac:dyDescent="0.25">
      <c r="A37" s="86" t="s">
        <v>59</v>
      </c>
      <c r="B37" s="90" t="s">
        <v>93</v>
      </c>
      <c r="C37" s="91"/>
      <c r="D37" s="91"/>
      <c r="E37" s="91"/>
      <c r="F37" s="92"/>
      <c r="G37" s="93"/>
      <c r="H37" s="73">
        <f>G37*E40</f>
        <v>0</v>
      </c>
    </row>
    <row r="38" spans="1:14" ht="22.5" customHeight="1" x14ac:dyDescent="0.25">
      <c r="A38" s="87"/>
      <c r="B38" s="98" t="s">
        <v>96</v>
      </c>
      <c r="C38" s="99"/>
      <c r="D38" s="99"/>
      <c r="E38" s="37">
        <v>24</v>
      </c>
      <c r="F38" s="29" t="s">
        <v>4</v>
      </c>
      <c r="G38" s="94"/>
      <c r="H38" s="74"/>
    </row>
    <row r="39" spans="1:14" ht="22.5" customHeight="1" x14ac:dyDescent="0.25">
      <c r="A39" s="88"/>
      <c r="B39" s="98" t="s">
        <v>97</v>
      </c>
      <c r="C39" s="99"/>
      <c r="D39" s="99"/>
      <c r="E39" s="22">
        <v>105</v>
      </c>
      <c r="F39" s="23" t="s">
        <v>4</v>
      </c>
      <c r="G39" s="95"/>
      <c r="H39" s="75"/>
    </row>
    <row r="40" spans="1:14" ht="22.5" customHeight="1" thickBot="1" x14ac:dyDescent="0.3">
      <c r="A40" s="89"/>
      <c r="B40" s="100" t="s">
        <v>64</v>
      </c>
      <c r="C40" s="101"/>
      <c r="D40" s="102"/>
      <c r="E40" s="14">
        <f>SUM(E38:E39)</f>
        <v>129</v>
      </c>
      <c r="F40" s="30" t="s">
        <v>4</v>
      </c>
      <c r="G40" s="96"/>
      <c r="H40" s="97"/>
    </row>
    <row r="41" spans="1:14" ht="22.5" customHeight="1" x14ac:dyDescent="0.25">
      <c r="A41" s="103" t="s">
        <v>71</v>
      </c>
      <c r="B41" s="106" t="s">
        <v>76</v>
      </c>
      <c r="C41" s="107"/>
      <c r="D41" s="107"/>
      <c r="E41" s="107"/>
      <c r="F41" s="108"/>
      <c r="G41" s="93"/>
      <c r="H41" s="73">
        <f>G41*E43</f>
        <v>0</v>
      </c>
      <c r="J41" s="50"/>
      <c r="K41" s="50"/>
      <c r="L41" s="50"/>
      <c r="M41" s="50"/>
      <c r="N41" s="50"/>
    </row>
    <row r="42" spans="1:14" ht="22.5" customHeight="1" x14ac:dyDescent="0.25">
      <c r="A42" s="104"/>
      <c r="B42" s="215" t="s">
        <v>70</v>
      </c>
      <c r="C42" s="99"/>
      <c r="D42" s="99"/>
      <c r="E42" s="37">
        <v>24</v>
      </c>
      <c r="F42" s="29" t="s">
        <v>4</v>
      </c>
      <c r="G42" s="94"/>
      <c r="H42" s="74"/>
      <c r="J42" s="51"/>
      <c r="K42" s="51"/>
      <c r="L42" s="51"/>
      <c r="M42" s="48"/>
      <c r="N42" s="49"/>
    </row>
    <row r="43" spans="1:14" ht="22.5" customHeight="1" thickBot="1" x14ac:dyDescent="0.3">
      <c r="A43" s="105"/>
      <c r="B43" s="100" t="s">
        <v>64</v>
      </c>
      <c r="C43" s="101"/>
      <c r="D43" s="102"/>
      <c r="E43" s="14">
        <f>SUM(E42:E42)</f>
        <v>24</v>
      </c>
      <c r="F43" s="30" t="s">
        <v>4</v>
      </c>
      <c r="G43" s="95"/>
      <c r="H43" s="75"/>
      <c r="J43" s="52"/>
      <c r="K43" s="52"/>
      <c r="L43" s="52"/>
      <c r="M43" s="48"/>
      <c r="N43" s="49"/>
    </row>
    <row r="44" spans="1:14" ht="22.5" customHeight="1" x14ac:dyDescent="0.25">
      <c r="A44" s="103" t="s">
        <v>72</v>
      </c>
      <c r="B44" s="217" t="s">
        <v>77</v>
      </c>
      <c r="C44" s="217"/>
      <c r="D44" s="217"/>
      <c r="E44" s="217"/>
      <c r="F44" s="217"/>
      <c r="G44" s="93"/>
      <c r="H44" s="73">
        <f>G44*E46</f>
        <v>0</v>
      </c>
    </row>
    <row r="45" spans="1:14" ht="22.5" customHeight="1" x14ac:dyDescent="0.25">
      <c r="A45" s="104"/>
      <c r="B45" s="218" t="s">
        <v>70</v>
      </c>
      <c r="C45" s="218"/>
      <c r="D45" s="218"/>
      <c r="E45" s="37">
        <v>6</v>
      </c>
      <c r="F45" s="29" t="s">
        <v>4</v>
      </c>
      <c r="G45" s="94"/>
      <c r="H45" s="74"/>
    </row>
    <row r="46" spans="1:14" ht="22.5" customHeight="1" thickBot="1" x14ac:dyDescent="0.3">
      <c r="A46" s="216"/>
      <c r="B46" s="100" t="s">
        <v>64</v>
      </c>
      <c r="C46" s="101"/>
      <c r="D46" s="102"/>
      <c r="E46" s="14">
        <f>SUM(E45:E45)</f>
        <v>6</v>
      </c>
      <c r="F46" s="30" t="s">
        <v>4</v>
      </c>
      <c r="G46" s="96"/>
      <c r="H46" s="97"/>
    </row>
    <row r="47" spans="1:14" ht="7.5" customHeight="1" thickBot="1" x14ac:dyDescent="0.3">
      <c r="A47" s="188"/>
      <c r="B47" s="189"/>
      <c r="C47" s="189"/>
      <c r="D47" s="189"/>
      <c r="E47" s="189"/>
      <c r="F47" s="189"/>
      <c r="G47" s="189"/>
      <c r="H47" s="190"/>
    </row>
    <row r="48" spans="1:14" ht="27" customHeight="1" thickBot="1" x14ac:dyDescent="0.3">
      <c r="A48" s="191" t="s">
        <v>45</v>
      </c>
      <c r="B48" s="192"/>
      <c r="C48" s="192"/>
      <c r="D48" s="192"/>
      <c r="E48" s="192"/>
      <c r="F48" s="193"/>
      <c r="G48" s="197">
        <f>H37+H33+H29+H24+H23+H22+H20+H19+H18+H17+H15+H14+H13+H11</f>
        <v>0</v>
      </c>
      <c r="H48" s="198"/>
    </row>
    <row r="49" spans="1:8" ht="27" customHeight="1" thickBot="1" x14ac:dyDescent="0.3">
      <c r="A49" s="58" t="s">
        <v>63</v>
      </c>
      <c r="B49" s="59"/>
      <c r="C49" s="59"/>
      <c r="D49" s="59"/>
      <c r="E49" s="59"/>
      <c r="F49" s="60"/>
      <c r="G49" s="199">
        <f>G48*0.19</f>
        <v>0</v>
      </c>
      <c r="H49" s="200"/>
    </row>
    <row r="50" spans="1:8" ht="27" customHeight="1" thickBot="1" x14ac:dyDescent="0.3">
      <c r="A50" s="58" t="s">
        <v>24</v>
      </c>
      <c r="B50" s="59"/>
      <c r="C50" s="59"/>
      <c r="D50" s="59"/>
      <c r="E50" s="59"/>
      <c r="F50" s="60"/>
      <c r="G50" s="186">
        <f>SUM(G48:H49)</f>
        <v>0</v>
      </c>
      <c r="H50" s="187"/>
    </row>
    <row r="51" spans="1:8" ht="9" customHeight="1" thickBot="1" x14ac:dyDescent="0.3">
      <c r="A51" s="61"/>
      <c r="B51" s="62"/>
      <c r="C51" s="62"/>
      <c r="D51" s="62"/>
      <c r="E51" s="62"/>
      <c r="F51" s="62"/>
      <c r="G51" s="62"/>
      <c r="H51" s="63"/>
    </row>
    <row r="52" spans="1:8" ht="27" customHeight="1" thickBot="1" x14ac:dyDescent="0.3">
      <c r="A52" s="191" t="s">
        <v>46</v>
      </c>
      <c r="B52" s="192"/>
      <c r="C52" s="192"/>
      <c r="D52" s="192"/>
      <c r="E52" s="192"/>
      <c r="F52" s="193"/>
      <c r="G52" s="201">
        <f>H44+H41+H27+H26</f>
        <v>0</v>
      </c>
      <c r="H52" s="202"/>
    </row>
    <row r="53" spans="1:8" ht="27" customHeight="1" thickBot="1" x14ac:dyDescent="0.3">
      <c r="A53" s="58" t="s">
        <v>63</v>
      </c>
      <c r="B53" s="59"/>
      <c r="C53" s="59"/>
      <c r="D53" s="59"/>
      <c r="E53" s="59"/>
      <c r="F53" s="60"/>
      <c r="G53" s="203">
        <f>G52*0.19</f>
        <v>0</v>
      </c>
      <c r="H53" s="204"/>
    </row>
    <row r="54" spans="1:8" ht="27" customHeight="1" thickBot="1" x14ac:dyDescent="0.3">
      <c r="A54" s="58" t="s">
        <v>24</v>
      </c>
      <c r="B54" s="59"/>
      <c r="C54" s="59"/>
      <c r="D54" s="59"/>
      <c r="E54" s="59"/>
      <c r="F54" s="60"/>
      <c r="G54" s="64">
        <f>SUM(G52:H53)</f>
        <v>0</v>
      </c>
      <c r="H54" s="65"/>
    </row>
    <row r="55" spans="1:8" ht="10.5" customHeight="1" thickBot="1" x14ac:dyDescent="0.3">
      <c r="A55" s="61"/>
      <c r="B55" s="62"/>
      <c r="C55" s="62"/>
      <c r="D55" s="62"/>
      <c r="E55" s="62"/>
      <c r="F55" s="62"/>
      <c r="G55" s="62"/>
      <c r="H55" s="63"/>
    </row>
    <row r="56" spans="1:8" ht="27" customHeight="1" thickBot="1" x14ac:dyDescent="0.3">
      <c r="A56" s="191" t="s">
        <v>44</v>
      </c>
      <c r="B56" s="192"/>
      <c r="C56" s="192"/>
      <c r="D56" s="192"/>
      <c r="E56" s="192"/>
      <c r="F56" s="193"/>
      <c r="G56" s="197">
        <f>G52+G48</f>
        <v>0</v>
      </c>
      <c r="H56" s="198"/>
    </row>
    <row r="57" spans="1:8" ht="27" customHeight="1" thickBot="1" x14ac:dyDescent="0.3">
      <c r="A57" s="58" t="s">
        <v>63</v>
      </c>
      <c r="B57" s="59"/>
      <c r="C57" s="59"/>
      <c r="D57" s="59"/>
      <c r="E57" s="59"/>
      <c r="F57" s="60"/>
      <c r="G57" s="199">
        <f>G56*0.19</f>
        <v>0</v>
      </c>
      <c r="H57" s="200"/>
    </row>
    <row r="58" spans="1:8" ht="27" customHeight="1" thickBot="1" x14ac:dyDescent="0.3">
      <c r="A58" s="58" t="s">
        <v>24</v>
      </c>
      <c r="B58" s="59"/>
      <c r="C58" s="59"/>
      <c r="D58" s="59"/>
      <c r="E58" s="59"/>
      <c r="F58" s="60"/>
      <c r="G58" s="186">
        <f>SUM(G56:H57)</f>
        <v>0</v>
      </c>
      <c r="H58" s="187"/>
    </row>
    <row r="59" spans="1:8" ht="32.25" customHeight="1" thickBot="1" x14ac:dyDescent="0.3">
      <c r="A59" s="109" t="s">
        <v>25</v>
      </c>
      <c r="B59" s="110"/>
      <c r="C59" s="110"/>
      <c r="D59" s="110"/>
      <c r="E59" s="110"/>
      <c r="F59" s="110"/>
      <c r="G59" s="110"/>
      <c r="H59" s="111"/>
    </row>
    <row r="60" spans="1:8" ht="49.5" customHeight="1" thickBot="1" x14ac:dyDescent="0.3">
      <c r="A60" s="194" t="s">
        <v>43</v>
      </c>
      <c r="B60" s="195"/>
      <c r="C60" s="195"/>
      <c r="D60" s="195"/>
      <c r="E60" s="195"/>
      <c r="F60" s="195"/>
      <c r="G60" s="195"/>
      <c r="H60" s="196"/>
    </row>
    <row r="61" spans="1:8" ht="32.25" customHeight="1" thickBot="1" x14ac:dyDescent="0.3">
      <c r="A61" s="123" t="s">
        <v>32</v>
      </c>
      <c r="B61" s="124"/>
      <c r="C61" s="125"/>
      <c r="D61" s="110" t="s">
        <v>26</v>
      </c>
      <c r="E61" s="110"/>
      <c r="F61" s="110"/>
      <c r="G61" s="111"/>
      <c r="H61" s="38" t="s">
        <v>14</v>
      </c>
    </row>
    <row r="62" spans="1:8" ht="37.5" customHeight="1" thickBot="1" x14ac:dyDescent="0.3">
      <c r="A62" s="136" t="s">
        <v>21</v>
      </c>
      <c r="B62" s="137"/>
      <c r="C62" s="138"/>
      <c r="D62" s="115"/>
      <c r="E62" s="116"/>
      <c r="F62" s="116"/>
      <c r="G62" s="126"/>
      <c r="H62" s="15">
        <v>0</v>
      </c>
    </row>
    <row r="63" spans="1:8" ht="37.5" customHeight="1" thickBot="1" x14ac:dyDescent="0.3">
      <c r="A63" s="120" t="s">
        <v>23</v>
      </c>
      <c r="B63" s="121"/>
      <c r="C63" s="122"/>
      <c r="D63" s="115"/>
      <c r="E63" s="116"/>
      <c r="F63" s="116"/>
      <c r="G63" s="116"/>
      <c r="H63" s="16">
        <v>0</v>
      </c>
    </row>
    <row r="64" spans="1:8" ht="32.25" customHeight="1" thickBot="1" x14ac:dyDescent="0.3">
      <c r="A64" s="123" t="s">
        <v>9</v>
      </c>
      <c r="B64" s="124"/>
      <c r="C64" s="125"/>
      <c r="D64" s="109" t="s">
        <v>10</v>
      </c>
      <c r="E64" s="110"/>
      <c r="F64" s="110"/>
      <c r="G64" s="111"/>
      <c r="H64" s="38" t="s">
        <v>14</v>
      </c>
    </row>
    <row r="65" spans="1:8" ht="57.75" customHeight="1" thickBot="1" x14ac:dyDescent="0.3">
      <c r="A65" s="184" t="s">
        <v>11</v>
      </c>
      <c r="B65" s="185"/>
      <c r="C65" s="185"/>
      <c r="D65" s="127"/>
      <c r="E65" s="128"/>
      <c r="F65" s="128"/>
      <c r="G65" s="129"/>
      <c r="H65" s="9">
        <v>0</v>
      </c>
    </row>
    <row r="66" spans="1:8" ht="53.25" customHeight="1" thickBot="1" x14ac:dyDescent="0.3">
      <c r="A66" s="120" t="s">
        <v>12</v>
      </c>
      <c r="B66" s="121"/>
      <c r="C66" s="122"/>
      <c r="D66" s="127"/>
      <c r="E66" s="128"/>
      <c r="F66" s="128"/>
      <c r="G66" s="129"/>
      <c r="H66" s="10">
        <v>0</v>
      </c>
    </row>
    <row r="67" spans="1:8" ht="31.5" customHeight="1" thickBot="1" x14ac:dyDescent="0.3">
      <c r="A67" s="123" t="s">
        <v>9</v>
      </c>
      <c r="B67" s="124"/>
      <c r="C67" s="125"/>
      <c r="D67" s="109" t="s">
        <v>10</v>
      </c>
      <c r="E67" s="110"/>
      <c r="F67" s="110"/>
      <c r="G67" s="111"/>
      <c r="H67" s="38" t="s">
        <v>14</v>
      </c>
    </row>
    <row r="68" spans="1:8" ht="82.5" customHeight="1" thickBot="1" x14ac:dyDescent="0.3">
      <c r="A68" s="120" t="s">
        <v>22</v>
      </c>
      <c r="B68" s="121"/>
      <c r="C68" s="122"/>
      <c r="D68" s="127"/>
      <c r="E68" s="128"/>
      <c r="F68" s="128"/>
      <c r="G68" s="129"/>
      <c r="H68" s="11">
        <v>0</v>
      </c>
    </row>
    <row r="69" spans="1:8" ht="60.75" customHeight="1" thickBot="1" x14ac:dyDescent="0.3">
      <c r="A69" s="120" t="s">
        <v>13</v>
      </c>
      <c r="B69" s="121"/>
      <c r="C69" s="122"/>
      <c r="D69" s="127"/>
      <c r="E69" s="128"/>
      <c r="F69" s="128"/>
      <c r="G69" s="129"/>
      <c r="H69" s="11">
        <v>0</v>
      </c>
    </row>
    <row r="70" spans="1:8" ht="16.5" customHeight="1" thickBot="1" x14ac:dyDescent="0.3">
      <c r="A70" s="117"/>
      <c r="B70" s="118"/>
      <c r="C70" s="118"/>
      <c r="D70" s="118"/>
      <c r="E70" s="118"/>
      <c r="F70" s="118"/>
      <c r="G70" s="118"/>
      <c r="H70" s="119"/>
    </row>
    <row r="71" spans="1:8" ht="29.25" customHeight="1" thickBot="1" x14ac:dyDescent="0.3">
      <c r="A71" s="130" t="s">
        <v>39</v>
      </c>
      <c r="B71" s="131"/>
      <c r="C71" s="131"/>
      <c r="D71" s="131"/>
      <c r="E71" s="131"/>
      <c r="F71" s="131"/>
      <c r="G71" s="131"/>
      <c r="H71" s="132"/>
    </row>
    <row r="72" spans="1:8" ht="29.25" customHeight="1" thickBot="1" x14ac:dyDescent="0.3">
      <c r="A72" s="133" t="s">
        <v>40</v>
      </c>
      <c r="B72" s="134"/>
      <c r="C72" s="134"/>
      <c r="D72" s="134"/>
      <c r="E72" s="134"/>
      <c r="F72" s="134"/>
      <c r="G72" s="134"/>
      <c r="H72" s="135"/>
    </row>
    <row r="73" spans="1:8" ht="29.25" customHeight="1" thickBot="1" x14ac:dyDescent="0.3">
      <c r="A73" s="21"/>
      <c r="B73" s="61" t="s">
        <v>41</v>
      </c>
      <c r="C73" s="62"/>
      <c r="D73" s="62"/>
      <c r="E73" s="62"/>
      <c r="F73" s="62"/>
      <c r="G73" s="62"/>
      <c r="H73" s="63"/>
    </row>
    <row r="74" spans="1:8" ht="16.5" customHeight="1" thickBot="1" x14ac:dyDescent="0.3">
      <c r="A74" s="112"/>
      <c r="B74" s="113"/>
      <c r="C74" s="113"/>
      <c r="D74" s="113"/>
      <c r="E74" s="113"/>
      <c r="F74" s="113"/>
      <c r="G74" s="113"/>
      <c r="H74" s="114"/>
    </row>
    <row r="75" spans="1:8" ht="16.5" customHeight="1" thickBot="1" x14ac:dyDescent="0.3">
      <c r="A75" s="112"/>
      <c r="B75" s="113"/>
      <c r="C75" s="113"/>
      <c r="D75" s="113"/>
      <c r="E75" s="113"/>
      <c r="F75" s="113"/>
      <c r="G75" s="113"/>
      <c r="H75" s="114"/>
    </row>
    <row r="76" spans="1:8" ht="32.25" customHeight="1" thickBot="1" x14ac:dyDescent="0.3">
      <c r="A76" s="109" t="s">
        <v>33</v>
      </c>
      <c r="B76" s="110"/>
      <c r="C76" s="110"/>
      <c r="D76" s="110"/>
      <c r="E76" s="110"/>
      <c r="F76" s="110"/>
      <c r="G76" s="110"/>
      <c r="H76" s="111"/>
    </row>
    <row r="77" spans="1:8" ht="37.5" customHeight="1" thickBot="1" x14ac:dyDescent="0.3">
      <c r="A77" s="160" t="s">
        <v>18</v>
      </c>
      <c r="B77" s="161"/>
      <c r="C77" s="162"/>
      <c r="D77" s="155"/>
      <c r="E77" s="156"/>
      <c r="F77" s="156"/>
      <c r="G77" s="156"/>
      <c r="H77" s="157"/>
    </row>
    <row r="78" spans="1:8" ht="37.5" customHeight="1" thickBot="1" x14ac:dyDescent="0.3">
      <c r="A78" s="160" t="s">
        <v>16</v>
      </c>
      <c r="B78" s="161"/>
      <c r="C78" s="162"/>
      <c r="D78" s="156"/>
      <c r="E78" s="156"/>
      <c r="F78" s="156"/>
      <c r="G78" s="156"/>
      <c r="H78" s="157"/>
    </row>
    <row r="79" spans="1:8" ht="37.5" customHeight="1" thickBot="1" x14ac:dyDescent="0.3">
      <c r="A79" s="152" t="s">
        <v>17</v>
      </c>
      <c r="B79" s="153"/>
      <c r="C79" s="154"/>
      <c r="D79" s="158"/>
      <c r="E79" s="158"/>
      <c r="F79" s="158"/>
      <c r="G79" s="158"/>
      <c r="H79" s="159"/>
    </row>
    <row r="80" spans="1:8" ht="8.25" customHeight="1" thickBot="1" x14ac:dyDescent="0.3">
      <c r="A80" s="149"/>
      <c r="B80" s="150"/>
      <c r="C80" s="150"/>
      <c r="D80" s="150"/>
      <c r="E80" s="150"/>
      <c r="F80" s="150"/>
      <c r="G80" s="150"/>
      <c r="H80" s="151"/>
    </row>
    <row r="81" spans="1:8" ht="37.5" customHeight="1" x14ac:dyDescent="0.25">
      <c r="A81" s="143"/>
      <c r="B81" s="144"/>
      <c r="C81" s="144"/>
      <c r="D81" s="145"/>
      <c r="E81" s="146"/>
      <c r="F81" s="147"/>
      <c r="G81" s="147"/>
      <c r="H81" s="148"/>
    </row>
    <row r="82" spans="1:8" ht="37.5" customHeight="1" thickBot="1" x14ac:dyDescent="0.3">
      <c r="A82" s="139" t="s">
        <v>29</v>
      </c>
      <c r="B82" s="140"/>
      <c r="C82" s="140"/>
      <c r="D82" s="140"/>
      <c r="E82" s="141" t="s">
        <v>31</v>
      </c>
      <c r="F82" s="140"/>
      <c r="G82" s="140"/>
      <c r="H82" s="142"/>
    </row>
    <row r="83" spans="1:8" ht="20.25" customHeight="1" x14ac:dyDescent="0.25"/>
  </sheetData>
  <mergeCells count="125">
    <mergeCell ref="B43:D43"/>
    <mergeCell ref="A44:A46"/>
    <mergeCell ref="B44:F44"/>
    <mergeCell ref="G44:G46"/>
    <mergeCell ref="H44:H46"/>
    <mergeCell ref="B45:D45"/>
    <mergeCell ref="B46:D46"/>
    <mergeCell ref="A16:H16"/>
    <mergeCell ref="B17:D17"/>
    <mergeCell ref="B18:D18"/>
    <mergeCell ref="B19:D19"/>
    <mergeCell ref="B20:D20"/>
    <mergeCell ref="B31:D31"/>
    <mergeCell ref="B35:D35"/>
    <mergeCell ref="B39:D39"/>
    <mergeCell ref="B11:D11"/>
    <mergeCell ref="A12:H12"/>
    <mergeCell ref="G29:G32"/>
    <mergeCell ref="A21:H21"/>
    <mergeCell ref="B13:D13"/>
    <mergeCell ref="B36:D36"/>
    <mergeCell ref="G33:G36"/>
    <mergeCell ref="B34:D34"/>
    <mergeCell ref="A28:H28"/>
    <mergeCell ref="B26:D26"/>
    <mergeCell ref="A25:H25"/>
    <mergeCell ref="A33:A36"/>
    <mergeCell ref="B33:F33"/>
    <mergeCell ref="H33:H36"/>
    <mergeCell ref="B27:D27"/>
    <mergeCell ref="A57:F57"/>
    <mergeCell ref="D65:G65"/>
    <mergeCell ref="D64:G64"/>
    <mergeCell ref="A64:C64"/>
    <mergeCell ref="A65:C65"/>
    <mergeCell ref="A50:F50"/>
    <mergeCell ref="G50:H50"/>
    <mergeCell ref="A47:H47"/>
    <mergeCell ref="A58:F58"/>
    <mergeCell ref="G58:H58"/>
    <mergeCell ref="A55:H55"/>
    <mergeCell ref="A56:F56"/>
    <mergeCell ref="A52:F52"/>
    <mergeCell ref="A59:H59"/>
    <mergeCell ref="A60:H60"/>
    <mergeCell ref="G48:H48"/>
    <mergeCell ref="G56:H56"/>
    <mergeCell ref="G57:H57"/>
    <mergeCell ref="A54:F54"/>
    <mergeCell ref="G52:H52"/>
    <mergeCell ref="A53:F53"/>
    <mergeCell ref="G53:H53"/>
    <mergeCell ref="G49:H49"/>
    <mergeCell ref="A48:F48"/>
    <mergeCell ref="G1:H1"/>
    <mergeCell ref="G2:H2"/>
    <mergeCell ref="A10:H10"/>
    <mergeCell ref="G6:H6"/>
    <mergeCell ref="E3:F3"/>
    <mergeCell ref="G3:H3"/>
    <mergeCell ref="E1:F1"/>
    <mergeCell ref="E6:F6"/>
    <mergeCell ref="B9:D9"/>
    <mergeCell ref="E2:F2"/>
    <mergeCell ref="A7:H7"/>
    <mergeCell ref="E4:F4"/>
    <mergeCell ref="G4:H4"/>
    <mergeCell ref="E5:F5"/>
    <mergeCell ref="G5:H5"/>
    <mergeCell ref="A82:D82"/>
    <mergeCell ref="E82:H82"/>
    <mergeCell ref="A81:D81"/>
    <mergeCell ref="E81:H81"/>
    <mergeCell ref="A80:H80"/>
    <mergeCell ref="A79:C79"/>
    <mergeCell ref="D77:H77"/>
    <mergeCell ref="D78:H78"/>
    <mergeCell ref="D79:H79"/>
    <mergeCell ref="A77:C77"/>
    <mergeCell ref="A78:C78"/>
    <mergeCell ref="A76:H76"/>
    <mergeCell ref="A74:H74"/>
    <mergeCell ref="D63:G63"/>
    <mergeCell ref="A70:H70"/>
    <mergeCell ref="A69:C69"/>
    <mergeCell ref="A63:C63"/>
    <mergeCell ref="D61:G61"/>
    <mergeCell ref="A61:C61"/>
    <mergeCell ref="D62:G62"/>
    <mergeCell ref="D68:G68"/>
    <mergeCell ref="B73:H73"/>
    <mergeCell ref="A67:C67"/>
    <mergeCell ref="D67:G67"/>
    <mergeCell ref="A71:H71"/>
    <mergeCell ref="A72:H72"/>
    <mergeCell ref="A68:C68"/>
    <mergeCell ref="A66:C66"/>
    <mergeCell ref="D66:G66"/>
    <mergeCell ref="A75:H75"/>
    <mergeCell ref="D69:G69"/>
    <mergeCell ref="A62:C62"/>
    <mergeCell ref="A49:F49"/>
    <mergeCell ref="A51:H51"/>
    <mergeCell ref="G54:H54"/>
    <mergeCell ref="A29:A32"/>
    <mergeCell ref="B32:D32"/>
    <mergeCell ref="B29:F29"/>
    <mergeCell ref="H29:H32"/>
    <mergeCell ref="B14:D14"/>
    <mergeCell ref="B15:D15"/>
    <mergeCell ref="B22:D22"/>
    <mergeCell ref="B23:D23"/>
    <mergeCell ref="B24:D24"/>
    <mergeCell ref="B30:D30"/>
    <mergeCell ref="A37:A40"/>
    <mergeCell ref="B37:F37"/>
    <mergeCell ref="G37:G40"/>
    <mergeCell ref="H37:H40"/>
    <mergeCell ref="B38:D38"/>
    <mergeCell ref="B40:D40"/>
    <mergeCell ref="A41:A43"/>
    <mergeCell ref="B41:F41"/>
    <mergeCell ref="G41:G43"/>
    <mergeCell ref="H41:H43"/>
    <mergeCell ref="B42:D42"/>
  </mergeCells>
  <phoneticPr fontId="19" type="noConversion"/>
  <pageMargins left="0.70866141732283472" right="0.47244094488188981" top="0.6692913385826772" bottom="0.62992125984251968" header="0.31496062992125984" footer="0.31496062992125984"/>
  <pageSetup paperSize="9" scale="57" orientation="portrait" r:id="rId1"/>
  <headerFooter>
    <oddHeader>&amp;C&amp;"Arial,Fett"&amp;12Angebotsformblatt Neu- und Ausbau Standard LKW-Weg &amp;D</oddHeader>
    <oddFooter>Seite &amp;P von &amp;N</oddFooter>
  </headerFooter>
  <rowBreaks count="1" manualBreakCount="1">
    <brk id="50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5" sqref="B5"/>
    </sheetView>
  </sheetViews>
  <sheetFormatPr baseColWidth="10" defaultRowHeight="15" x14ac:dyDescent="0.25"/>
  <sheetData>
    <row r="1" spans="1:1" x14ac:dyDescent="0.25">
      <c r="A1" t="s">
        <v>19</v>
      </c>
    </row>
    <row r="2" spans="1:1" x14ac:dyDescent="0.25">
      <c r="A2" t="s">
        <v>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Angebotsformblatt Neu-_Ausbau</vt:lpstr>
      <vt:lpstr>Formeln</vt:lpstr>
      <vt:lpstr>'Angebotsformblatt Neu-_Ausbau'!Druckbereich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Bareiss, Joachim</dc:creator>
  <cp:lastModifiedBy>Jacoby, Klaus</cp:lastModifiedBy>
  <cp:lastPrinted>2023-01-02T11:50:17Z</cp:lastPrinted>
  <dcterms:created xsi:type="dcterms:W3CDTF">2019-07-30T07:36:32Z</dcterms:created>
  <dcterms:modified xsi:type="dcterms:W3CDTF">2026-08-04T11:15:04Z</dcterms:modified>
</cp:coreProperties>
</file>