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acg365.sharepoint.com/sites/HochschuleMainz/Shared Documents/2026/A.26.010 - Workstations Computerpools/2. Design/2.2 VU (E)/"/>
    </mc:Choice>
  </mc:AlternateContent>
  <xr:revisionPtr revIDLastSave="22" documentId="8_{10331DA8-944F-40F9-B5D6-7FA6ED3B431A}" xr6:coauthVersionLast="47" xr6:coauthVersionMax="47" xr10:uidLastSave="{9F3A4D9F-5BB4-4357-A2FF-0B059FFFDE18}"/>
  <bookViews>
    <workbookView xWindow="-28905" yWindow="0" windowWidth="29010" windowHeight="15585" xr2:uid="{00000000-000D-0000-FFFF-FFFF00000000}"/>
  </bookViews>
  <sheets>
    <sheet name="Anlage 09 - Leistungsblatt" sheetId="1" r:id="rId1"/>
    <sheet name="Anlage 09 - Preisblat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 l="1"/>
  <c r="E8" i="2"/>
  <c r="E10" i="2" s="1"/>
  <c r="E11" i="2" l="1"/>
  <c r="E12" i="2"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<sst xmlns="http://schemas.openxmlformats.org/spreadsheetml/2006/main" count="198" uniqueCount="130">
  <si>
    <t>Pos.</t>
  </si>
  <si>
    <t xml:space="preserve">Kriterium </t>
  </si>
  <si>
    <t>Bezeichnung</t>
  </si>
  <si>
    <t>Bestätigung des Bieters, dass alle Anforderungen erfüllt werden, bitte rechts eintragen.</t>
  </si>
  <si>
    <t>Angaben des Bieters</t>
  </si>
  <si>
    <t xml:space="preserve">Wertung </t>
  </si>
  <si>
    <t>Kriteriengruppe "Allgemein"</t>
  </si>
  <si>
    <t>1.1</t>
  </si>
  <si>
    <t>A</t>
  </si>
  <si>
    <t xml:space="preserve">Firmenname </t>
  </si>
  <si>
    <t>Firmennamen des Auftragnehmers
Bitte rechts eintragen:</t>
  </si>
  <si>
    <t>Ausschluss</t>
  </si>
  <si>
    <t>1.2</t>
  </si>
  <si>
    <t xml:space="preserve">Anschrift </t>
  </si>
  <si>
    <t>Anschrift des Auftragnehmers
Bitte rechts eintragen:</t>
  </si>
  <si>
    <t>1.3</t>
  </si>
  <si>
    <t>Kontaktdaten</t>
  </si>
  <si>
    <t>der Ansprechperson
Bitte rechts eintragen:</t>
  </si>
  <si>
    <t>1.4</t>
  </si>
  <si>
    <t>Allgemeines Ausschlusskriterium</t>
  </si>
  <si>
    <t>Der Bieter bestätigt und versichert, dass er die in den Verfahrens- und Vertragsunterlagen mit „muss“ und „darf nicht“ formulierten Anforderungen ohne Einschränkungen erfüllen wird.
Bitte rechts mit „Ja“ bestätigen.</t>
  </si>
  <si>
    <t>1.5</t>
  </si>
  <si>
    <t>Funktion</t>
  </si>
  <si>
    <t>Die Workstations müssen so ausgelegt sein, dass rechenintensive 3D-Anwendungen, insbesondere Modellierungs- und Renderingprozesse, sowie lokale KI-Anwendungen zuverlässig und mit hoher Leistungsfähigkeit ausgeführt werden können.
Bitte rechts eintragen:</t>
  </si>
  <si>
    <t>1.6</t>
  </si>
  <si>
    <t xml:space="preserve">Betriebssystem </t>
  </si>
  <si>
    <t>Die Workstations sind ohne vorinstalliertes Betriebssystem und ohne Betriebssystemlizenz zu liefern. Betriebssystemlizenzen dürfen weder Bestandteil des Angebots noch in den Angebotspreis einkalkuliert sein.
Bitte rechts eintragen:</t>
  </si>
  <si>
    <t>1.7</t>
  </si>
  <si>
    <t>Lieferzeitraum</t>
  </si>
  <si>
    <t>Die Lieferung der Workstations hat frühestmöglich zu erfolgen. Eine Workstation ist innerhalb von 14 Kalendertagen nach Zuschlagserteilung vorab zu liefern. Die vollständige Lieferung der übrigen 16 Workstations hat spätestens innerhalb von sechs Wochen nach Zuschlagserteilung zu erfolgen.
Der Leistungsumfang umfasst die vollständige Montage, Testung und Lieferung der Workstations zum vorgesehenen Einsatzort.
Bitte benennen Sie rechts:
das verbindliche Lieferdatum (inkl. Montage) sowie
das Datum, ab dem die Abnahme durch den Auftraggeber erfolgen kann:</t>
  </si>
  <si>
    <t>1.8</t>
  </si>
  <si>
    <t>Lieferung</t>
  </si>
  <si>
    <t>Die Lieferung der Workstations erfolgen bei Verwendungsstelle am vorgesehenen Einsatzort.
Bitte rechts mit „Ja“ bestätigen.</t>
  </si>
  <si>
    <t>1.9</t>
  </si>
  <si>
    <t>Energieverbrauch</t>
  </si>
  <si>
    <t>Die Workstations sind energieeffizient auszulegen. Die eingesetzten Netzteile müssen mindestens der Effizienzklasse 80 PLUS Gold oder einem gleichwertigen Effizienzstandard entsprechen. Energiesparfunktionen der Hardware und Firmware müssen unterstützt werden.
Bitte rechts mit "Ja" bestätigen sowie auf entsprechenden Nachweis verweisen:</t>
  </si>
  <si>
    <t>1.10</t>
  </si>
  <si>
    <t xml:space="preserve">Deutschsprachiger Support  </t>
  </si>
  <si>
    <t>Der Support sowie Anleitung muss zu den geforderten Servicezeiten in deutscher Sprache durchgeführt werden. 
Bitte rechts mit "Ja" bestätigen:</t>
  </si>
  <si>
    <t>1.11</t>
  </si>
  <si>
    <t>Hardware</t>
  </si>
  <si>
    <t>Alle 17 Workstations sind mit identischen angebotenen Hardwarekomponenten sowie einheitlichem UEFI-/BIOS-Stand auszuliefern</t>
  </si>
  <si>
    <t>Kriteriengruppe "Prozessor"</t>
  </si>
  <si>
    <t>2.1</t>
  </si>
  <si>
    <t xml:space="preserve">Architektur </t>
  </si>
  <si>
    <t>x86-64, aktuelle Desktop-Generation (Markteinführung nicht vor 2024) 
Bitte rechts mit „Ja“ bestätigen:</t>
  </si>
  <si>
    <t>2.2</t>
  </si>
  <si>
    <t xml:space="preserve">Kerne / Threads </t>
  </si>
  <si>
    <t>mind. 16 physische Kerne, mind. 32 Threads
Bitte rechts mit „Ja“ bestätigen:</t>
  </si>
  <si>
    <t>2.3</t>
  </si>
  <si>
    <t xml:space="preserve">Taktfrequenz </t>
  </si>
  <si>
    <t>Turbo-/Boost-Takt mind. 5,5 GHz
Bitte rechts mit „Ja“ bestätigen:</t>
  </si>
  <si>
    <t>2.4</t>
  </si>
  <si>
    <t xml:space="preserve">Cache </t>
  </si>
  <si>
    <r>
      <t xml:space="preserve">mind. 64 MB L3-Cache
Bitte rechts mit „Ja“ bestätigen sowie auf entsprechendes </t>
    </r>
    <r>
      <rPr>
        <b/>
        <sz val="11"/>
        <color theme="1"/>
        <rFont val="Arial"/>
      </rPr>
      <t>Hersteller-Datenblatt</t>
    </r>
    <r>
      <rPr>
        <sz val="11"/>
        <color theme="1"/>
        <rFont val="Arial"/>
      </rPr>
      <t xml:space="preserve"> verweisen:</t>
    </r>
  </si>
  <si>
    <t>Kriteriengruppe "Grafikkarte"</t>
  </si>
  <si>
    <t>3.1</t>
  </si>
  <si>
    <t>Leistungsklasse</t>
  </si>
  <si>
    <t>A
Bitte rechts mit „Ja“ bestätigen:</t>
  </si>
  <si>
    <t>3.2</t>
  </si>
  <si>
    <t>Grafikspeicher</t>
  </si>
  <si>
    <t>3.3</t>
  </si>
  <si>
    <t xml:space="preserve">Rechenleistung </t>
  </si>
  <si>
    <t>FP32 mind. 40 TFLOPS; Hardware-Raytracing; dedizierte KI-Beschleunigungseinheiten 
Bitte rechts mit „Ja“ bestätigen:</t>
  </si>
  <si>
    <t>3.4</t>
  </si>
  <si>
    <t xml:space="preserve">Schnittstellen </t>
  </si>
  <si>
    <t>- PCIe 5.0;
- mind. 3 × Display Port 2.1; 
- mind. 1 × HDMI 2.1 
Bitte rechts mit „Ja“ bestätigen:</t>
  </si>
  <si>
    <t>3.5</t>
  </si>
  <si>
    <t xml:space="preserve">Software-Eignung </t>
  </si>
  <si>
    <t>Die Grafikkarte muss von den an der Hochschule eingesetzten Render- und KI-Anwendungen in der jeweils aktuellen stabilen Version für GPU-
Rendering bzw. GPU-Beschleunigung offiziell unterstützt werden; dies ist derzeit insbesondere Autodesk Arnold (GPU-Rendering). Der Nachweis erfolgt über die veröffentlichten Systemanforderungen/Kompatibilitätslisten des Softwareherstellers.  Die angebotenen Hardwarekomponenten müssen vollständig mit  Windows 11 Education 64-Bit kompatibel sein. Für sämtliche für den Betrieb erforderlichen Hardwarekomponenten müssen geeignete Treiber verfügbar sein.
Bitte rechts mit „Ja“ bestätigen:</t>
  </si>
  <si>
    <t>Kriteriengruppe "Arbeitsspeicher"</t>
  </si>
  <si>
    <t>4.1</t>
  </si>
  <si>
    <t xml:space="preserve">Kapazität </t>
  </si>
  <si>
    <t>64 GB DDR5, bestückt mit 2 Modulen à 32 GB 
Bitte rechts mit „Ja“ bestätigen:</t>
  </si>
  <si>
    <t>4.2</t>
  </si>
  <si>
    <t>Geschwindigkeit</t>
  </si>
  <si>
    <t>mind. 5.600 MT/s im ausgelieferten Betriebszustand; Betrieb nach JEDEC-Standardspezifikation oder über ein werkseitig aktiviertes Profil ist zulässig.
Bitte rechts mit „Ja“ bestätigen:</t>
  </si>
  <si>
    <t>4.3</t>
  </si>
  <si>
    <t xml:space="preserve">Erweiterbarkeit </t>
  </si>
  <si>
    <t>mind. 2 freie DIMM-Steckplätze; maximale Bestückbarkeit des Mainboards mind. 192 GB 
Bitte rechts mit „Ja“ bestätigen:</t>
  </si>
  <si>
    <t>Kriteriengruppe "Mainboard "</t>
  </si>
  <si>
    <t>5.1</t>
  </si>
  <si>
    <t xml:space="preserve">Netzwerk </t>
  </si>
  <si>
    <t>- onboard-Netzwerkschnittstelle mind. 10 Gbit/s (RJ45, 10GBase-T). 
'- Steckkartenlösungen sind nicht zulässig.
Bitte rechts mit „Ja“ bestätigen:</t>
  </si>
  <si>
    <t>5.2</t>
  </si>
  <si>
    <t xml:space="preserve">Wake-on-LAN </t>
  </si>
  <si>
    <t>Wake-on-LAN aus dem Zustand Soft-Off (ACPI S5) über die onboard-10-Gbit/s-Schnittstelle, im UEFI aktivierbar; Funktionsfähigkeit ist Bestandteil der Abnahme.
Bitte rechts mit „Ja“ bestätigen:</t>
  </si>
  <si>
    <t>5.3</t>
  </si>
  <si>
    <t xml:space="preserve">Massenspeicher-Slots </t>
  </si>
  <si>
    <t>mind. 4 × M.2 (NVMe), davon mind. 1 × PCIe 5.0 x4 
Bitte rechts mit „Ja“ bestätigen:</t>
  </si>
  <si>
    <t>5.4</t>
  </si>
  <si>
    <t xml:space="preserve">Wartbarkeit </t>
  </si>
  <si>
    <t>5.5</t>
  </si>
  <si>
    <t xml:space="preserve">Spannungsversorgung </t>
  </si>
  <si>
    <t>für den angebotenen Prozessor herstellerseitig ohne Einschränkung freigegeben; mind. 14 CPU-Leistungsphasen 
Bitte rechts mit „Ja“ bestätigen:</t>
  </si>
  <si>
    <t>Kriteriengruppe "Massenspeicher "</t>
  </si>
  <si>
    <t>6.1</t>
  </si>
  <si>
    <t>SSD</t>
  </si>
  <si>
    <t>1 × NVMe M.2, mind. 2 TB, PCIe 4.0 x4 oder höher, TLC-NAND, DRAM-Cache 
Bitte rechts mit „Ja“ bestätigen:</t>
  </si>
  <si>
    <t>6.2</t>
  </si>
  <si>
    <t xml:space="preserve">Leistung </t>
  </si>
  <si>
    <t>sequenzielles Lesen mind. 7.000 MB/s; TBW mind. 1.200 TB 
Bitte rechts mit „Ja“ bestätigen:</t>
  </si>
  <si>
    <t>Kriteriengruppe "Netzteil, Kühlung, Gehäuse"</t>
  </si>
  <si>
    <t>7.1</t>
  </si>
  <si>
    <t xml:space="preserve">Netzteil </t>
  </si>
  <si>
    <t>7.2</t>
  </si>
  <si>
    <t xml:space="preserve">CPU-Kühlung </t>
  </si>
  <si>
    <t>Luftkühlung mittels Tower-Kühler; für den angebotenen Prozessor geeignet und für einen stabilen Dauerlastbetrieb ausreichend dimensioniert. Sämtliche DIMM-Steckplätze müssen für den Austausch oder die Erweiterung des Arbeitsspeichers zugänglich sein, ohne dass hierfür der CPU-Kühlkörper oder die Grafikkarte ausgebaut werden muss. Das werkzeuglose Abnehmen und anschließende Wiedermontieren eines Kühlerlüfters zur Herstellung des Zugangs zu den DIMM-Steckplätzen ist zulässig.
Bitte rechts mit „Ja“ bestätigen:</t>
  </si>
  <si>
    <t>7.3</t>
  </si>
  <si>
    <t xml:space="preserve">Gehäuse </t>
  </si>
  <si>
    <t>7.4</t>
  </si>
  <si>
    <t xml:space="preserve">Lautstärke </t>
  </si>
  <si>
    <t>Der Schalldruckpegel der vollständig montierten Workstation darf im Leerlauf 38 dB(A) nicht überschreiten. Die Messung erfolgt in einem Abstand von 1 m zum Gehäuse nach einer Betriebsdauer von mindestens 10 Minuten im Leerlauf.
Der Nachweis erfolgt durch Herstellerangabe des Gesamtsystems oder durch eine entsprechende Messung des Auftragnehmers.
Bitte rechts mit „Ja“ bestätigen:</t>
  </si>
  <si>
    <t>Lieferung  von 17 Workstations für einen Computerpool der Hochschule Mainz für Ausbildungs- und Lehrzwecke
Vergabenummer: 08/2026</t>
  </si>
  <si>
    <t>Preisposition</t>
  </si>
  <si>
    <t>Beschreibung</t>
  </si>
  <si>
    <t>Anzahl</t>
  </si>
  <si>
    <t>Einzelpreis in Euro netto</t>
  </si>
  <si>
    <t>Gesamtpreis in Euro netto</t>
  </si>
  <si>
    <t xml:space="preserve">Lieferung </t>
  </si>
  <si>
    <t>Gesamtinvestition in Euro netto</t>
  </si>
  <si>
    <t>Mehrwertsteuer in Euro</t>
  </si>
  <si>
    <r>
      <t xml:space="preserve">Gesamtinvestition in Euro brutto = </t>
    </r>
    <r>
      <rPr>
        <b/>
        <sz val="11"/>
        <color indexed="2"/>
        <rFont val="Arial"/>
      </rPr>
      <t>Bitte im Angebotsschreiben (Anlage 01) eintragen</t>
    </r>
  </si>
  <si>
    <t>mind. 16 GB, Speicherbandbreite mind. 850 GB/s 
Bitte rechts mit „Ja“ bestätigen:</t>
  </si>
  <si>
    <t>- UEFI-Update ohne installierte CPU möglich (USB-Flashback-Funktion); 
- Ersatzteil-/UEFI-Pflege durch den Mainboard-Hersteller für mind. 3 Jahre 
Bitte rechts mit „Ja“ bestätigen:</t>
  </si>
  <si>
    <t>mind. 1.000 W, Wirkungsgrad mind. 80 PLUS Gold, vollmodular, ATX-3.x-konform mit nativem 12V-2x6-/12VHPWR-Anschluss, Herstellergarantie mind. 7 Jahre 
Bitte rechts mit „Ja“ bestätigen:</t>
  </si>
  <si>
    <t>Lieferung von 17 Workstations für einen Computerpool der Hochschule Mainz für Ausbildungs- und Lehrzwecke
Vergabenummer: 08/2026</t>
  </si>
  <si>
    <r>
      <t xml:space="preserve">Workstations
</t>
    </r>
    <r>
      <rPr>
        <sz val="11"/>
        <rFont val="Arial"/>
      </rPr>
      <t>gem. den definierten  Mindestanforderungen in den Vergabeunterlagen sowie den Leistungsblättern</t>
    </r>
  </si>
  <si>
    <r>
      <t xml:space="preserve">Garantie für den Zeitraum von 60 Monate 
pro Gerät 
</t>
    </r>
    <r>
      <rPr>
        <sz val="11"/>
        <rFont val="Arial"/>
      </rPr>
      <t>gem. den definierten  Mindestanforderungen in den Vergabeunterlagen sowie den Leistungsblättern</t>
    </r>
  </si>
  <si>
    <t>Tower-Gehäuse für Mainboards im ATX-Format; Baugröße maximal Midi-Tower;
vollständig geschlossene Seitenteile, kein Sichtfenster und keine Glasflächen;
Front mit Mesh-/Lochblechstruktur zur ausreichenden Belüftung;
entnehmbarer und leicht zu reinigender Staubfilter im Bereich der Frontbelüftung;
Standfüße mit einer Bodenfreiheit von mindestens 20 mm;
Staubfilter am Netzteileinlass;
Front-I/O mit mindestens 1 × USB-C (mind. 10 Gbit/s) und 2 × USB-A;
die Seitenteile müssen verschraubt und dürfen im Auslieferungszustand nicht werkzeuglos abnehmbar sein. Gegebenenfalls vorhandene werkzeuglos lösbare Rändelschrauben sind durch geeignete, nur mit Werkzeug lösbare Schrauben zu ersetzen;
das Frontpanel muss konstruktiv ausreichend fest mit dem Gehäuse verbunden oder durch eine zusätzliche geeignete Sicherung gegen unbeabsichtigtes bzw. werkzeugloses Entfernen gesichert sein. Eine entsprechende nachträgliche Sicherung durch den Auftragnehmer ist zulässig;
die für Wartungs- und Reinigungszwecke vorgesehenen Staubfilter müssen weiterhin ohne Demontage des Gehäuses zugänglich und entnehmbar sein.
Bitte rechts mit „Ja“ bestätigen: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</si>
</sst>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0" x14ac:knownFonts="1">
    <font>
      <sz val="11"/>
      <color theme="1"/>
      <name val="Calibri"/>
      <scheme val="minor"/>
    </font>
    <font>
      <sz val="11"/>
      <color theme="1"/>
      <name val="Arial"/>
    </font>
    <font>
      <sz val="11"/>
      <name val="Arial"/>
    </font>
    <font>
      <b/>
      <sz val="11"/>
      <name val="Arial"/>
    </font>
    <font>
      <b/>
      <sz val="11"/>
      <color theme="1"/>
      <name val="Arial"/>
    </font>
    <font>
      <sz val="11"/>
      <color rgb="FF0070C0"/>
      <name val="Arial"/>
    </font>
    <font>
      <sz val="11"/>
      <color theme="1"/>
      <name val="Calibri"/>
      <scheme val="minor"/>
    </font>
    <font>
      <b/>
      <sz val="11"/>
      <color indexed="2"/>
      <name val="Arial"/>
    </font>
    <font>
      <sz val="11"/>
      <name val="Arial"/>
      <family val="2"/>
    </font>
    <font>
      <b/>
      <sz val="11"/>
      <name val="Arial"/>
      <family val="2"/>
    </font>
  </fonts>
  <fills count="7">
    <fill>
      <patternFill patternType="none"/>
    </fill>
    <fill>
      <patternFill patternType="gray125"/>
    </fill>
    <fill>
      <patternFill patternType="solid">
        <fgColor indexed="43"/>
      </patternFill>
    </fill>
    <fill>
      <patternFill patternType="solid">
        <fgColor indexed="26"/>
      </patternFill>
    </fill>
    <fill>
      <patternFill patternType="solid">
        <fgColor indexed="27"/>
      </patternFill>
    </fill>
    <fill>
      <patternFill patternType="solid">
        <fgColor theme="2"/>
      </patternFill>
    </fill>
    <fill>
      <patternFill patternType="solid">
        <fgColor theme="0" tint="-0.14999847407452621"/>
        <bgColor indexed="65"/>
      </patternFill>
    </fill>
  </fills>
  <borders count="22">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style="thin">
        <color auto="1"/>
      </right>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s>
  <cellStyleXfs count="4">
    <xf numFmtId="0" fontId="0" fillId="0" borderId="0"/>
    <xf numFmtId="0" fontId="6" fillId="0" borderId="0"/>
    <xf numFmtId="44" fontId="6" fillId="0" borderId="0" applyFont="0" applyFill="0" applyBorder="0" applyProtection="0"/>
    <xf numFmtId="44" fontId="6" fillId="0" borderId="0" applyFont="0" applyFill="0" applyBorder="0" applyProtection="0"/>
  </cellStyleXfs>
  <cellXfs count="64">
    <xf numFmtId="0" fontId="0" fillId="0" borderId="0" xfId="0"/>
    <xf numFmtId="0" fontId="2" fillId="5" borderId="6" xfId="2" applyNumberFormat="1" applyFont="1" applyFill="1" applyBorder="1" applyAlignment="1" applyProtection="1">
      <alignment horizontal="left" vertical="center" wrapText="1"/>
      <protection locked="0"/>
    </xf>
    <xf numFmtId="44" fontId="4" fillId="3" borderId="7" xfId="2" applyFont="1" applyFill="1" applyBorder="1" applyAlignment="1" applyProtection="1">
      <alignment horizontal="center" vertical="center"/>
    </xf>
    <xf numFmtId="0" fontId="2" fillId="5" borderId="4" xfId="2" applyNumberFormat="1" applyFont="1" applyFill="1" applyBorder="1" applyAlignment="1" applyProtection="1">
      <alignment horizontal="left" vertical="center" wrapText="1"/>
      <protection locked="0"/>
    </xf>
    <xf numFmtId="0" fontId="2" fillId="5" borderId="9" xfId="2" applyNumberFormat="1" applyFont="1" applyFill="1" applyBorder="1" applyAlignment="1" applyProtection="1">
      <alignment horizontal="left" vertical="center" wrapText="1"/>
      <protection locked="0"/>
    </xf>
    <xf numFmtId="0" fontId="2" fillId="5" borderId="10" xfId="2" applyNumberFormat="1" applyFont="1" applyFill="1" applyBorder="1" applyAlignment="1" applyProtection="1">
      <alignment horizontal="left" vertical="center" wrapText="1"/>
      <protection locked="0"/>
    </xf>
    <xf numFmtId="0" fontId="2" fillId="5" borderId="15" xfId="2" applyNumberFormat="1" applyFont="1" applyFill="1" applyBorder="1" applyAlignment="1" applyProtection="1">
      <alignment horizontal="left" vertical="center" wrapText="1"/>
      <protection locked="0"/>
    </xf>
    <xf numFmtId="164" fontId="4" fillId="6" borderId="4" xfId="0" applyNumberFormat="1" applyFont="1" applyFill="1" applyBorder="1" applyAlignment="1" applyProtection="1">
      <alignment horizontal="right" vertical="center" wrapText="1"/>
      <protection locked="0"/>
    </xf>
    <xf numFmtId="0" fontId="1" fillId="0" borderId="0" xfId="0" applyFont="1" applyAlignment="1" applyProtection="1">
      <alignment horizontal="left"/>
    </xf>
    <xf numFmtId="0" fontId="1" fillId="0" borderId="0" xfId="0" applyFont="1" applyProtection="1"/>
    <xf numFmtId="0" fontId="2" fillId="0" borderId="0" xfId="0" applyFont="1" applyAlignment="1" applyProtection="1">
      <alignment horizontal="left" vertical="center" wrapText="1"/>
    </xf>
    <xf numFmtId="0" fontId="9" fillId="2" borderId="1" xfId="0" applyFont="1" applyFill="1" applyBorder="1" applyAlignment="1" applyProtection="1">
      <alignment horizontal="left" vertical="center" wrapText="1"/>
    </xf>
    <xf numFmtId="0" fontId="3" fillId="2" borderId="2" xfId="0" applyFont="1" applyFill="1" applyBorder="1" applyAlignment="1" applyProtection="1">
      <alignment horizontal="left" vertical="center" wrapText="1"/>
    </xf>
    <xf numFmtId="0" fontId="3" fillId="2" borderId="3" xfId="0" applyFont="1" applyFill="1" applyBorder="1" applyAlignment="1" applyProtection="1">
      <alignment horizontal="left" vertical="center" wrapText="1"/>
    </xf>
    <xf numFmtId="0" fontId="1" fillId="0" borderId="0" xfId="0" applyFont="1" applyAlignment="1" applyProtection="1">
      <alignment horizontal="center" vertical="center"/>
    </xf>
    <xf numFmtId="0" fontId="3" fillId="3" borderId="4" xfId="0" applyFont="1" applyFill="1" applyBorder="1" applyAlignment="1" applyProtection="1">
      <alignment horizontal="center" vertical="center" wrapText="1"/>
    </xf>
    <xf numFmtId="0" fontId="4" fillId="3" borderId="4" xfId="0" applyFont="1" applyFill="1" applyBorder="1" applyAlignment="1" applyProtection="1">
      <alignment vertical="center" wrapText="1"/>
    </xf>
    <xf numFmtId="0" fontId="3" fillId="4" borderId="1" xfId="0" applyFont="1" applyFill="1" applyBorder="1" applyAlignment="1" applyProtection="1">
      <alignment horizontal="center" vertical="center"/>
    </xf>
    <xf numFmtId="0" fontId="4" fillId="4" borderId="2" xfId="0" applyFont="1" applyFill="1" applyBorder="1" applyAlignment="1" applyProtection="1">
      <alignment horizontal="left" vertical="center" wrapText="1"/>
    </xf>
    <xf numFmtId="0" fontId="4" fillId="4" borderId="3" xfId="0" applyFont="1" applyFill="1" applyBorder="1" applyAlignment="1" applyProtection="1">
      <alignment horizontal="left" vertical="center" wrapText="1"/>
    </xf>
    <xf numFmtId="0" fontId="5" fillId="0" borderId="0" xfId="0" applyFont="1" applyProtection="1"/>
    <xf numFmtId="49" fontId="3" fillId="3" borderId="5" xfId="0" applyNumberFormat="1"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6" xfId="0" applyFont="1" applyFill="1" applyBorder="1" applyAlignment="1" applyProtection="1">
      <alignment horizontal="center" vertical="center" wrapText="1"/>
    </xf>
    <xf numFmtId="0" fontId="1" fillId="3" borderId="6" xfId="0" applyFont="1" applyFill="1" applyBorder="1" applyAlignment="1" applyProtection="1">
      <alignment horizontal="left" vertical="center" wrapText="1"/>
    </xf>
    <xf numFmtId="49" fontId="3" fillId="3" borderId="8" xfId="0" applyNumberFormat="1"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3" borderId="4" xfId="0" applyFont="1" applyFill="1" applyBorder="1" applyAlignment="1" applyProtection="1">
      <alignment horizontal="center" vertical="center" wrapText="1"/>
    </xf>
    <xf numFmtId="0" fontId="1" fillId="3" borderId="4" xfId="0" applyFont="1" applyFill="1" applyBorder="1" applyAlignment="1" applyProtection="1">
      <alignment horizontal="left" vertical="center" wrapText="1"/>
    </xf>
    <xf numFmtId="0" fontId="3" fillId="3" borderId="4" xfId="0" applyFont="1" applyFill="1" applyBorder="1" applyAlignment="1" applyProtection="1">
      <alignment horizontal="center" vertical="center"/>
    </xf>
    <xf numFmtId="0" fontId="2" fillId="3" borderId="4" xfId="0" applyFont="1" applyFill="1" applyBorder="1" applyAlignment="1" applyProtection="1">
      <alignment horizontal="left" vertical="center" wrapText="1"/>
    </xf>
    <xf numFmtId="0" fontId="4" fillId="3" borderId="9" xfId="0" applyFont="1" applyFill="1" applyBorder="1" applyAlignment="1" applyProtection="1">
      <alignment horizontal="center" vertical="center"/>
    </xf>
    <xf numFmtId="0" fontId="1" fillId="3" borderId="9" xfId="0" applyFont="1" applyFill="1" applyBorder="1" applyAlignment="1" applyProtection="1">
      <alignment horizontal="left" vertical="center" wrapText="1"/>
    </xf>
    <xf numFmtId="0" fontId="4" fillId="3" borderId="10" xfId="0" applyFont="1" applyFill="1" applyBorder="1" applyAlignment="1" applyProtection="1">
      <alignment horizontal="center" vertical="center"/>
    </xf>
    <xf numFmtId="0" fontId="4" fillId="3" borderId="11" xfId="0" applyFont="1" applyFill="1" applyBorder="1" applyAlignment="1" applyProtection="1">
      <alignment horizontal="center" vertical="center" wrapText="1"/>
    </xf>
    <xf numFmtId="0" fontId="1" fillId="3" borderId="10" xfId="0" applyFont="1" applyFill="1" applyBorder="1" applyAlignment="1" applyProtection="1">
      <alignment horizontal="left" vertical="center" wrapText="1"/>
    </xf>
    <xf numFmtId="0" fontId="3" fillId="4" borderId="12" xfId="0" applyFont="1" applyFill="1" applyBorder="1" applyAlignment="1" applyProtection="1">
      <alignment horizontal="center" vertical="center"/>
    </xf>
    <xf numFmtId="0" fontId="4" fillId="4" borderId="13" xfId="0" applyFont="1" applyFill="1" applyBorder="1" applyAlignment="1" applyProtection="1">
      <alignment horizontal="left" vertical="center" wrapText="1"/>
    </xf>
    <xf numFmtId="0" fontId="8" fillId="3" borderId="4" xfId="0" applyFont="1" applyFill="1" applyBorder="1" applyAlignment="1" applyProtection="1">
      <alignment horizontal="left" vertical="center" wrapText="1"/>
    </xf>
    <xf numFmtId="0" fontId="1" fillId="3" borderId="4" xfId="0" quotePrefix="1" applyFont="1" applyFill="1" applyBorder="1" applyAlignment="1" applyProtection="1">
      <alignment horizontal="left" vertical="center" wrapText="1"/>
    </xf>
    <xf numFmtId="49" fontId="3" fillId="3" borderId="14" xfId="0" applyNumberFormat="1" applyFont="1" applyFill="1" applyBorder="1" applyAlignment="1" applyProtection="1">
      <alignment horizontal="center" vertical="center"/>
    </xf>
    <xf numFmtId="0" fontId="4" fillId="3" borderId="15" xfId="0" applyFont="1" applyFill="1" applyBorder="1" applyAlignment="1" applyProtection="1">
      <alignment horizontal="center" vertical="center"/>
    </xf>
    <xf numFmtId="0" fontId="4" fillId="3" borderId="15" xfId="0" applyFont="1" applyFill="1" applyBorder="1" applyAlignment="1" applyProtection="1">
      <alignment horizontal="center" vertical="center" wrapText="1"/>
    </xf>
    <xf numFmtId="0" fontId="8" fillId="3" borderId="4" xfId="0" quotePrefix="1" applyFont="1" applyFill="1" applyBorder="1" applyAlignment="1" applyProtection="1">
      <alignment horizontal="left" vertical="center" wrapText="1"/>
    </xf>
    <xf numFmtId="0" fontId="1" fillId="0" borderId="0" xfId="0" applyFont="1" applyFill="1" applyBorder="1" applyProtection="1"/>
    <xf numFmtId="0" fontId="3" fillId="2" borderId="19" xfId="0" applyFont="1" applyFill="1" applyBorder="1" applyAlignment="1" applyProtection="1">
      <alignment horizontal="left" vertical="center" wrapText="1"/>
    </xf>
    <xf numFmtId="0" fontId="3" fillId="2" borderId="20" xfId="0" applyFont="1" applyFill="1" applyBorder="1" applyAlignment="1" applyProtection="1">
      <alignment horizontal="left" vertical="center" wrapText="1"/>
    </xf>
    <xf numFmtId="0" fontId="3" fillId="2" borderId="21" xfId="0" applyFont="1" applyFill="1" applyBorder="1" applyAlignment="1" applyProtection="1">
      <alignment horizontal="left" vertical="center" wrapText="1"/>
    </xf>
    <xf numFmtId="0" fontId="3" fillId="0" borderId="0" xfId="0" applyFont="1" applyFill="1" applyBorder="1" applyAlignment="1" applyProtection="1">
      <alignment vertical="center" wrapText="1"/>
    </xf>
    <xf numFmtId="0" fontId="2" fillId="0" borderId="0" xfId="0" applyFont="1" applyAlignment="1" applyProtection="1">
      <alignment horizontal="left" vertical="top" wrapText="1"/>
    </xf>
    <xf numFmtId="0" fontId="3" fillId="3" borderId="1" xfId="1" applyFont="1" applyFill="1" applyBorder="1" applyAlignment="1" applyProtection="1">
      <alignment horizontal="center" vertical="center" wrapText="1"/>
    </xf>
    <xf numFmtId="0" fontId="3" fillId="3" borderId="2" xfId="1" applyFont="1" applyFill="1" applyBorder="1" applyAlignment="1" applyProtection="1">
      <alignment horizontal="center" vertical="center" wrapText="1"/>
    </xf>
    <xf numFmtId="0" fontId="4" fillId="3" borderId="2" xfId="1" applyFont="1" applyFill="1" applyBorder="1" applyAlignment="1" applyProtection="1">
      <alignment horizontal="center" vertical="center" wrapText="1"/>
    </xf>
    <xf numFmtId="0" fontId="4" fillId="3" borderId="3" xfId="1" applyFont="1" applyFill="1" applyBorder="1" applyAlignment="1" applyProtection="1">
      <alignment horizontal="center" vertical="center" wrapText="1"/>
    </xf>
    <xf numFmtId="0" fontId="3" fillId="4" borderId="5" xfId="0" applyFont="1" applyFill="1" applyBorder="1" applyAlignment="1" applyProtection="1">
      <alignment horizontal="center" vertical="center"/>
    </xf>
    <xf numFmtId="0" fontId="4" fillId="4" borderId="6" xfId="0" applyFont="1" applyFill="1" applyBorder="1" applyAlignment="1" applyProtection="1">
      <alignment horizontal="left" vertical="center" wrapText="1"/>
    </xf>
    <xf numFmtId="0" fontId="4" fillId="4" borderId="16" xfId="0" applyFont="1" applyFill="1" applyBorder="1" applyAlignment="1" applyProtection="1">
      <alignment horizontal="left" vertical="center" wrapText="1"/>
    </xf>
    <xf numFmtId="0" fontId="9" fillId="3" borderId="4" xfId="1" applyFont="1" applyFill="1" applyBorder="1" applyAlignment="1" applyProtection="1">
      <alignment horizontal="left" vertical="center" wrapText="1"/>
    </xf>
    <xf numFmtId="164" fontId="4" fillId="2" borderId="7" xfId="1" applyNumberFormat="1" applyFont="1" applyFill="1" applyBorder="1" applyAlignment="1" applyProtection="1">
      <alignment horizontal="center" vertical="center"/>
    </xf>
    <xf numFmtId="0" fontId="4" fillId="2" borderId="8" xfId="1" applyFont="1" applyFill="1" applyBorder="1" applyAlignment="1" applyProtection="1">
      <alignment horizontal="right"/>
    </xf>
    <xf numFmtId="0" fontId="4" fillId="2" borderId="4" xfId="1" applyFont="1" applyFill="1" applyBorder="1" applyAlignment="1" applyProtection="1">
      <alignment horizontal="right"/>
    </xf>
    <xf numFmtId="0" fontId="4" fillId="2" borderId="17" xfId="1" applyFont="1" applyFill="1" applyBorder="1" applyAlignment="1" applyProtection="1">
      <alignment horizontal="right" vertical="center"/>
    </xf>
    <xf numFmtId="0" fontId="4" fillId="2" borderId="10" xfId="1" applyFont="1" applyFill="1" applyBorder="1" applyAlignment="1" applyProtection="1">
      <alignment horizontal="right" vertical="center"/>
    </xf>
    <xf numFmtId="164" fontId="4" fillId="2" borderId="18" xfId="1" applyNumberFormat="1" applyFont="1" applyFill="1" applyBorder="1" applyAlignment="1" applyProtection="1">
      <alignment horizontal="center" vertical="center"/>
    </xf>
  </cellXfs>
  <cellStyles count="4">
    <cellStyle name="Standard" xfId="0" builtinId="0"/>
    <cellStyle name="Standard 4" xfId="1" xr:uid="{00000000-0005-0000-0000-000001000000}"/>
    <cellStyle name="Währung" xfId="2" builtinId="4"/>
    <cellStyle name="Währung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G48"/>
  <sheetViews>
    <sheetView showGridLines="0" tabSelected="1" workbookViewId="0">
      <selection activeCell="E44" sqref="E44"/>
    </sheetView>
  </sheetViews>
  <sheetFormatPr baseColWidth="10" defaultColWidth="0" defaultRowHeight="14" zeroHeight="1" x14ac:dyDescent="0.3"/>
  <cols>
    <col min="1" max="1" width="8.7265625" style="9" customWidth="1"/>
    <col min="2" max="2" width="10.6328125" style="9" customWidth="1"/>
    <col min="3" max="3" width="25.6328125" style="9" customWidth="1"/>
    <col min="4" max="4" width="126.453125" style="9" bestFit="1" customWidth="1"/>
    <col min="5" max="5" width="39.453125" style="10" customWidth="1"/>
    <col min="6" max="6" width="13.1796875" style="9" customWidth="1"/>
    <col min="7" max="7" width="3.6328125" style="9" customWidth="1"/>
    <col min="8" max="16384" width="8.7265625" style="9" hidden="1"/>
  </cols>
  <sheetData>
    <row r="1" spans="1:6" ht="58" customHeight="1" x14ac:dyDescent="0.3">
      <c r="A1" s="8" t="e" vm="1">
        <v>#VALUE!</v>
      </c>
      <c r="B1" s="8"/>
      <c r="C1" s="8"/>
      <c r="D1" s="8"/>
      <c r="E1" s="8"/>
      <c r="F1" s="8"/>
    </row>
    <row r="2" spans="1:6" x14ac:dyDescent="0.3"/>
    <row r="3" spans="1:6" ht="47" customHeight="1" x14ac:dyDescent="0.3">
      <c r="A3" s="11" t="s">
        <v>126</v>
      </c>
      <c r="B3" s="12"/>
      <c r="C3" s="12"/>
      <c r="D3" s="12"/>
      <c r="E3" s="12"/>
      <c r="F3" s="13"/>
    </row>
    <row r="4" spans="1:6" x14ac:dyDescent="0.3">
      <c r="C4" s="14"/>
    </row>
    <row r="5" spans="1:6" ht="26.15" customHeight="1" x14ac:dyDescent="0.3">
      <c r="A5" s="15" t="s">
        <v>0</v>
      </c>
      <c r="B5" s="15" t="s">
        <v>1</v>
      </c>
      <c r="C5" s="15" t="s">
        <v>2</v>
      </c>
      <c r="D5" s="16" t="s">
        <v>3</v>
      </c>
      <c r="E5" s="15" t="s">
        <v>4</v>
      </c>
      <c r="F5" s="15" t="s">
        <v>5</v>
      </c>
    </row>
    <row r="6" spans="1:6" x14ac:dyDescent="0.3">
      <c r="C6" s="14"/>
    </row>
    <row r="7" spans="1:6" s="20" customFormat="1" ht="15" customHeight="1" x14ac:dyDescent="0.3">
      <c r="A7" s="17">
        <v>1</v>
      </c>
      <c r="B7" s="18" t="s">
        <v>6</v>
      </c>
      <c r="C7" s="18"/>
      <c r="D7" s="18"/>
      <c r="E7" s="18"/>
      <c r="F7" s="19"/>
    </row>
    <row r="8" spans="1:6" ht="45" customHeight="1" x14ac:dyDescent="0.3">
      <c r="A8" s="21" t="s">
        <v>7</v>
      </c>
      <c r="B8" s="22" t="s">
        <v>8</v>
      </c>
      <c r="C8" s="23" t="s">
        <v>9</v>
      </c>
      <c r="D8" s="24" t="s">
        <v>10</v>
      </c>
      <c r="E8" s="1"/>
      <c r="F8" s="2" t="s">
        <v>11</v>
      </c>
    </row>
    <row r="9" spans="1:6" ht="45" customHeight="1" x14ac:dyDescent="0.3">
      <c r="A9" s="25" t="s">
        <v>12</v>
      </c>
      <c r="B9" s="26" t="s">
        <v>8</v>
      </c>
      <c r="C9" s="27" t="s">
        <v>13</v>
      </c>
      <c r="D9" s="28" t="s">
        <v>14</v>
      </c>
      <c r="E9" s="3"/>
      <c r="F9" s="2" t="s">
        <v>11</v>
      </c>
    </row>
    <row r="10" spans="1:6" ht="42" hidden="1" x14ac:dyDescent="0.3">
      <c r="A10" s="25" t="s">
        <v>15</v>
      </c>
      <c r="B10" s="26" t="s">
        <v>8</v>
      </c>
      <c r="C10" s="27" t="s">
        <v>16</v>
      </c>
      <c r="D10" s="28" t="s">
        <v>17</v>
      </c>
      <c r="E10" s="3"/>
      <c r="F10" s="2" t="s">
        <v>11</v>
      </c>
    </row>
    <row r="11" spans="1:6" s="20" customFormat="1" ht="71.5" customHeight="1" x14ac:dyDescent="0.3">
      <c r="A11" s="25" t="s">
        <v>18</v>
      </c>
      <c r="B11" s="26" t="s">
        <v>8</v>
      </c>
      <c r="C11" s="27" t="s">
        <v>19</v>
      </c>
      <c r="D11" s="28" t="s">
        <v>20</v>
      </c>
      <c r="E11" s="3"/>
      <c r="F11" s="2" t="s">
        <v>11</v>
      </c>
    </row>
    <row r="12" spans="1:6" s="20" customFormat="1" ht="71.5" customHeight="1" x14ac:dyDescent="0.3">
      <c r="A12" s="25" t="s">
        <v>21</v>
      </c>
      <c r="B12" s="26" t="s">
        <v>8</v>
      </c>
      <c r="C12" s="27" t="s">
        <v>22</v>
      </c>
      <c r="D12" s="28" t="s">
        <v>23</v>
      </c>
      <c r="E12" s="3"/>
      <c r="F12" s="2" t="s">
        <v>11</v>
      </c>
    </row>
    <row r="13" spans="1:6" s="20" customFormat="1" ht="71.5" customHeight="1" x14ac:dyDescent="0.3">
      <c r="A13" s="25" t="s">
        <v>24</v>
      </c>
      <c r="B13" s="26" t="s">
        <v>8</v>
      </c>
      <c r="C13" s="27" t="s">
        <v>25</v>
      </c>
      <c r="D13" s="28" t="s">
        <v>26</v>
      </c>
      <c r="E13" s="3"/>
      <c r="F13" s="2" t="s">
        <v>11</v>
      </c>
    </row>
    <row r="14" spans="1:6" ht="99.5" customHeight="1" x14ac:dyDescent="0.3">
      <c r="A14" s="25" t="s">
        <v>27</v>
      </c>
      <c r="B14" s="29" t="s">
        <v>8</v>
      </c>
      <c r="C14" s="15" t="s">
        <v>28</v>
      </c>
      <c r="D14" s="30" t="s">
        <v>29</v>
      </c>
      <c r="E14" s="3"/>
      <c r="F14" s="2" t="s">
        <v>11</v>
      </c>
    </row>
    <row r="15" spans="1:6" ht="45" customHeight="1" x14ac:dyDescent="0.3">
      <c r="A15" s="25" t="s">
        <v>30</v>
      </c>
      <c r="B15" s="26" t="s">
        <v>8</v>
      </c>
      <c r="C15" s="27" t="s">
        <v>31</v>
      </c>
      <c r="D15" s="28" t="s">
        <v>32</v>
      </c>
      <c r="E15" s="3"/>
      <c r="F15" s="2" t="s">
        <v>11</v>
      </c>
    </row>
    <row r="16" spans="1:6" ht="56" x14ac:dyDescent="0.3">
      <c r="A16" s="25" t="s">
        <v>33</v>
      </c>
      <c r="B16" s="26" t="s">
        <v>8</v>
      </c>
      <c r="C16" s="27" t="s">
        <v>34</v>
      </c>
      <c r="D16" s="28" t="s">
        <v>35</v>
      </c>
      <c r="E16" s="3"/>
      <c r="F16" s="2" t="s">
        <v>11</v>
      </c>
    </row>
    <row r="17" spans="1:6" ht="45" customHeight="1" x14ac:dyDescent="0.3">
      <c r="A17" s="25" t="s">
        <v>36</v>
      </c>
      <c r="B17" s="31" t="s">
        <v>8</v>
      </c>
      <c r="C17" s="27" t="s">
        <v>37</v>
      </c>
      <c r="D17" s="32" t="s">
        <v>38</v>
      </c>
      <c r="E17" s="4"/>
      <c r="F17" s="2" t="s">
        <v>11</v>
      </c>
    </row>
    <row r="18" spans="1:6" ht="45" customHeight="1" x14ac:dyDescent="0.3">
      <c r="A18" s="25" t="s">
        <v>39</v>
      </c>
      <c r="B18" s="33" t="s">
        <v>8</v>
      </c>
      <c r="C18" s="34" t="s">
        <v>40</v>
      </c>
      <c r="D18" s="35" t="s">
        <v>41</v>
      </c>
      <c r="E18" s="5"/>
      <c r="F18" s="2" t="s">
        <v>11</v>
      </c>
    </row>
    <row r="19" spans="1:6" s="20" customFormat="1" ht="15" customHeight="1" x14ac:dyDescent="0.3">
      <c r="A19" s="36">
        <v>2</v>
      </c>
      <c r="B19" s="18" t="s">
        <v>42</v>
      </c>
      <c r="C19" s="18"/>
      <c r="D19" s="18"/>
      <c r="E19" s="18"/>
      <c r="F19" s="37"/>
    </row>
    <row r="20" spans="1:6" ht="45" customHeight="1" x14ac:dyDescent="0.3">
      <c r="A20" s="25" t="s">
        <v>43</v>
      </c>
      <c r="B20" s="26" t="s">
        <v>8</v>
      </c>
      <c r="C20" s="27" t="s">
        <v>44</v>
      </c>
      <c r="D20" s="28" t="s">
        <v>45</v>
      </c>
      <c r="E20" s="3"/>
      <c r="F20" s="2" t="s">
        <v>11</v>
      </c>
    </row>
    <row r="21" spans="1:6" ht="45" customHeight="1" x14ac:dyDescent="0.3">
      <c r="A21" s="25" t="s">
        <v>46</v>
      </c>
      <c r="B21" s="26" t="s">
        <v>8</v>
      </c>
      <c r="C21" s="27" t="s">
        <v>47</v>
      </c>
      <c r="D21" s="28" t="s">
        <v>48</v>
      </c>
      <c r="E21" s="3"/>
      <c r="F21" s="2" t="s">
        <v>11</v>
      </c>
    </row>
    <row r="22" spans="1:6" ht="45" customHeight="1" x14ac:dyDescent="0.3">
      <c r="A22" s="25" t="s">
        <v>49</v>
      </c>
      <c r="B22" s="26" t="s">
        <v>8</v>
      </c>
      <c r="C22" s="27" t="s">
        <v>50</v>
      </c>
      <c r="D22" s="28" t="s">
        <v>51</v>
      </c>
      <c r="E22" s="3"/>
      <c r="F22" s="2" t="s">
        <v>11</v>
      </c>
    </row>
    <row r="23" spans="1:6" ht="45" customHeight="1" x14ac:dyDescent="0.3">
      <c r="A23" s="25" t="s">
        <v>52</v>
      </c>
      <c r="B23" s="26" t="s">
        <v>8</v>
      </c>
      <c r="C23" s="27" t="s">
        <v>53</v>
      </c>
      <c r="D23" s="28" t="s">
        <v>54</v>
      </c>
      <c r="E23" s="3"/>
      <c r="F23" s="2" t="s">
        <v>11</v>
      </c>
    </row>
    <row r="24" spans="1:6" s="20" customFormat="1" ht="15" customHeight="1" x14ac:dyDescent="0.3">
      <c r="A24" s="17">
        <v>3</v>
      </c>
      <c r="B24" s="18" t="s">
        <v>55</v>
      </c>
      <c r="C24" s="18"/>
      <c r="D24" s="18"/>
      <c r="E24" s="18"/>
      <c r="F24" s="19"/>
    </row>
    <row r="25" spans="1:6" ht="45" customHeight="1" x14ac:dyDescent="0.3">
      <c r="A25" s="25" t="s">
        <v>56</v>
      </c>
      <c r="B25" s="26" t="s">
        <v>8</v>
      </c>
      <c r="C25" s="27" t="s">
        <v>57</v>
      </c>
      <c r="D25" s="28" t="s">
        <v>58</v>
      </c>
      <c r="E25" s="3"/>
      <c r="F25" s="2" t="s">
        <v>11</v>
      </c>
    </row>
    <row r="26" spans="1:6" ht="42" x14ac:dyDescent="0.3">
      <c r="A26" s="25" t="s">
        <v>59</v>
      </c>
      <c r="B26" s="26" t="s">
        <v>8</v>
      </c>
      <c r="C26" s="27" t="s">
        <v>60</v>
      </c>
      <c r="D26" s="38" t="s">
        <v>123</v>
      </c>
      <c r="E26" s="3"/>
      <c r="F26" s="2" t="s">
        <v>11</v>
      </c>
    </row>
    <row r="27" spans="1:6" ht="63" customHeight="1" x14ac:dyDescent="0.3">
      <c r="A27" s="25" t="s">
        <v>61</v>
      </c>
      <c r="B27" s="26" t="s">
        <v>8</v>
      </c>
      <c r="C27" s="27" t="s">
        <v>62</v>
      </c>
      <c r="D27" s="28" t="s">
        <v>63</v>
      </c>
      <c r="E27" s="3"/>
      <c r="F27" s="2" t="s">
        <v>11</v>
      </c>
    </row>
    <row r="28" spans="1:6" ht="70" x14ac:dyDescent="0.3">
      <c r="A28" s="25" t="s">
        <v>64</v>
      </c>
      <c r="B28" s="26" t="s">
        <v>8</v>
      </c>
      <c r="C28" s="27" t="s">
        <v>65</v>
      </c>
      <c r="D28" s="39" t="s">
        <v>66</v>
      </c>
      <c r="E28" s="3"/>
      <c r="F28" s="2" t="s">
        <v>11</v>
      </c>
    </row>
    <row r="29" spans="1:6" ht="98" x14ac:dyDescent="0.3">
      <c r="A29" s="25" t="s">
        <v>67</v>
      </c>
      <c r="B29" s="26" t="s">
        <v>8</v>
      </c>
      <c r="C29" s="27" t="s">
        <v>68</v>
      </c>
      <c r="D29" s="28" t="s">
        <v>69</v>
      </c>
      <c r="E29" s="3"/>
      <c r="F29" s="2" t="s">
        <v>11</v>
      </c>
    </row>
    <row r="30" spans="1:6" s="20" customFormat="1" ht="15" customHeight="1" x14ac:dyDescent="0.3">
      <c r="A30" s="17">
        <v>4</v>
      </c>
      <c r="B30" s="18" t="s">
        <v>70</v>
      </c>
      <c r="C30" s="18"/>
      <c r="D30" s="18"/>
      <c r="E30" s="18"/>
      <c r="F30" s="19"/>
    </row>
    <row r="31" spans="1:6" ht="45" customHeight="1" x14ac:dyDescent="0.3">
      <c r="A31" s="25" t="s">
        <v>71</v>
      </c>
      <c r="B31" s="26" t="s">
        <v>8</v>
      </c>
      <c r="C31" s="27" t="s">
        <v>72</v>
      </c>
      <c r="D31" s="28" t="s">
        <v>73</v>
      </c>
      <c r="E31" s="3"/>
      <c r="F31" s="2" t="s">
        <v>11</v>
      </c>
    </row>
    <row r="32" spans="1:6" ht="56" x14ac:dyDescent="0.3">
      <c r="A32" s="25" t="s">
        <v>74</v>
      </c>
      <c r="B32" s="26" t="s">
        <v>8</v>
      </c>
      <c r="C32" s="27" t="s">
        <v>75</v>
      </c>
      <c r="D32" s="28" t="s">
        <v>76</v>
      </c>
      <c r="E32" s="3"/>
      <c r="F32" s="2" t="s">
        <v>11</v>
      </c>
    </row>
    <row r="33" spans="1:6" ht="42" x14ac:dyDescent="0.3">
      <c r="A33" s="25" t="s">
        <v>77</v>
      </c>
      <c r="B33" s="26" t="s">
        <v>8</v>
      </c>
      <c r="C33" s="27" t="s">
        <v>78</v>
      </c>
      <c r="D33" s="28" t="s">
        <v>79</v>
      </c>
      <c r="E33" s="3"/>
      <c r="F33" s="2" t="s">
        <v>11</v>
      </c>
    </row>
    <row r="34" spans="1:6" s="20" customFormat="1" ht="15" customHeight="1" x14ac:dyDescent="0.3">
      <c r="A34" s="17">
        <v>5</v>
      </c>
      <c r="B34" s="18" t="s">
        <v>80</v>
      </c>
      <c r="C34" s="18"/>
      <c r="D34" s="18"/>
      <c r="E34" s="18"/>
      <c r="F34" s="19"/>
    </row>
    <row r="35" spans="1:6" s="20" customFormat="1" ht="56" x14ac:dyDescent="0.3">
      <c r="A35" s="40" t="s">
        <v>81</v>
      </c>
      <c r="B35" s="41" t="s">
        <v>8</v>
      </c>
      <c r="C35" s="42" t="s">
        <v>82</v>
      </c>
      <c r="D35" s="39" t="s">
        <v>83</v>
      </c>
      <c r="E35" s="6"/>
      <c r="F35" s="2" t="s">
        <v>11</v>
      </c>
    </row>
    <row r="36" spans="1:6" ht="56" x14ac:dyDescent="0.3">
      <c r="A36" s="40" t="s">
        <v>84</v>
      </c>
      <c r="B36" s="26" t="s">
        <v>8</v>
      </c>
      <c r="C36" s="27" t="s">
        <v>85</v>
      </c>
      <c r="D36" s="28" t="s">
        <v>86</v>
      </c>
      <c r="E36" s="3"/>
      <c r="F36" s="2" t="s">
        <v>11</v>
      </c>
    </row>
    <row r="37" spans="1:6" ht="45" customHeight="1" x14ac:dyDescent="0.3">
      <c r="A37" s="40" t="s">
        <v>87</v>
      </c>
      <c r="B37" s="26" t="s">
        <v>8</v>
      </c>
      <c r="C37" s="27" t="s">
        <v>88</v>
      </c>
      <c r="D37" s="28" t="s">
        <v>89</v>
      </c>
      <c r="E37" s="3"/>
      <c r="F37" s="2" t="s">
        <v>11</v>
      </c>
    </row>
    <row r="38" spans="1:6" ht="57" customHeight="1" x14ac:dyDescent="0.3">
      <c r="A38" s="40" t="s">
        <v>90</v>
      </c>
      <c r="B38" s="26" t="s">
        <v>8</v>
      </c>
      <c r="C38" s="27" t="s">
        <v>91</v>
      </c>
      <c r="D38" s="43" t="s">
        <v>124</v>
      </c>
      <c r="E38" s="3"/>
      <c r="F38" s="2" t="s">
        <v>11</v>
      </c>
    </row>
    <row r="39" spans="1:6" ht="45" customHeight="1" x14ac:dyDescent="0.3">
      <c r="A39" s="40" t="s">
        <v>92</v>
      </c>
      <c r="B39" s="26" t="s">
        <v>8</v>
      </c>
      <c r="C39" s="27" t="s">
        <v>93</v>
      </c>
      <c r="D39" s="28" t="s">
        <v>94</v>
      </c>
      <c r="E39" s="3"/>
      <c r="F39" s="2" t="s">
        <v>11</v>
      </c>
    </row>
    <row r="40" spans="1:6" s="20" customFormat="1" ht="15" customHeight="1" x14ac:dyDescent="0.3">
      <c r="A40" s="17">
        <v>6</v>
      </c>
      <c r="B40" s="18" t="s">
        <v>95</v>
      </c>
      <c r="C40" s="18"/>
      <c r="D40" s="18"/>
      <c r="E40" s="18"/>
      <c r="F40" s="19"/>
    </row>
    <row r="41" spans="1:6" ht="45" customHeight="1" x14ac:dyDescent="0.3">
      <c r="A41" s="40" t="s">
        <v>96</v>
      </c>
      <c r="B41" s="26" t="s">
        <v>8</v>
      </c>
      <c r="C41" s="27" t="s">
        <v>97</v>
      </c>
      <c r="D41" s="28" t="s">
        <v>98</v>
      </c>
      <c r="E41" s="3"/>
      <c r="F41" s="2" t="s">
        <v>11</v>
      </c>
    </row>
    <row r="42" spans="1:6" ht="45" customHeight="1" x14ac:dyDescent="0.3">
      <c r="A42" s="40" t="s">
        <v>99</v>
      </c>
      <c r="B42" s="26" t="s">
        <v>8</v>
      </c>
      <c r="C42" s="27" t="s">
        <v>100</v>
      </c>
      <c r="D42" s="28" t="s">
        <v>101</v>
      </c>
      <c r="E42" s="3"/>
      <c r="F42" s="2" t="s">
        <v>11</v>
      </c>
    </row>
    <row r="43" spans="1:6" s="20" customFormat="1" ht="15" customHeight="1" x14ac:dyDescent="0.3">
      <c r="A43" s="17">
        <v>7</v>
      </c>
      <c r="B43" s="18" t="s">
        <v>102</v>
      </c>
      <c r="C43" s="18"/>
      <c r="D43" s="18"/>
      <c r="E43" s="18"/>
      <c r="F43" s="19"/>
    </row>
    <row r="44" spans="1:6" ht="56" x14ac:dyDescent="0.3">
      <c r="A44" s="40" t="s">
        <v>103</v>
      </c>
      <c r="B44" s="26" t="s">
        <v>8</v>
      </c>
      <c r="C44" s="27" t="s">
        <v>104</v>
      </c>
      <c r="D44" s="38" t="s">
        <v>125</v>
      </c>
      <c r="E44" s="3"/>
      <c r="F44" s="2" t="s">
        <v>11</v>
      </c>
    </row>
    <row r="45" spans="1:6" s="20" customFormat="1" ht="84" x14ac:dyDescent="0.3">
      <c r="A45" s="40" t="s">
        <v>105</v>
      </c>
      <c r="B45" s="26" t="s">
        <v>8</v>
      </c>
      <c r="C45" s="27" t="s">
        <v>106</v>
      </c>
      <c r="D45" s="28" t="s">
        <v>107</v>
      </c>
      <c r="E45" s="3"/>
      <c r="F45" s="2" t="s">
        <v>11</v>
      </c>
    </row>
    <row r="46" spans="1:6" ht="245.5" customHeight="1" x14ac:dyDescent="0.3">
      <c r="A46" s="40" t="s">
        <v>108</v>
      </c>
      <c r="B46" s="26" t="s">
        <v>8</v>
      </c>
      <c r="C46" s="27" t="s">
        <v>109</v>
      </c>
      <c r="D46" s="39" t="s">
        <v>129</v>
      </c>
      <c r="E46" s="3"/>
      <c r="F46" s="2" t="s">
        <v>11</v>
      </c>
    </row>
    <row r="47" spans="1:6" ht="84" x14ac:dyDescent="0.3">
      <c r="A47" s="40" t="s">
        <v>110</v>
      </c>
      <c r="B47" s="26" t="s">
        <v>8</v>
      </c>
      <c r="C47" s="27" t="s">
        <v>111</v>
      </c>
      <c r="D47" s="28" t="s">
        <v>112</v>
      </c>
      <c r="E47" s="3"/>
      <c r="F47" s="2" t="s">
        <v>11</v>
      </c>
    </row>
    <row r="48" spans="1:6" x14ac:dyDescent="0.3"/>
  </sheetData>
  <sheetProtection algorithmName="SHA-512" hashValue="8+OViNRS7BkUTyWeExaaFR5Wx++np0b+RiKGCYkDgGAUOQ6EmgRza6X+BDgaScdy/+rjRLNSk4Ew8gG/xBM7mw==" saltValue="g3HoS+Ew4URaA2PgaSF4Wg==" spinCount="100000" sheet="1" selectLockedCells="1"/>
  <mergeCells count="9">
    <mergeCell ref="B30:F30"/>
    <mergeCell ref="B34:F34"/>
    <mergeCell ref="B40:F40"/>
    <mergeCell ref="B43:F43"/>
    <mergeCell ref="A1:F1"/>
    <mergeCell ref="A3:F3"/>
    <mergeCell ref="B7:F7"/>
    <mergeCell ref="B19:F19"/>
    <mergeCell ref="B24:F24"/>
  </mergeCells>
  <pageMargins left="0.7" right="0.7" top="0.75" bottom="0.75" header="0.3" footer="0.3"/>
  <pageSetup paperSize="9" scale="47" fitToHeight="0" orientation="portrait" verticalDpi="597"/>
  <headerFooter differentOddEven="1"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F13"/>
  <sheetViews>
    <sheetView showGridLines="0" workbookViewId="0">
      <selection activeCell="D9" sqref="D9"/>
    </sheetView>
  </sheetViews>
  <sheetFormatPr baseColWidth="10" defaultColWidth="0" defaultRowHeight="14" zeroHeight="1" x14ac:dyDescent="0.3"/>
  <cols>
    <col min="1" max="1" width="26.54296875" style="9" customWidth="1"/>
    <col min="2" max="2" width="47" style="9" customWidth="1"/>
    <col min="3" max="3" width="10.81640625" style="9" customWidth="1"/>
    <col min="4" max="4" width="50.26953125" style="9" customWidth="1"/>
    <col min="5" max="5" width="43.90625" style="9" customWidth="1"/>
    <col min="6" max="6" width="3.81640625" style="44" customWidth="1"/>
    <col min="7" max="16384" width="67.6328125" style="9" hidden="1"/>
  </cols>
  <sheetData>
    <row r="1" spans="1:6" ht="58" customHeight="1" x14ac:dyDescent="0.3">
      <c r="A1" s="8" t="e" vm="1">
        <v>#VALUE!</v>
      </c>
      <c r="B1" s="8"/>
      <c r="C1" s="8"/>
      <c r="D1" s="8"/>
      <c r="E1" s="8"/>
    </row>
    <row r="2" spans="1:6" ht="14.5" thickBot="1" x14ac:dyDescent="0.35"/>
    <row r="3" spans="1:6" ht="47" customHeight="1" thickBot="1" x14ac:dyDescent="0.35">
      <c r="A3" s="45" t="s">
        <v>113</v>
      </c>
      <c r="B3" s="46"/>
      <c r="C3" s="46"/>
      <c r="D3" s="46"/>
      <c r="E3" s="47"/>
      <c r="F3" s="48"/>
    </row>
    <row r="4" spans="1:6" ht="14.5" thickBot="1" x14ac:dyDescent="0.35">
      <c r="C4" s="14"/>
      <c r="E4" s="49"/>
    </row>
    <row r="5" spans="1:6" ht="14.5" thickBot="1" x14ac:dyDescent="0.35">
      <c r="A5" s="50" t="s">
        <v>114</v>
      </c>
      <c r="B5" s="51" t="s">
        <v>115</v>
      </c>
      <c r="C5" s="52" t="s">
        <v>116</v>
      </c>
      <c r="D5" s="52" t="s">
        <v>117</v>
      </c>
      <c r="E5" s="53" t="s">
        <v>118</v>
      </c>
    </row>
    <row r="6" spans="1:6" ht="14.5" thickBot="1" x14ac:dyDescent="0.35">
      <c r="C6" s="14"/>
      <c r="E6" s="49"/>
    </row>
    <row r="7" spans="1:6" ht="24" customHeight="1" x14ac:dyDescent="0.3">
      <c r="A7" s="54">
        <v>1</v>
      </c>
      <c r="B7" s="55" t="s">
        <v>119</v>
      </c>
      <c r="C7" s="55"/>
      <c r="D7" s="55"/>
      <c r="E7" s="56"/>
    </row>
    <row r="8" spans="1:6" ht="65" customHeight="1" x14ac:dyDescent="0.3">
      <c r="A8" s="25" t="s">
        <v>7</v>
      </c>
      <c r="B8" s="57" t="s">
        <v>127</v>
      </c>
      <c r="C8" s="27">
        <v>17</v>
      </c>
      <c r="D8" s="7"/>
      <c r="E8" s="58">
        <f t="shared" ref="E8:E9" si="0">C8*D8</f>
        <v>0</v>
      </c>
    </row>
    <row r="9" spans="1:6" ht="65" customHeight="1" x14ac:dyDescent="0.3">
      <c r="A9" s="25" t="s">
        <v>12</v>
      </c>
      <c r="B9" s="57" t="s">
        <v>128</v>
      </c>
      <c r="C9" s="27">
        <v>17</v>
      </c>
      <c r="D9" s="7"/>
      <c r="E9" s="58">
        <f t="shared" si="0"/>
        <v>0</v>
      </c>
    </row>
    <row r="10" spans="1:6" ht="15" customHeight="1" x14ac:dyDescent="0.3">
      <c r="A10" s="59" t="s">
        <v>120</v>
      </c>
      <c r="B10" s="60"/>
      <c r="C10" s="60"/>
      <c r="D10" s="60"/>
      <c r="E10" s="58">
        <f>SUM(E8:E9)</f>
        <v>0</v>
      </c>
    </row>
    <row r="11" spans="1:6" x14ac:dyDescent="0.3">
      <c r="A11" s="59" t="s">
        <v>121</v>
      </c>
      <c r="B11" s="60"/>
      <c r="C11" s="60"/>
      <c r="D11" s="60"/>
      <c r="E11" s="58">
        <f>E10*0.19</f>
        <v>0</v>
      </c>
    </row>
    <row r="12" spans="1:6" ht="27" customHeight="1" thickBot="1" x14ac:dyDescent="0.35">
      <c r="A12" s="61" t="s">
        <v>122</v>
      </c>
      <c r="B12" s="62"/>
      <c r="C12" s="62"/>
      <c r="D12" s="62"/>
      <c r="E12" s="63">
        <f>E10+E11</f>
        <v>0</v>
      </c>
    </row>
    <row r="13" spans="1:6" x14ac:dyDescent="0.3"/>
  </sheetData>
  <sheetProtection algorithmName="SHA-512" hashValue="ABVGf/4mA3xtHHqm8m9iJX5nvrFHqaIDFlBRW48FC3bxgOpVRdBZ32V+Chbd5AYcV/0N7p5zeHtlnI96c9Q/gg==" saltValue="v0JppA5vIsML3cFTf+HySQ==" spinCount="100000" sheet="1" selectLockedCells="1"/>
  <protectedRanges>
    <protectedRange sqref="D8:D9" name="Bereich1"/>
  </protectedRanges>
  <mergeCells count="6">
    <mergeCell ref="A12:D12"/>
    <mergeCell ref="A1:E1"/>
    <mergeCell ref="B7:E7"/>
    <mergeCell ref="A10:D10"/>
    <mergeCell ref="A11:D11"/>
    <mergeCell ref="A3:E3"/>
  </mergeCells>
  <pageMargins left="0.7" right="0.7" top="0.78740157500000008" bottom="0.78740157500000008" header="0.3" footer="0.3"/>
  <pageSetup paperSize="9" scale="72"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94D4D89B672A4B9534EC02F01EEDC6" ma:contentTypeVersion="10" ma:contentTypeDescription="Create a new document." ma:contentTypeScope="" ma:versionID="21a47ccc42576d2a53f41e1cd6f54c2f">
  <xsd:schema xmlns:xsd="http://www.w3.org/2001/XMLSchema" xmlns:xs="http://www.w3.org/2001/XMLSchema" xmlns:p="http://schemas.microsoft.com/office/2006/metadata/properties" xmlns:ns2="24ef5da4-f9f3-4b09-ac6c-6251a37695af" xmlns:ns3="56419f97-bebb-4711-9b91-fd7d4f551083" targetNamespace="http://schemas.microsoft.com/office/2006/metadata/properties" ma:root="true" ma:fieldsID="0a68a3bc2aca72bbf691181de1b29d04" ns2:_="" ns3:_="">
    <xsd:import namespace="24ef5da4-f9f3-4b09-ac6c-6251a37695af"/>
    <xsd:import namespace="56419f97-bebb-4711-9b91-fd7d4f5510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ef5da4-f9f3-4b09-ac6c-6251a3769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3a694e3-d318-4b05-8f10-1202efd30c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419f97-bebb-4711-9b91-fd7d4f5510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a29cdb-6385-4fba-b3c7-585a165528bc}" ma:internalName="TaxCatchAll" ma:showField="CatchAllData" ma:web="56419f97-bebb-4711-9b91-fd7d4f5510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4ef5da4-f9f3-4b09-ac6c-6251a37695af">
      <Terms xmlns="http://schemas.microsoft.com/office/infopath/2007/PartnerControls"/>
    </lcf76f155ced4ddcb4097134ff3c332f>
    <TaxCatchAll xmlns="56419f97-bebb-4711-9b91-fd7d4f551083" xsi:nil="true"/>
  </documentManagement>
</p:properties>
</file>

<file path=customXml/itemProps1.xml><?xml version="1.0" encoding="utf-8"?>
<ds:datastoreItem xmlns:ds="http://schemas.openxmlformats.org/officeDocument/2006/customXml" ds:itemID="{4FAA3789-515D-4F17-8C4C-1195B35D0C6B}">
  <ds:schemaRefs>
    <ds:schemaRef ds:uri="http://schemas.microsoft.com/sharepoint/v3/contenttype/forms"/>
  </ds:schemaRefs>
</ds:datastoreItem>
</file>

<file path=customXml/itemProps2.xml><?xml version="1.0" encoding="utf-8"?>
<ds:datastoreItem xmlns:ds="http://schemas.openxmlformats.org/officeDocument/2006/customXml" ds:itemID="{851ABAB7-27A2-4204-84A9-3B3091C72106}"/>
</file>

<file path=customXml/itemProps3.xml><?xml version="1.0" encoding="utf-8"?>
<ds:datastoreItem xmlns:ds="http://schemas.openxmlformats.org/officeDocument/2006/customXml" ds:itemID="{0503184F-0251-44D1-850C-207C4BE98BED}">
  <ds:schemaRefs>
    <ds:schemaRef ds:uri="56419f97-bebb-4711-9b91-fd7d4f551083"/>
    <ds:schemaRef ds:uri="http://schemas.microsoft.com/office/infopath/2007/PartnerControls"/>
    <ds:schemaRef ds:uri="http://purl.org/dc/terms/"/>
    <ds:schemaRef ds:uri="24ef5da4-f9f3-4b09-ac6c-6251a37695af"/>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Anlage 09 - Leistungsblatt</vt:lpstr>
      <vt:lpstr>Anlage 09 - Preisblatt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Mirjam Pfeifer</dc:creator>
  <cp:keywords/>
  <dc:description/>
  <cp:lastModifiedBy>Mirjam Föhr</cp:lastModifiedBy>
  <cp:revision>3</cp:revision>
  <dcterms:created xsi:type="dcterms:W3CDTF">2015-06-05T18:19:34Z</dcterms:created>
  <dcterms:modified xsi:type="dcterms:W3CDTF">2026-08-25T04:52:14Z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0x010100EE94D4D89B672A4B9534EC02F01EEDC6</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