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es-rz-files\es-files\Teams\2042000-KST Team Recht Bonn\MFFKI\03_Dialog u. Beratungsstelle\20 VU I\20251201_finale VU\"/>
    </mc:Choice>
  </mc:AlternateContent>
  <xr:revisionPtr revIDLastSave="0" documentId="13_ncr:1_{533D5E86-23E5-4AC5-AAB6-D3DF3CE5B08F}" xr6:coauthVersionLast="47" xr6:coauthVersionMax="47" xr10:uidLastSave="{00000000-0000-0000-0000-000000000000}"/>
  <bookViews>
    <workbookView xWindow="57492" yWindow="-108" windowWidth="30936" windowHeight="16776" xr2:uid="{00000000-000D-0000-FFFF-FFFF00000000}"/>
  </bookViews>
  <sheets>
    <sheet name="Bewertungsmatrix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4" l="1"/>
  <c r="F11" i="4" s="1"/>
  <c r="C11" i="4" l="1"/>
  <c r="C21" i="4" s="1"/>
  <c r="G11" i="4"/>
  <c r="E11" i="4"/>
  <c r="D11" i="4"/>
  <c r="G17" i="4" l="1"/>
  <c r="G21" i="4" l="1"/>
  <c r="G22" i="4"/>
  <c r="G23" i="4" l="1"/>
  <c r="F17" i="4"/>
  <c r="F22" i="4" s="1"/>
  <c r="E17" i="4"/>
  <c r="E22" i="4" s="1"/>
  <c r="D17" i="4"/>
  <c r="D22" i="4" s="1"/>
  <c r="C17" i="4"/>
  <c r="C22" i="4" s="1"/>
  <c r="C6" i="4" l="1"/>
  <c r="C23" i="4" l="1"/>
  <c r="F21" i="4"/>
  <c r="F23" i="4" s="1"/>
  <c r="E21" i="4"/>
  <c r="E23" i="4" s="1"/>
  <c r="D21" i="4"/>
  <c r="D23" i="4" s="1"/>
  <c r="D24" i="4" l="1"/>
  <c r="G24" i="4"/>
  <c r="F24" i="4"/>
  <c r="E24" i="4"/>
  <c r="C24" i="4"/>
</calcChain>
</file>

<file path=xl/sharedStrings.xml><?xml version="1.0" encoding="utf-8"?>
<sst xmlns="http://schemas.openxmlformats.org/spreadsheetml/2006/main" count="42" uniqueCount="28">
  <si>
    <t>max. Gesamtpunkte</t>
  </si>
  <si>
    <t>Angebot 1</t>
  </si>
  <si>
    <t>Angebot 2</t>
  </si>
  <si>
    <t>Angebot 3</t>
  </si>
  <si>
    <t>Ermittlung des wirtschaftlichsten Angebotes:</t>
  </si>
  <si>
    <t>Rang</t>
  </si>
  <si>
    <t xml:space="preserve">Gesamtpunkte </t>
  </si>
  <si>
    <t>Angebot 4</t>
  </si>
  <si>
    <t>Minimum</t>
  </si>
  <si>
    <t>Ermittlung der Preispunkte:</t>
  </si>
  <si>
    <t>Ermittlung der Leistungspunkte:</t>
  </si>
  <si>
    <t>max. 
Preis- bzw. Leistungspunkte</t>
  </si>
  <si>
    <t>Gewichtung 
in %</t>
  </si>
  <si>
    <t>LP</t>
  </si>
  <si>
    <t>Angebot 5</t>
  </si>
  <si>
    <t>max. Preispunkte (PP): 300</t>
  </si>
  <si>
    <t>max. Leistungs-
punkte (LP): 700</t>
  </si>
  <si>
    <t>Bewertung der Leistung</t>
  </si>
  <si>
    <t>Ermittelte Leistungspunkte (max. 700,00)</t>
  </si>
  <si>
    <t>Ermittelte Preispunkte (max. 300,00)</t>
  </si>
  <si>
    <t>Bewertung der Leistung 
(Konzept und / oder Präsentation)</t>
  </si>
  <si>
    <t>Ermittelte Preispunkte</t>
  </si>
  <si>
    <t xml:space="preserve">Ermittelte Leistungspunkte </t>
  </si>
  <si>
    <t>Preis Trägerschaft DBKI 
Gesamtsumme brutto in Euro</t>
  </si>
  <si>
    <t xml:space="preserve">Preis Trägerschaft DBKI auf Grundlage der angebotenen Stundenansätze  </t>
  </si>
  <si>
    <t>Preis Trägerschft DBKI  Wertungs-Gesamtsumme brutto in €</t>
  </si>
  <si>
    <t>Konzeptskizze Beratung und Unterstützung des MFFKI; Beratung und Unterstützung des KIM und Erfahrung des Projektteams. Siehe Anlage "Beschreibung Leistungsbewertung".</t>
  </si>
  <si>
    <t>Vergabeverfahren 
„Rahmenvereinbarung über Trägerschaft Dialog- und Beratungsstelle Kommunale Integration“
Bewertungsmatrix MFFKI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</si>
</sst>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i/>
      <sz val="11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87">
    <xf numFmtId="0" fontId="0" fillId="0" borderId="0" xfId="0"/>
    <xf numFmtId="0" fontId="5" fillId="0" borderId="1" xfId="2" applyFont="1" applyFill="1" applyBorder="1" applyAlignment="1" applyProtection="1">
      <alignment vertical="center" wrapText="1"/>
    </xf>
    <xf numFmtId="0" fontId="5" fillId="0" borderId="1" xfId="2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left" vertical="center" wrapText="1"/>
    </xf>
    <xf numFmtId="0" fontId="5" fillId="0" borderId="0" xfId="2" applyFont="1" applyFill="1" applyBorder="1" applyAlignment="1" applyProtection="1">
      <alignment wrapText="1"/>
    </xf>
    <xf numFmtId="0" fontId="5" fillId="0" borderId="0" xfId="2" applyFont="1" applyFill="1" applyBorder="1" applyAlignment="1" applyProtection="1">
      <alignment vertical="center" wrapText="1"/>
    </xf>
    <xf numFmtId="0" fontId="4" fillId="0" borderId="0" xfId="2" applyFont="1" applyFill="1" applyBorder="1" applyAlignment="1" applyProtection="1">
      <alignment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horizontal="center" vertical="center" wrapText="1"/>
    </xf>
    <xf numFmtId="2" fontId="5" fillId="0" borderId="0" xfId="2" applyNumberFormat="1" applyFont="1" applyFill="1" applyBorder="1" applyAlignment="1" applyProtection="1">
      <alignment horizontal="center" vertical="center" wrapText="1"/>
    </xf>
    <xf numFmtId="9" fontId="5" fillId="0" borderId="0" xfId="2" applyNumberFormat="1" applyFont="1" applyFill="1" applyBorder="1" applyAlignment="1" applyProtection="1">
      <alignment wrapText="1"/>
    </xf>
    <xf numFmtId="0" fontId="5" fillId="0" borderId="1" xfId="2" applyFont="1" applyFill="1" applyBorder="1" applyAlignment="1" applyProtection="1">
      <alignment horizontal="left" wrapText="1"/>
    </xf>
    <xf numFmtId="0" fontId="5" fillId="0" borderId="0" xfId="2" applyFont="1" applyFill="1" applyBorder="1" applyAlignment="1" applyProtection="1">
      <alignment horizontal="center" wrapText="1"/>
    </xf>
    <xf numFmtId="0" fontId="3" fillId="0" borderId="0" xfId="2" applyFont="1" applyFill="1" applyBorder="1" applyAlignment="1" applyProtection="1">
      <alignment wrapText="1"/>
    </xf>
    <xf numFmtId="0" fontId="6" fillId="0" borderId="0" xfId="2" applyFont="1" applyFill="1" applyBorder="1" applyAlignment="1" applyProtection="1">
      <alignment wrapText="1"/>
    </xf>
    <xf numFmtId="0" fontId="5" fillId="0" borderId="0" xfId="2" applyFont="1" applyFill="1" applyBorder="1" applyAlignment="1" applyProtection="1">
      <alignment horizontal="left" vertical="center" wrapText="1"/>
    </xf>
    <xf numFmtId="1" fontId="6" fillId="0" borderId="0" xfId="2" applyNumberFormat="1" applyFont="1" applyFill="1" applyBorder="1" applyAlignment="1" applyProtection="1">
      <alignment horizontal="center" wrapText="1"/>
    </xf>
    <xf numFmtId="9" fontId="5" fillId="0" borderId="0" xfId="2" applyNumberFormat="1" applyFont="1" applyFill="1" applyBorder="1" applyAlignment="1" applyProtection="1">
      <alignment horizontal="center" wrapText="1"/>
    </xf>
    <xf numFmtId="0" fontId="5" fillId="0" borderId="0" xfId="2" applyNumberFormat="1" applyFont="1" applyFill="1" applyBorder="1" applyAlignment="1" applyProtection="1">
      <alignment horizontal="center" wrapText="1"/>
    </xf>
    <xf numFmtId="0" fontId="3" fillId="0" borderId="0" xfId="2" applyFont="1" applyFill="1" applyBorder="1" applyAlignment="1" applyProtection="1">
      <alignment horizontal="center" wrapText="1"/>
    </xf>
    <xf numFmtId="0" fontId="3" fillId="0" borderId="0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right" vertical="center" wrapText="1"/>
    </xf>
    <xf numFmtId="0" fontId="3" fillId="0" borderId="0" xfId="2" applyNumberFormat="1" applyFont="1" applyFill="1" applyBorder="1" applyAlignment="1" applyProtection="1">
      <alignment horizontal="center" vertical="center" wrapText="1"/>
    </xf>
    <xf numFmtId="1" fontId="3" fillId="0" borderId="0" xfId="2" applyNumberFormat="1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 applyProtection="1">
      <alignment vertical="center" wrapText="1"/>
    </xf>
    <xf numFmtId="0" fontId="3" fillId="0" borderId="1" xfId="2" applyFon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 wrapText="1"/>
    </xf>
    <xf numFmtId="0" fontId="0" fillId="0" borderId="1" xfId="0" applyFon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2" fontId="6" fillId="0" borderId="0" xfId="0" applyNumberFormat="1" applyFont="1" applyFill="1" applyBorder="1" applyAlignment="1" applyProtection="1">
      <alignment horizontal="center" vertical="center" wrapText="1"/>
    </xf>
    <xf numFmtId="2" fontId="6" fillId="0" borderId="0" xfId="1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center" vertical="center" wrapText="1"/>
    </xf>
    <xf numFmtId="2" fontId="5" fillId="3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1" xfId="2" applyFont="1" applyFill="1" applyBorder="1" applyAlignment="1" applyProtection="1">
      <alignment vertical="center" wrapText="1"/>
    </xf>
    <xf numFmtId="0" fontId="0" fillId="0" borderId="2" xfId="0" applyFont="1" applyFill="1" applyBorder="1" applyAlignment="1" applyProtection="1">
      <alignment horizontal="left" vertical="center" wrapText="1"/>
    </xf>
    <xf numFmtId="0" fontId="5" fillId="0" borderId="2" xfId="2" applyFont="1" applyFill="1" applyBorder="1" applyAlignment="1" applyProtection="1">
      <alignment vertical="center" wrapText="1"/>
    </xf>
    <xf numFmtId="164" fontId="5" fillId="3" borderId="2" xfId="0" applyNumberFormat="1" applyFont="1" applyFill="1" applyBorder="1" applyAlignment="1" applyProtection="1">
      <alignment horizontal="center" vertical="center"/>
      <protection locked="0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6" fillId="6" borderId="3" xfId="2" applyFont="1" applyFill="1" applyBorder="1" applyAlignment="1" applyProtection="1">
      <alignment vertical="center" wrapText="1"/>
    </xf>
    <xf numFmtId="0" fontId="6" fillId="6" borderId="3" xfId="0" applyFont="1" applyFill="1" applyBorder="1" applyAlignment="1" applyProtection="1">
      <alignment vertical="center" wrapText="1"/>
    </xf>
    <xf numFmtId="2" fontId="6" fillId="6" borderId="3" xfId="0" applyNumberFormat="1" applyFont="1" applyFill="1" applyBorder="1" applyAlignment="1" applyProtection="1">
      <alignment horizontal="center" vertical="center" wrapText="1"/>
    </xf>
    <xf numFmtId="164" fontId="9" fillId="6" borderId="3" xfId="0" applyNumberFormat="1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left" vertical="center" wrapText="1"/>
    </xf>
    <xf numFmtId="0" fontId="6" fillId="5" borderId="3" xfId="0" applyFont="1" applyFill="1" applyBorder="1" applyAlignment="1" applyProtection="1">
      <alignment horizontal="left" vertical="center"/>
    </xf>
    <xf numFmtId="2" fontId="6" fillId="5" borderId="3" xfId="0" applyNumberFormat="1" applyFont="1" applyFill="1" applyBorder="1" applyAlignment="1" applyProtection="1">
      <alignment horizontal="center" vertical="center"/>
    </xf>
    <xf numFmtId="2" fontId="6" fillId="5" borderId="3" xfId="2" applyNumberFormat="1" applyFont="1" applyFill="1" applyBorder="1" applyAlignment="1" applyProtection="1">
      <alignment horizontal="center" vertical="center" wrapText="1"/>
    </xf>
    <xf numFmtId="2" fontId="5" fillId="5" borderId="2" xfId="2" applyNumberFormat="1" applyFont="1" applyFill="1" applyBorder="1" applyAlignment="1" applyProtection="1">
      <alignment horizontal="center" vertical="center" wrapText="1"/>
    </xf>
    <xf numFmtId="0" fontId="10" fillId="0" borderId="3" xfId="2" applyFont="1" applyFill="1" applyBorder="1" applyAlignment="1" applyProtection="1">
      <alignment horizontal="center" vertical="center" wrapText="1"/>
    </xf>
    <xf numFmtId="0" fontId="0" fillId="5" borderId="1" xfId="0" applyFont="1" applyFill="1" applyBorder="1" applyAlignment="1" applyProtection="1">
      <alignment horizontal="left" vertical="center" wrapText="1"/>
    </xf>
    <xf numFmtId="2" fontId="5" fillId="5" borderId="1" xfId="2" applyNumberFormat="1" applyFont="1" applyFill="1" applyBorder="1" applyAlignment="1" applyProtection="1">
      <alignment horizontal="center" vertical="center" wrapText="1"/>
    </xf>
    <xf numFmtId="10" fontId="5" fillId="5" borderId="1" xfId="1" applyNumberFormat="1" applyFont="1" applyFill="1" applyBorder="1" applyAlignment="1" applyProtection="1">
      <alignment horizontal="center" vertical="center" wrapText="1"/>
    </xf>
    <xf numFmtId="0" fontId="0" fillId="5" borderId="1" xfId="0" applyFont="1" applyFill="1" applyBorder="1" applyAlignment="1" applyProtection="1">
      <alignment horizontal="center" vertical="center" wrapText="1"/>
    </xf>
    <xf numFmtId="0" fontId="0" fillId="6" borderId="1" xfId="0" applyFont="1" applyFill="1" applyBorder="1" applyAlignment="1" applyProtection="1">
      <alignment horizontal="left" vertical="center" wrapText="1"/>
    </xf>
    <xf numFmtId="2" fontId="5" fillId="6" borderId="1" xfId="2" applyNumberFormat="1" applyFont="1" applyFill="1" applyBorder="1" applyAlignment="1" applyProtection="1">
      <alignment horizontal="center" vertical="center" wrapText="1"/>
    </xf>
    <xf numFmtId="10" fontId="5" fillId="6" borderId="1" xfId="1" applyNumberFormat="1" applyFont="1" applyFill="1" applyBorder="1" applyAlignment="1" applyProtection="1">
      <alignment horizontal="center" vertical="center" wrapText="1"/>
    </xf>
    <xf numFmtId="0" fontId="0" fillId="6" borderId="1" xfId="0" applyFont="1" applyFill="1" applyBorder="1" applyAlignment="1" applyProtection="1">
      <alignment horizontal="center" vertical="center" wrapText="1"/>
    </xf>
    <xf numFmtId="2" fontId="6" fillId="4" borderId="11" xfId="2" applyNumberFormat="1" applyFont="1" applyFill="1" applyBorder="1" applyAlignment="1" applyProtection="1">
      <alignment horizontal="center" vertical="center" wrapText="1"/>
    </xf>
    <xf numFmtId="0" fontId="3" fillId="4" borderId="3" xfId="2" applyFont="1" applyFill="1" applyBorder="1" applyAlignment="1" applyProtection="1">
      <alignment horizontal="left" vertical="center" wrapText="1"/>
    </xf>
    <xf numFmtId="2" fontId="3" fillId="4" borderId="3" xfId="2" applyNumberFormat="1" applyFont="1" applyFill="1" applyBorder="1" applyAlignment="1" applyProtection="1">
      <alignment horizontal="center" vertical="center" wrapText="1"/>
    </xf>
    <xf numFmtId="10" fontId="3" fillId="4" borderId="3" xfId="2" applyNumberFormat="1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5" fillId="6" borderId="7" xfId="2" applyFont="1" applyFill="1" applyBorder="1" applyAlignment="1" applyProtection="1">
      <alignment horizontal="right" vertical="center" wrapText="1"/>
    </xf>
    <xf numFmtId="0" fontId="5" fillId="6" borderId="8" xfId="2" applyFont="1" applyFill="1" applyBorder="1" applyAlignment="1" applyProtection="1">
      <alignment horizontal="right" vertical="center" wrapText="1"/>
    </xf>
    <xf numFmtId="0" fontId="5" fillId="5" borderId="7" xfId="2" applyFont="1" applyFill="1" applyBorder="1" applyAlignment="1" applyProtection="1">
      <alignment horizontal="right" vertical="center" wrapText="1"/>
    </xf>
    <xf numFmtId="0" fontId="5" fillId="5" borderId="8" xfId="2" applyFont="1" applyFill="1" applyBorder="1" applyAlignment="1" applyProtection="1">
      <alignment horizontal="right" vertical="center" wrapText="1"/>
    </xf>
    <xf numFmtId="0" fontId="6" fillId="4" borderId="9" xfId="2" applyFont="1" applyFill="1" applyBorder="1" applyAlignment="1" applyProtection="1">
      <alignment horizontal="right" vertical="center" wrapText="1"/>
    </xf>
    <xf numFmtId="0" fontId="6" fillId="4" borderId="10" xfId="2" applyFont="1" applyFill="1" applyBorder="1" applyAlignment="1" applyProtection="1">
      <alignment horizontal="right" vertical="center" wrapText="1"/>
    </xf>
    <xf numFmtId="0" fontId="10" fillId="0" borderId="7" xfId="2" applyFont="1" applyFill="1" applyBorder="1" applyAlignment="1" applyProtection="1">
      <alignment horizontal="right" vertical="center" wrapText="1"/>
    </xf>
    <xf numFmtId="0" fontId="10" fillId="0" borderId="8" xfId="2" applyFont="1" applyFill="1" applyBorder="1" applyAlignment="1" applyProtection="1">
      <alignment horizontal="right" vertical="center" wrapText="1"/>
    </xf>
    <xf numFmtId="0" fontId="4" fillId="0" borderId="0" xfId="2" applyFont="1" applyFill="1" applyBorder="1" applyAlignment="1" applyProtection="1">
      <alignment horizontal="left" vertical="center" wrapText="1"/>
    </xf>
  </cellXfs>
  <cellStyles count="4">
    <cellStyle name="Prozent" xfId="1" builtinId="5"/>
    <cellStyle name="Standard" xfId="0" builtinId="0"/>
    <cellStyle name="Standard 2" xfId="2" xr:uid="{00000000-0005-0000-0000-000002000000}"/>
    <cellStyle name="Währung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24"/>
  <sheetViews>
    <sheetView tabSelected="1" zoomScale="110" zoomScaleNormal="110" zoomScaleSheetLayoutView="48" workbookViewId="0">
      <selection sqref="A1:H1"/>
    </sheetView>
  </sheetViews>
  <sheetFormatPr baseColWidth="10" defaultColWidth="11.44140625" defaultRowHeight="14.4" x14ac:dyDescent="0.3"/>
  <cols>
    <col min="1" max="1" width="46.6640625" style="31" customWidth="1"/>
    <col min="2" max="2" width="30.33203125" style="26" bestFit="1" customWidth="1"/>
    <col min="3" max="3" width="19.6640625" style="26" customWidth="1"/>
    <col min="4" max="4" width="16.5546875" style="26" bestFit="1" customWidth="1"/>
    <col min="5" max="6" width="16" style="26" customWidth="1"/>
    <col min="7" max="7" width="16" style="33" customWidth="1"/>
    <col min="8" max="8" width="16" style="27" customWidth="1"/>
    <col min="9" max="9" width="11.6640625" style="28" customWidth="1"/>
    <col min="10" max="16384" width="11.44140625" style="26"/>
  </cols>
  <sheetData>
    <row r="1" spans="1:12" ht="84" customHeight="1" thickBot="1" x14ac:dyDescent="0.35">
      <c r="A1" s="75" t="s">
        <v>27</v>
      </c>
      <c r="B1" s="76"/>
      <c r="C1" s="76"/>
      <c r="D1" s="76"/>
      <c r="E1" s="76"/>
      <c r="F1" s="76"/>
      <c r="G1" s="76"/>
      <c r="H1" s="77"/>
      <c r="I1" s="26"/>
    </row>
    <row r="2" spans="1:12" ht="15" customHeight="1" x14ac:dyDescent="0.3">
      <c r="A2" s="27"/>
      <c r="B2" s="27"/>
      <c r="C2" s="27"/>
      <c r="D2" s="27"/>
      <c r="E2" s="27"/>
      <c r="F2" s="27"/>
      <c r="G2" s="27"/>
    </row>
    <row r="3" spans="1:12" s="30" customFormat="1" ht="38.25" customHeight="1" x14ac:dyDescent="0.3">
      <c r="A3" s="50"/>
      <c r="B3" s="51" t="s">
        <v>11</v>
      </c>
      <c r="C3" s="51" t="s">
        <v>12</v>
      </c>
      <c r="D3" s="51"/>
      <c r="G3" s="27"/>
      <c r="H3" s="27"/>
    </row>
    <row r="4" spans="1:12" ht="46.5" customHeight="1" x14ac:dyDescent="0.3">
      <c r="A4" s="66" t="s">
        <v>23</v>
      </c>
      <c r="B4" s="67">
        <v>300</v>
      </c>
      <c r="C4" s="68">
        <v>0.3</v>
      </c>
      <c r="D4" s="69" t="s">
        <v>15</v>
      </c>
    </row>
    <row r="5" spans="1:12" ht="46.5" customHeight="1" x14ac:dyDescent="0.3">
      <c r="A5" s="62" t="s">
        <v>20</v>
      </c>
      <c r="B5" s="63">
        <v>700</v>
      </c>
      <c r="C5" s="64">
        <v>0.7</v>
      </c>
      <c r="D5" s="65" t="s">
        <v>16</v>
      </c>
    </row>
    <row r="6" spans="1:12" x14ac:dyDescent="0.3">
      <c r="A6" s="71" t="s">
        <v>0</v>
      </c>
      <c r="B6" s="72">
        <v>1000</v>
      </c>
      <c r="C6" s="73">
        <f>SUM(C4:C5)</f>
        <v>1</v>
      </c>
      <c r="D6" s="74"/>
    </row>
    <row r="7" spans="1:12" x14ac:dyDescent="0.3">
      <c r="A7" s="15"/>
    </row>
    <row r="8" spans="1:12" x14ac:dyDescent="0.3">
      <c r="A8" s="3" t="s">
        <v>9</v>
      </c>
    </row>
    <row r="9" spans="1:12" x14ac:dyDescent="0.3">
      <c r="A9" s="2"/>
      <c r="B9" s="2"/>
      <c r="C9" s="29" t="s">
        <v>1</v>
      </c>
      <c r="D9" s="29" t="s">
        <v>2</v>
      </c>
      <c r="E9" s="29" t="s">
        <v>3</v>
      </c>
      <c r="F9" s="29" t="s">
        <v>7</v>
      </c>
      <c r="G9" s="29" t="s">
        <v>14</v>
      </c>
      <c r="H9" s="34" t="s">
        <v>8</v>
      </c>
    </row>
    <row r="10" spans="1:12" ht="48" customHeight="1" thickBot="1" x14ac:dyDescent="0.35">
      <c r="A10" s="45" t="s">
        <v>24</v>
      </c>
      <c r="B10" s="44" t="s">
        <v>25</v>
      </c>
      <c r="C10" s="46">
        <v>130000</v>
      </c>
      <c r="D10" s="46">
        <v>135000</v>
      </c>
      <c r="E10" s="46">
        <v>136000</v>
      </c>
      <c r="F10" s="46">
        <v>132000</v>
      </c>
      <c r="G10" s="46">
        <v>134000</v>
      </c>
      <c r="H10" s="47">
        <f>MIN(C10:G10)</f>
        <v>130000</v>
      </c>
    </row>
    <row r="11" spans="1:12" s="35" customFormat="1" x14ac:dyDescent="0.3">
      <c r="A11" s="52" t="s">
        <v>19</v>
      </c>
      <c r="B11" s="53"/>
      <c r="C11" s="54">
        <f>$H$10/C10*$B$4</f>
        <v>300</v>
      </c>
      <c r="D11" s="54">
        <f t="shared" ref="D11:G11" si="0">$H$10/D10*$B$4</f>
        <v>288.88888888888886</v>
      </c>
      <c r="E11" s="54">
        <f t="shared" si="0"/>
        <v>286.76470588235293</v>
      </c>
      <c r="F11" s="54">
        <f t="shared" si="0"/>
        <v>295.45454545454544</v>
      </c>
      <c r="G11" s="54">
        <f t="shared" si="0"/>
        <v>291.04477611940297</v>
      </c>
      <c r="H11" s="55"/>
    </row>
    <row r="12" spans="1:12" s="35" customFormat="1" x14ac:dyDescent="0.3">
      <c r="A12" s="37"/>
      <c r="B12" s="38"/>
      <c r="C12" s="39"/>
      <c r="D12" s="40"/>
      <c r="E12" s="39"/>
      <c r="F12" s="39"/>
      <c r="G12" s="41"/>
    </row>
    <row r="13" spans="1:12" s="4" customFormat="1" ht="15.75" customHeight="1" x14ac:dyDescent="0.3">
      <c r="A13" s="86" t="s">
        <v>10</v>
      </c>
      <c r="B13" s="86"/>
      <c r="C13" s="26"/>
      <c r="D13" s="26"/>
      <c r="E13" s="33"/>
      <c r="F13" s="33"/>
      <c r="G13" s="33"/>
      <c r="H13" s="36"/>
      <c r="I13" s="21"/>
      <c r="J13" s="5"/>
      <c r="K13" s="5"/>
      <c r="L13" s="5"/>
    </row>
    <row r="14" spans="1:12" s="4" customFormat="1" x14ac:dyDescent="0.3">
      <c r="A14" s="24"/>
      <c r="B14" s="32"/>
      <c r="C14" s="48" t="s">
        <v>1</v>
      </c>
      <c r="D14" s="48" t="s">
        <v>2</v>
      </c>
      <c r="E14" s="48" t="s">
        <v>3</v>
      </c>
      <c r="F14" s="49" t="s">
        <v>7</v>
      </c>
      <c r="G14" s="49" t="s">
        <v>14</v>
      </c>
    </row>
    <row r="15" spans="1:12" s="4" customFormat="1" x14ac:dyDescent="0.3">
      <c r="A15" s="25"/>
      <c r="B15" s="43"/>
      <c r="C15" s="29" t="s">
        <v>13</v>
      </c>
      <c r="D15" s="29" t="s">
        <v>13</v>
      </c>
      <c r="E15" s="29" t="s">
        <v>13</v>
      </c>
      <c r="F15" s="29" t="s">
        <v>13</v>
      </c>
      <c r="G15" s="29" t="s">
        <v>13</v>
      </c>
    </row>
    <row r="16" spans="1:12" s="13" customFormat="1" ht="87" thickBot="1" x14ac:dyDescent="0.35">
      <c r="A16" s="44" t="s">
        <v>17</v>
      </c>
      <c r="B16" s="44" t="s">
        <v>26</v>
      </c>
      <c r="C16" s="42">
        <v>640</v>
      </c>
      <c r="D16" s="42">
        <v>670</v>
      </c>
      <c r="E16" s="42">
        <v>700</v>
      </c>
      <c r="F16" s="42">
        <v>500</v>
      </c>
      <c r="G16" s="42">
        <v>650</v>
      </c>
    </row>
    <row r="17" spans="1:12" s="4" customFormat="1" x14ac:dyDescent="0.3">
      <c r="A17" s="56" t="s">
        <v>18</v>
      </c>
      <c r="B17" s="57"/>
      <c r="C17" s="58">
        <f>SUM(C16:C16)</f>
        <v>640</v>
      </c>
      <c r="D17" s="58">
        <f>SUM(D16:D16)</f>
        <v>670</v>
      </c>
      <c r="E17" s="59">
        <f>SUM(E16:E16)</f>
        <v>700</v>
      </c>
      <c r="F17" s="59">
        <f>SUM(F16:F16)</f>
        <v>500</v>
      </c>
      <c r="G17" s="59">
        <f>SUM(G16:G16)</f>
        <v>650</v>
      </c>
    </row>
    <row r="18" spans="1:12" s="4" customFormat="1" x14ac:dyDescent="0.3">
      <c r="A18" s="15"/>
      <c r="C18" s="12"/>
      <c r="D18" s="12"/>
      <c r="E18" s="12"/>
      <c r="F18" s="17"/>
      <c r="G18" s="18"/>
      <c r="H18" s="19"/>
      <c r="I18" s="19"/>
    </row>
    <row r="19" spans="1:12" s="4" customFormat="1" x14ac:dyDescent="0.3">
      <c r="A19" s="6" t="s">
        <v>4</v>
      </c>
      <c r="F19" s="10"/>
      <c r="H19" s="13"/>
      <c r="I19" s="20"/>
      <c r="J19" s="8"/>
      <c r="K19" s="8"/>
    </row>
    <row r="20" spans="1:12" s="5" customFormat="1" x14ac:dyDescent="0.3">
      <c r="A20" s="11"/>
      <c r="B20" s="1"/>
      <c r="C20" s="29" t="s">
        <v>1</v>
      </c>
      <c r="D20" s="29" t="s">
        <v>2</v>
      </c>
      <c r="E20" s="29" t="s">
        <v>3</v>
      </c>
      <c r="F20" s="29" t="s">
        <v>7</v>
      </c>
      <c r="G20" s="29" t="s">
        <v>14</v>
      </c>
      <c r="H20" s="27"/>
      <c r="I20" s="22"/>
      <c r="J20" s="9"/>
      <c r="K20" s="7"/>
      <c r="L20" s="12"/>
    </row>
    <row r="21" spans="1:12" s="5" customFormat="1" ht="23.25" customHeight="1" x14ac:dyDescent="0.3">
      <c r="A21" s="78" t="s">
        <v>21</v>
      </c>
      <c r="B21" s="79"/>
      <c r="C21" s="67">
        <f>C11</f>
        <v>300</v>
      </c>
      <c r="D21" s="67">
        <f>D11</f>
        <v>288.88888888888886</v>
      </c>
      <c r="E21" s="67">
        <f>E11</f>
        <v>286.76470588235293</v>
      </c>
      <c r="F21" s="67">
        <f>F11</f>
        <v>295.45454545454544</v>
      </c>
      <c r="G21" s="67">
        <f>G11</f>
        <v>291.04477611940297</v>
      </c>
      <c r="H21" s="23"/>
      <c r="I21" s="22"/>
      <c r="J21" s="9"/>
      <c r="K21" s="7"/>
    </row>
    <row r="22" spans="1:12" s="5" customFormat="1" ht="23.25" customHeight="1" thickBot="1" x14ac:dyDescent="0.35">
      <c r="A22" s="80" t="s">
        <v>22</v>
      </c>
      <c r="B22" s="81"/>
      <c r="C22" s="60">
        <f>C17</f>
        <v>640</v>
      </c>
      <c r="D22" s="60">
        <f>D17</f>
        <v>670</v>
      </c>
      <c r="E22" s="60">
        <f>E17</f>
        <v>700</v>
      </c>
      <c r="F22" s="60">
        <f>F17</f>
        <v>500</v>
      </c>
      <c r="G22" s="60">
        <f>G17</f>
        <v>650</v>
      </c>
      <c r="H22" s="23"/>
      <c r="I22" s="22"/>
      <c r="J22" s="9"/>
      <c r="K22" s="7"/>
    </row>
    <row r="23" spans="1:12" s="14" customFormat="1" ht="23.25" customHeight="1" thickBot="1" x14ac:dyDescent="0.35">
      <c r="A23" s="82" t="s">
        <v>6</v>
      </c>
      <c r="B23" s="83"/>
      <c r="C23" s="70">
        <f>SUM(C21:C22)</f>
        <v>940</v>
      </c>
      <c r="D23" s="70">
        <f>SUM(D21:D22)</f>
        <v>958.88888888888891</v>
      </c>
      <c r="E23" s="70">
        <f>SUM(E21:E22)</f>
        <v>986.76470588235293</v>
      </c>
      <c r="F23" s="70">
        <f>SUM(F21:F22)</f>
        <v>795.4545454545455</v>
      </c>
      <c r="G23" s="70">
        <f>SUM(G21:G22)</f>
        <v>941.04477611940297</v>
      </c>
      <c r="H23" s="16"/>
    </row>
    <row r="24" spans="1:12" s="13" customFormat="1" ht="23.25" customHeight="1" thickTop="1" x14ac:dyDescent="0.3">
      <c r="A24" s="84" t="s">
        <v>5</v>
      </c>
      <c r="B24" s="85"/>
      <c r="C24" s="61">
        <f>RANK(C23,C23:G23)</f>
        <v>4</v>
      </c>
      <c r="D24" s="61">
        <f>RANK(D23,C23:G23)</f>
        <v>2</v>
      </c>
      <c r="E24" s="61">
        <f>RANK(E23,C23:G23)</f>
        <v>1</v>
      </c>
      <c r="F24" s="61">
        <f>RANK(F23,C23:G23)</f>
        <v>5</v>
      </c>
      <c r="G24" s="61">
        <f>RANK(G23,C23:G23)</f>
        <v>3</v>
      </c>
      <c r="H24" s="19"/>
    </row>
  </sheetData>
  <mergeCells count="6">
    <mergeCell ref="A1:H1"/>
    <mergeCell ref="A21:B21"/>
    <mergeCell ref="A22:B22"/>
    <mergeCell ref="A23:B23"/>
    <mergeCell ref="A24:B24"/>
    <mergeCell ref="A13:B13"/>
  </mergeCells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Footer>&amp;LSeite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Schlusszeichnung"/>
    <f:field ref="FSCFOLIO_1_1001_SignaturesFldCtx_FSCFOLIO_1_1001_FieldLastSignatureBy" text="Menke, Teresa (MFFKI)"/>
    <f:field ref="FSCFOLIO_1_1001_SignaturesFldCtx_FSCFOLIO_1_1001_FieldLastSignatureAt" date="2025-12-01T09:30:37" text="01.12.2025 09:30:37"/>
    <f:field ref="FSCFOLIO_1_1001_SignaturesFldCtx_FSCFOLIO_1_1001_FieldLastSignatureRemark" text="Schlusszeichnung durch STS L"/>
    <f:field ref="FSCFOLIO_1_1001_FieldCurrentUser" text="Raluca Drissi"/>
    <f:field ref="FSCFOLIO_1_1001_FieldCurrentDate" text="01.12.2025 09:11"/>
    <f:field ref="CCAPRECONFIG_15_1001_Objektname" text="Anlage 3_Bewertungsmatrix" edit="true"/>
    <f:field ref="DEPRECONFIG_15_1001_Objektname" text="Anlage 3_Bewertungsmatrix" edit="true"/>
    <f:field ref="RLPCFG_15_1700_Aktenbetreff" text="Öffentliches Auftragswesen" edit="true"/>
    <f:field ref="RLPCFG_15_1700_SchlagwortederAkte" text="" edit="true"/>
    <f:field ref="RLPCFG_15_1700_FreitextAkte1" text="" edit="true"/>
    <f:field ref="RLPCFG_15_1700_FreitextAkte2" text="" edit="true"/>
    <f:field ref="RLPCFG_15_1700_FreitextAkte3" text="" edit="true"/>
    <f:field ref="RLPCFG_15_1700_Vorgangsbetreff" text="Öffentliche Ausschreibungen Abt. 72" edit="true"/>
    <f:field ref="RLPCFG_15_1700_BemerkungVorgang" text="" edit="true"/>
    <f:field ref="RLPCFG_15_1700_SchlagworteVorgang" text="" edit="true"/>
    <f:field ref="RLPCFG_15_1700_FreitextVorgang1" text="" edit="true"/>
    <f:field ref="RLPCFG_15_1700_FreitextVorgang2" text="" edit="true"/>
    <f:field ref="RLPCFG_15_1700_FreitextVorgang3" text="" edit="true"/>
    <f:field ref="RLPCFG_15_1700_BetreffDokument" text="Anlage 3_Bewertungsmatrix" edit="true"/>
    <f:field ref="RLPCFG_15_1700_FreitextAusgang1" text="" edit="true"/>
    <f:field ref="RLPCFG_15_1700_FreitextAusgang2" text="" edit="true"/>
    <f:field ref="RLPCFG_15_1700_FreitextAusgang3" text="" edit="true"/>
    <f:field ref="RLPCFG_15_1700_SchlagworteAusgang" text="" edit="true"/>
    <f:field ref="RLPCFG_15_1700_AdressatenAusgang" text="" multiline="true"/>
    <f:field ref="objname" text="Anlage 3_Bewertungsmatrix" edit="true"/>
    <f:field ref="objsubject" text="" edit="true"/>
    <f:field ref="objcreatedby" text="Drissi, Raluca (MFFKI)"/>
    <f:field ref="objcreatedat" date="2025-11-25T09:18:56" text="25.11.2025 09:18:56"/>
    <f:field ref="objchangedby" text="Springer, Hanna (MFFKI)"/>
    <f:field ref="objmodifiedat" date="2025-12-01T08:34:08" text="01.12.2025 08:34:08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DEPRECONFIG_15_1001_Objektname" text="Objektname"/>
    <f:field ref="RLPCFG_15_1700_Aktenbetreff" text="Aktenbetreff"/>
    <f:field ref="RLPCFG_15_1700_SchlagwortederAkte" text="Schlagworte der Akte"/>
    <f:field ref="RLPCFG_15_1700_FreitextAkte1" text="Freitext Akte 1"/>
    <f:field ref="RLPCFG_15_1700_FreitextAkte2" text="Freitext Akte 2"/>
    <f:field ref="RLPCFG_15_1700_FreitextAkte3" text="Freitext Akte 3"/>
    <f:field ref="RLPCFG_15_1700_Vorgangsbetreff" text="Vorgangsbetreff"/>
    <f:field ref="RLPCFG_15_1700_BemerkungVorgang" text="Bemerkung Vorgang"/>
    <f:field ref="RLPCFG_15_1700_SchlagworteVorgang" text="Schlagworte Vorgang"/>
    <f:field ref="RLPCFG_15_1700_FreitextVorgang1" text="Freitext Vorgang 1"/>
    <f:field ref="RLPCFG_15_1700_FreitextVorgang2" text="Freitext Vorgang 2"/>
    <f:field ref="RLPCFG_15_1700_FreitextVorgang3" text="Freitext Vorgang 3"/>
    <f:field ref="RLPCFG_15_1700_BetreffDokument" text="Betreff Dokument"/>
    <f:field ref="RLPCFG_15_1700_FreitextAusgang1" text="Freitext Ausgang 1"/>
    <f:field ref="RLPCFG_15_1700_FreitextAusgang2" text="Freitext Ausgang 2"/>
    <f:field ref="RLPCFG_15_1700_FreitextAusgang3" text="Freitext Ausgang 3"/>
    <f:field ref="RLPCFG_15_1700_SchlagworteAusgang" text="Schlagworte Ausgang"/>
    <f:field ref="RLPCFG_15_1700_AdressatenAusgang" text="Adressaten Ausgang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Bewertungsmatrix</vt:lpstr>
    </vt:vector>
  </TitlesOfParts>
  <Company>LandesBetrieb Mobilität Rheinland-Pfalz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Röver, Lena (ZBL)</dc:creator>
  <cp:lastModifiedBy>Bauer, Lucia</cp:lastModifiedBy>
  <cp:lastPrinted>2025-10-23T06:12:02Z</cp:lastPrinted>
  <dcterms:created xsi:type="dcterms:W3CDTF">2019-03-11T10:35:02Z</dcterms:created>
  <dcterms:modified xsi:type="dcterms:W3CDTF">2025-12-01T15:51:10Z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RLPCFG@15.1700:File_SpecReferenceName">
    <vt:lpwstr/>
  </property>
  <property fmtid="{D5CDD505-2E9C-101B-9397-08002B2CF9AE}" pid="3" name="FSC#RLPCFG@15.1700:File_Filereference">
    <vt:lpwstr>045-0001-0701 72</vt:lpwstr>
  </property>
  <property fmtid="{D5CDD505-2E9C-101B-9397-08002B2CF9AE}" pid="4" name="FSC#RLPCFG@15.1700:File_RLPFilereference">
    <vt:lpwstr>045-0001</vt:lpwstr>
  </property>
  <property fmtid="{D5CDD505-2E9C-101B-9397-08002B2CF9AE}" pid="5" name="FSC#RLPCFG@15.1700:File_FileRespOrg">
    <vt:lpwstr>0701 72 - Integration, Migration, Fluchtaufnahme</vt:lpwstr>
  </property>
  <property fmtid="{D5CDD505-2E9C-101B-9397-08002B2CF9AE}" pid="6" name="FSC#RLPCFG@15.1700:File_Subject">
    <vt:lpwstr>Öffentliches Auftragswesen</vt:lpwstr>
  </property>
  <property fmtid="{D5CDD505-2E9C-101B-9397-08002B2CF9AE}" pid="7" name="FSC#RLPCFG@15.1700:File_RegistryMark">
    <vt:lpwstr/>
  </property>
  <property fmtid="{D5CDD505-2E9C-101B-9397-08002B2CF9AE}" pid="8" name="FSC#RLPCFG@15.1700:File_Keywords">
    <vt:lpwstr/>
  </property>
  <property fmtid="{D5CDD505-2E9C-101B-9397-08002B2CF9AE}" pid="9" name="FSC#RLPCFG@15.1700:File_Freetext_1">
    <vt:lpwstr/>
  </property>
  <property fmtid="{D5CDD505-2E9C-101B-9397-08002B2CF9AE}" pid="10" name="FSC#RLPCFG@15.1700:File_Freetext_2">
    <vt:lpwstr/>
  </property>
  <property fmtid="{D5CDD505-2E9C-101B-9397-08002B2CF9AE}" pid="11" name="FSC#RLPCFG@15.1700:File_Freetext_3">
    <vt:lpwstr/>
  </property>
  <property fmtid="{D5CDD505-2E9C-101B-9397-08002B2CF9AE}" pid="12" name="FSC#RLPCFG@15.1700:Procedure_Filereference">
    <vt:lpwstr>045-0001#2020/0001-0701 72</vt:lpwstr>
  </property>
  <property fmtid="{D5CDD505-2E9C-101B-9397-08002B2CF9AE}" pid="13" name="FSC#RLPCFG@15.1700:Procedure_Subject">
    <vt:lpwstr>Öffentliche Ausschreibungen Abt. 72</vt:lpwstr>
  </property>
  <property fmtid="{D5CDD505-2E9C-101B-9397-08002B2CF9AE}" pid="14" name="FSC#RLPCFG@15.1700:Procedure_Fileresp_Firstname">
    <vt:lpwstr>Gerlinde</vt:lpwstr>
  </property>
  <property fmtid="{D5CDD505-2E9C-101B-9397-08002B2CF9AE}" pid="15" name="FSC#RLPCFG@15.1700:Procedure_Fileresp_Title">
    <vt:lpwstr/>
  </property>
  <property fmtid="{D5CDD505-2E9C-101B-9397-08002B2CF9AE}" pid="16" name="FSC#RLPCFG@15.1700:Procedure_Fileresp_Lastname">
    <vt:lpwstr>Schneider</vt:lpwstr>
  </property>
  <property fmtid="{D5CDD505-2E9C-101B-9397-08002B2CF9AE}" pid="17" name="FSC#RLPCFG@15.1700:Procedure_Fileresp_OU">
    <vt:lpwstr>0701 722 - Sprachbildung und Sprachmittlung für zugewanderte Erwachsene</vt:lpwstr>
  </property>
  <property fmtid="{D5CDD505-2E9C-101B-9397-08002B2CF9AE}" pid="18" name="FSC#RLPCFG@15.1700:Procedure_Filenotice">
    <vt:lpwstr/>
  </property>
  <property fmtid="{D5CDD505-2E9C-101B-9397-08002B2CF9AE}" pid="19" name="FSC#RLPCFG@15.1700:Procedure_Keywords">
    <vt:lpwstr/>
  </property>
  <property fmtid="{D5CDD505-2E9C-101B-9397-08002B2CF9AE}" pid="20" name="FSC#RLPCFG@15.1700:Procedure_Freetext_1">
    <vt:lpwstr/>
  </property>
  <property fmtid="{D5CDD505-2E9C-101B-9397-08002B2CF9AE}" pid="21" name="FSC#RLPCFG@15.1700:Procedure_Freetext_2">
    <vt:lpwstr/>
  </property>
  <property fmtid="{D5CDD505-2E9C-101B-9397-08002B2CF9AE}" pid="22" name="FSC#RLPCFG@15.1700:Procedure_Freetext_3">
    <vt:lpwstr/>
  </property>
  <property fmtid="{D5CDD505-2E9C-101B-9397-08002B2CF9AE}" pid="23" name="FSC#RLPCFG@15.1700:Procedure_Old_Filereference">
    <vt:lpwstr/>
  </property>
  <property fmtid="{D5CDD505-2E9C-101B-9397-08002B2CF9AE}" pid="24" name="FSC#RLPCFG@15.1700:Outgoing_Filereference">
    <vt:lpwstr>045-0001#2020/0001-0701 72.0654</vt:lpwstr>
  </property>
  <property fmtid="{D5CDD505-2E9C-101B-9397-08002B2CF9AE}" pid="25" name="FSC#RLPCFG@15.1700:Outgoing_Filesubj">
    <vt:lpwstr>Anlage 3_Bewertungsmatrix</vt:lpwstr>
  </property>
  <property fmtid="{D5CDD505-2E9C-101B-9397-08002B2CF9AE}" pid="26" name="FSC#RLPCFG@15.1700:Outgoing_Freetext_1">
    <vt:lpwstr/>
  </property>
  <property fmtid="{D5CDD505-2E9C-101B-9397-08002B2CF9AE}" pid="27" name="FSC#RLPCFG@15.1700:Outgoing_Freetext_2">
    <vt:lpwstr/>
  </property>
  <property fmtid="{D5CDD505-2E9C-101B-9397-08002B2CF9AE}" pid="28" name="FSC#RLPCFG@15.1700:Outgoing_Freetext_3">
    <vt:lpwstr/>
  </property>
  <property fmtid="{D5CDD505-2E9C-101B-9397-08002B2CF9AE}" pid="29" name="FSC#RLPCFG@15.1700:Outgoing_Keywords">
    <vt:lpwstr/>
  </property>
  <property fmtid="{D5CDD505-2E9C-101B-9397-08002B2CF9AE}" pid="30" name="FSC#RLPCFG@15.1700:Outgoing_Old_Filereference">
    <vt:lpwstr/>
  </property>
  <property fmtid="{D5CDD505-2E9C-101B-9397-08002B2CF9AE}" pid="31" name="FSC#RLPCFG@15.1700:Outgoing_Author_Title">
    <vt:lpwstr/>
  </property>
  <property fmtid="{D5CDD505-2E9C-101B-9397-08002B2CF9AE}" pid="32" name="FSC#RLPCFG@15.1700:Outgoing_Author_Firstname">
    <vt:lpwstr>Raluca</vt:lpwstr>
  </property>
  <property fmtid="{D5CDD505-2E9C-101B-9397-08002B2CF9AE}" pid="33" name="FSC#RLPCFG@15.1700:Outgoing_Author_Lastname">
    <vt:lpwstr>Drissi</vt:lpwstr>
  </property>
  <property fmtid="{D5CDD505-2E9C-101B-9397-08002B2CF9AE}" pid="34" name="FSC#RLPCFG@15.1700:Outgoing_Author_Email">
    <vt:lpwstr>Raluca.Drissi@mffki.rlp.de</vt:lpwstr>
  </property>
  <property fmtid="{D5CDD505-2E9C-101B-9397-08002B2CF9AE}" pid="35" name="FSC#RLPCFG@15.1700:Outgoing_Author_Telephone">
    <vt:lpwstr>6026</vt:lpwstr>
  </property>
  <property fmtid="{D5CDD505-2E9C-101B-9397-08002B2CF9AE}" pid="36" name="FSC#RLPCFG@15.1700:Outgoing_Author_Fax">
    <vt:lpwstr>176026</vt:lpwstr>
  </property>
  <property fmtid="{D5CDD505-2E9C-101B-9397-08002B2CF9AE}" pid="37" name="FSC#RLPCFG@15.1700:Outgoing_FinalSign_Title">
    <vt:lpwstr/>
  </property>
  <property fmtid="{D5CDD505-2E9C-101B-9397-08002B2CF9AE}" pid="38" name="FSC#RLPCFG@15.1700:Outgoing_FinalSign_Firstname">
    <vt:lpwstr>Teresa</vt:lpwstr>
  </property>
  <property fmtid="{D5CDD505-2E9C-101B-9397-08002B2CF9AE}" pid="39" name="FSC#RLPCFG@15.1700:Outgoing_FinalSign_Lastname">
    <vt:lpwstr>Menke</vt:lpwstr>
  </property>
  <property fmtid="{D5CDD505-2E9C-101B-9397-08002B2CF9AE}" pid="40" name="FSC#RLPCFG@15.1700:Outgoing_FinalSign_Email">
    <vt:lpwstr>Teresa.Menke@mffki.rlp.de</vt:lpwstr>
  </property>
  <property fmtid="{D5CDD505-2E9C-101B-9397-08002B2CF9AE}" pid="41" name="FSC#RLPCFG@15.1700:Outgoing_FinalSign_Telephone">
    <vt:lpwstr>5635</vt:lpwstr>
  </property>
  <property fmtid="{D5CDD505-2E9C-101B-9397-08002B2CF9AE}" pid="42" name="FSC#RLPCFG@15.1700:Outgoing_FinalSign_Fax">
    <vt:lpwstr>175635</vt:lpwstr>
  </property>
  <property fmtid="{D5CDD505-2E9C-101B-9397-08002B2CF9AE}" pid="43" name="FSC#RLPCFG@15.1700:Outgoing_FinalSign_Date">
    <vt:lpwstr>01.12.2025</vt:lpwstr>
  </property>
  <property fmtid="{D5CDD505-2E9C-101B-9397-08002B2CF9AE}" pid="44" name="FSC#RLPCFG@15.1700:Outgoing_FinalSign_Date_2">
    <vt:lpwstr>01. Dezember 2025</vt:lpwstr>
  </property>
  <property fmtid="{D5CDD505-2E9C-101B-9397-08002B2CF9AE}" pid="45" name="FSC#RLPCFG@15.1700:Outgoing_FinalSign_LastDate">
    <vt:lpwstr>1. Dezember 2025</vt:lpwstr>
  </property>
  <property fmtid="{D5CDD505-2E9C-101B-9397-08002B2CF9AE}" pid="46" name="FSC#RLPCFG@15.1700:Outgoing_objcreatedat">
    <vt:lpwstr>25. November 2025</vt:lpwstr>
  </property>
  <property fmtid="{D5CDD505-2E9C-101B-9397-08002B2CF9AE}" pid="47" name="FSC#RLPCFG@15.1700:Outgoing_docdate">
    <vt:lpwstr/>
  </property>
  <property fmtid="{D5CDD505-2E9C-101B-9397-08002B2CF9AE}" pid="48" name="FSC#RLPCFG@15.1700:Outgoing_OrganisationName">
    <vt:lpwstr>Ministerium</vt:lpwstr>
  </property>
  <property fmtid="{D5CDD505-2E9C-101B-9397-08002B2CF9AE}" pid="49" name="FSC#RLPCFG@15.1700:Outgoing_OrganisationStreet">
    <vt:lpwstr/>
  </property>
  <property fmtid="{D5CDD505-2E9C-101B-9397-08002B2CF9AE}" pid="50" name="FSC#RLPCFG@15.1700:Outgoing_OrganisationHousenumber">
    <vt:lpwstr/>
  </property>
  <property fmtid="{D5CDD505-2E9C-101B-9397-08002B2CF9AE}" pid="51" name="FSC#RLPCFG@15.1700:Outgoing_OrganisationZipCode">
    <vt:lpwstr/>
  </property>
  <property fmtid="{D5CDD505-2E9C-101B-9397-08002B2CF9AE}" pid="52" name="FSC#RLPCFG@15.1700:Outgoing_OrganisationCity">
    <vt:lpwstr/>
  </property>
  <property fmtid="{D5CDD505-2E9C-101B-9397-08002B2CF9AE}" pid="53" name="FSC#RLPCFG@15.1700:Outgoing_OrganisationCountry">
    <vt:lpwstr/>
  </property>
  <property fmtid="{D5CDD505-2E9C-101B-9397-08002B2CF9AE}" pid="54" name="FSC#RLPCFG@15.1700:Outgoing_OrganisationPOBox">
    <vt:lpwstr/>
  </property>
  <property fmtid="{D5CDD505-2E9C-101B-9397-08002B2CF9AE}" pid="55" name="FSC#RLPCFG@15.1700:Outgoing_OrganisationDescription">
    <vt:lpwstr/>
  </property>
  <property fmtid="{D5CDD505-2E9C-101B-9397-08002B2CF9AE}" pid="56" name="FSC#RLPCFG@15.1700:Outgoing_OrganisationTelnumber">
    <vt:lpwstr/>
  </property>
  <property fmtid="{D5CDD505-2E9C-101B-9397-08002B2CF9AE}" pid="57" name="FSC#RLPCFG@15.1700:Outgoing_OrganisationFax">
    <vt:lpwstr/>
  </property>
  <property fmtid="{D5CDD505-2E9C-101B-9397-08002B2CF9AE}" pid="58" name="FSC#RLPCFG@15.1700:Outgoing_OrganisationEmail">
    <vt:lpwstr/>
  </property>
  <property fmtid="{D5CDD505-2E9C-101B-9397-08002B2CF9AE}" pid="59" name="FSC#RLPCFG@15.1700:SubFileDocument_objowngroup_grsupergroups_grshortname">
    <vt:lpwstr>0701 72</vt:lpwstr>
  </property>
  <property fmtid="{D5CDD505-2E9C-101B-9397-08002B2CF9AE}" pid="60" name="FSC#RLPCFG@15.1700:SubFileDocument_objowngroup_grshortname">
    <vt:lpwstr>0701 722</vt:lpwstr>
  </property>
  <property fmtid="{D5CDD505-2E9C-101B-9397-08002B2CF9AE}" pid="61" name="FSC#RLPCFG@15.1700:SubFileDocument_objowngroup_grshortname_special">
    <vt:lpwstr>722</vt:lpwstr>
  </property>
  <property fmtid="{D5CDD505-2E9C-101B-9397-08002B2CF9AE}" pid="62" name="FSC#RLPCFG@15.1700:SubFileDocument_Foreignnr">
    <vt:lpwstr/>
  </property>
  <property fmtid="{D5CDD505-2E9C-101B-9397-08002B2CF9AE}" pid="63" name="FSC#RLPCFG@15.1700:ContentObject_Group_Name">
    <vt:lpwstr>Sprachbildung und Sprachmittlung für zugewanderte Erwachsene</vt:lpwstr>
  </property>
  <property fmtid="{D5CDD505-2E9C-101B-9397-08002B2CF9AE}" pid="64" name="FSC#RLPCFG@15.1700:ContentObject_Group_AddrDesc">
    <vt:lpwstr/>
  </property>
  <property fmtid="{D5CDD505-2E9C-101B-9397-08002B2CF9AE}" pid="65" name="FSC#RLPCFG@15.1700:ContentObject_Group_AddrStreet">
    <vt:lpwstr/>
  </property>
  <property fmtid="{D5CDD505-2E9C-101B-9397-08002B2CF9AE}" pid="66" name="FSC#RLPCFG@15.1700:ContentObject_Group_AddrOn">
    <vt:lpwstr/>
  </property>
  <property fmtid="{D5CDD505-2E9C-101B-9397-08002B2CF9AE}" pid="67" name="FSC#RLPCFG@15.1700:ContentObject_Group_AddrZipCode">
    <vt:lpwstr/>
  </property>
  <property fmtid="{D5CDD505-2E9C-101B-9397-08002B2CF9AE}" pid="68" name="FSC#RLPCFG@15.1700:ContentObject_Group_AddrCity">
    <vt:lpwstr/>
  </property>
  <property fmtid="{D5CDD505-2E9C-101B-9397-08002B2CF9AE}" pid="69" name="FSC#RLPCFG@15.1700:ContentObject_Group_AddrCountry">
    <vt:lpwstr/>
  </property>
  <property fmtid="{D5CDD505-2E9C-101B-9397-08002B2CF9AE}" pid="70" name="FSC#RLPCFG@15.1700:ContentObject_Group_AddrPOBox">
    <vt:lpwstr/>
  </property>
  <property fmtid="{D5CDD505-2E9C-101B-9397-08002B2CF9AE}" pid="71" name="FSC#RLPCFG@15.1700:ContentObject_Group_AddrPOBoxZipCode">
    <vt:lpwstr/>
  </property>
  <property fmtid="{D5CDD505-2E9C-101B-9397-08002B2CF9AE}" pid="72" name="FSC#RLPCFG@15.1700:ContentObject_Group_Telnumber">
    <vt:lpwstr/>
  </property>
  <property fmtid="{D5CDD505-2E9C-101B-9397-08002B2CF9AE}" pid="73" name="FSC#RLPCFG@15.1700:ContentObject_Group_Fax">
    <vt:lpwstr/>
  </property>
  <property fmtid="{D5CDD505-2E9C-101B-9397-08002B2CF9AE}" pid="74" name="FSC#RLPCFG@15.1700:ContentObject_Group_EMail">
    <vt:lpwstr/>
  </property>
  <property fmtid="{D5CDD505-2E9C-101B-9397-08002B2CF9AE}" pid="75" name="FSC#RLPCFG@15.1700:Procedure_diarynumber">
    <vt:lpwstr/>
  </property>
  <property fmtid="{D5CDD505-2E9C-101B-9397-08002B2CF9AE}" pid="76" name="FSC#COOELAK@1.1001:Subject">
    <vt:lpwstr>Öffentliches Auftragswesen</vt:lpwstr>
  </property>
  <property fmtid="{D5CDD505-2E9C-101B-9397-08002B2CF9AE}" pid="77" name="FSC#COOELAK@1.1001:FileReference">
    <vt:lpwstr>045-0001-0701 72</vt:lpwstr>
  </property>
  <property fmtid="{D5CDD505-2E9C-101B-9397-08002B2CF9AE}" pid="78" name="FSC#COOELAK@1.1001:FileRefYear">
    <vt:lpwstr>2019</vt:lpwstr>
  </property>
  <property fmtid="{D5CDD505-2E9C-101B-9397-08002B2CF9AE}" pid="79" name="FSC#COOELAK@1.1001:FileRefOrdinal">
    <vt:lpwstr>3</vt:lpwstr>
  </property>
  <property fmtid="{D5CDD505-2E9C-101B-9397-08002B2CF9AE}" pid="80" name="FSC#COOELAK@1.1001:FileRefOU">
    <vt:lpwstr>0701 72</vt:lpwstr>
  </property>
  <property fmtid="{D5CDD505-2E9C-101B-9397-08002B2CF9AE}" pid="81" name="FSC#COOELAK@1.1001:Organization">
    <vt:lpwstr/>
  </property>
  <property fmtid="{D5CDD505-2E9C-101B-9397-08002B2CF9AE}" pid="82" name="FSC#COOELAK@1.1001:Owner">
    <vt:lpwstr>Schneider Gerlinde</vt:lpwstr>
  </property>
  <property fmtid="{D5CDD505-2E9C-101B-9397-08002B2CF9AE}" pid="83" name="FSC#COOELAK@1.1001:OwnerExtension">
    <vt:lpwstr>4155</vt:lpwstr>
  </property>
  <property fmtid="{D5CDD505-2E9C-101B-9397-08002B2CF9AE}" pid="84" name="FSC#COOELAK@1.1001:OwnerFaxExtension">
    <vt:lpwstr>174155</vt:lpwstr>
  </property>
  <property fmtid="{D5CDD505-2E9C-101B-9397-08002B2CF9AE}" pid="85" name="FSC#COOELAK@1.1001:DispatchedBy">
    <vt:lpwstr/>
  </property>
  <property fmtid="{D5CDD505-2E9C-101B-9397-08002B2CF9AE}" pid="86" name="FSC#COOELAK@1.1001:DispatchedAt">
    <vt:lpwstr/>
  </property>
  <property fmtid="{D5CDD505-2E9C-101B-9397-08002B2CF9AE}" pid="87" name="FSC#COOELAK@1.1001:ApprovedBy">
    <vt:lpwstr>Menke Teresa</vt:lpwstr>
  </property>
  <property fmtid="{D5CDD505-2E9C-101B-9397-08002B2CF9AE}" pid="88" name="FSC#COOELAK@1.1001:ApprovedAt">
    <vt:lpwstr>01.12.2025</vt:lpwstr>
  </property>
  <property fmtid="{D5CDD505-2E9C-101B-9397-08002B2CF9AE}" pid="89" name="FSC#COOELAK@1.1001:Department">
    <vt:lpwstr>0701 722 (Sprachbildung und Sprachmittlung für zugewanderte Erwachsene)</vt:lpwstr>
  </property>
  <property fmtid="{D5CDD505-2E9C-101B-9397-08002B2CF9AE}" pid="90" name="FSC#COOELAK@1.1001:CreatedAt">
    <vt:lpwstr>25.11.2025</vt:lpwstr>
  </property>
  <property fmtid="{D5CDD505-2E9C-101B-9397-08002B2CF9AE}" pid="91" name="FSC#COOELAK@1.1001:OU">
    <vt:lpwstr>0701 722 (Sprachbildung und Sprachmittlung für zugewanderte Erwachsene)</vt:lpwstr>
  </property>
  <property fmtid="{D5CDD505-2E9C-101B-9397-08002B2CF9AE}" pid="92" name="FSC#COOELAK@1.1001:Priority">
    <vt:lpwstr> ()</vt:lpwstr>
  </property>
  <property fmtid="{D5CDD505-2E9C-101B-9397-08002B2CF9AE}" pid="93" name="FSC#COOELAK@1.1001:ObjBarCode">
    <vt:lpwstr>*COO.2298.106.2.2143758*</vt:lpwstr>
  </property>
  <property fmtid="{D5CDD505-2E9C-101B-9397-08002B2CF9AE}" pid="94" name="FSC#COOELAK@1.1001:RefBarCode">
    <vt:lpwstr>*COO.2298.106.5.2143766*</vt:lpwstr>
  </property>
  <property fmtid="{D5CDD505-2E9C-101B-9397-08002B2CF9AE}" pid="95" name="FSC#COOELAK@1.1001:FileRefBarCode">
    <vt:lpwstr>*045-0001-0701 72*</vt:lpwstr>
  </property>
  <property fmtid="{D5CDD505-2E9C-101B-9397-08002B2CF9AE}" pid="96" name="FSC#COOELAK@1.1001:ExternalRef">
    <vt:lpwstr/>
  </property>
  <property fmtid="{D5CDD505-2E9C-101B-9397-08002B2CF9AE}" pid="97" name="FSC#COOELAK@1.1001:IncomingNumber">
    <vt:lpwstr/>
  </property>
  <property fmtid="{D5CDD505-2E9C-101B-9397-08002B2CF9AE}" pid="98" name="FSC#COOELAK@1.1001:IncomingSubject">
    <vt:lpwstr/>
  </property>
  <property fmtid="{D5CDD505-2E9C-101B-9397-08002B2CF9AE}" pid="99" name="FSC#COOELAK@1.1001:ProcessResponsible">
    <vt:lpwstr/>
  </property>
  <property fmtid="{D5CDD505-2E9C-101B-9397-08002B2CF9AE}" pid="100" name="FSC#COOELAK@1.1001:ProcessResponsiblePhone">
    <vt:lpwstr/>
  </property>
  <property fmtid="{D5CDD505-2E9C-101B-9397-08002B2CF9AE}" pid="101" name="FSC#COOELAK@1.1001:ProcessResponsibleMail">
    <vt:lpwstr/>
  </property>
  <property fmtid="{D5CDD505-2E9C-101B-9397-08002B2CF9AE}" pid="102" name="FSC#COOELAK@1.1001:ProcessResponsibleFax">
    <vt:lpwstr/>
  </property>
  <property fmtid="{D5CDD505-2E9C-101B-9397-08002B2CF9AE}" pid="103" name="FSC#COOELAK@1.1001:ApproverFirstName">
    <vt:lpwstr>Teresa</vt:lpwstr>
  </property>
  <property fmtid="{D5CDD505-2E9C-101B-9397-08002B2CF9AE}" pid="104" name="FSC#COOELAK@1.1001:ApproverSurName">
    <vt:lpwstr>Menke</vt:lpwstr>
  </property>
  <property fmtid="{D5CDD505-2E9C-101B-9397-08002B2CF9AE}" pid="105" name="FSC#COOELAK@1.1001:ApproverTitle">
    <vt:lpwstr/>
  </property>
  <property fmtid="{D5CDD505-2E9C-101B-9397-08002B2CF9AE}" pid="106" name="FSC#COOELAK@1.1001:ExternalDate">
    <vt:lpwstr/>
  </property>
  <property fmtid="{D5CDD505-2E9C-101B-9397-08002B2CF9AE}" pid="107" name="FSC#COOELAK@1.1001:SettlementApprovedAt">
    <vt:lpwstr>01.12.2025</vt:lpwstr>
  </property>
  <property fmtid="{D5CDD505-2E9C-101B-9397-08002B2CF9AE}" pid="108" name="FSC#COOELAK@1.1001:BaseNumber">
    <vt:lpwstr>045</vt:lpwstr>
  </property>
  <property fmtid="{D5CDD505-2E9C-101B-9397-08002B2CF9AE}" pid="109" name="FSC#COOELAK@1.1001:CurrentUserRolePos">
    <vt:lpwstr>Bearbeitung</vt:lpwstr>
  </property>
  <property fmtid="{D5CDD505-2E9C-101B-9397-08002B2CF9AE}" pid="110" name="FSC#COOELAK@1.1001:CurrentUserEmail">
    <vt:lpwstr>Raluca.Drissi@mffki.rlp.de</vt:lpwstr>
  </property>
  <property fmtid="{D5CDD505-2E9C-101B-9397-08002B2CF9AE}" pid="111" name="FSC#ELAKGOV@1.1001:PersonalSubjGender">
    <vt:lpwstr/>
  </property>
  <property fmtid="{D5CDD505-2E9C-101B-9397-08002B2CF9AE}" pid="112" name="FSC#ELAKGOV@1.1001:PersonalSubjFirstName">
    <vt:lpwstr/>
  </property>
  <property fmtid="{D5CDD505-2E9C-101B-9397-08002B2CF9AE}" pid="113" name="FSC#ELAKGOV@1.1001:PersonalSubjSurName">
    <vt:lpwstr/>
  </property>
  <property fmtid="{D5CDD505-2E9C-101B-9397-08002B2CF9AE}" pid="114" name="FSC#ELAKGOV@1.1001:PersonalSubjSalutation">
    <vt:lpwstr/>
  </property>
  <property fmtid="{D5CDD505-2E9C-101B-9397-08002B2CF9AE}" pid="115" name="FSC#ELAKGOV@1.1001:PersonalSubjAddress">
    <vt:lpwstr/>
  </property>
  <property fmtid="{D5CDD505-2E9C-101B-9397-08002B2CF9AE}" pid="116" name="FSC#ATSTATECFG@1.1001:Office">
    <vt:lpwstr>Sprachbildung und Sprachmittlung für zugewanderte Erwachsene</vt:lpwstr>
  </property>
  <property fmtid="{D5CDD505-2E9C-101B-9397-08002B2CF9AE}" pid="117" name="FSC#ATSTATECFG@1.1001:Agent">
    <vt:lpwstr/>
  </property>
  <property fmtid="{D5CDD505-2E9C-101B-9397-08002B2CF9AE}" pid="118" name="FSC#ATSTATECFG@1.1001:AgentPhone">
    <vt:lpwstr/>
  </property>
  <property fmtid="{D5CDD505-2E9C-101B-9397-08002B2CF9AE}" pid="119" name="FSC#ATSTATECFG@1.1001:DepartmentFax">
    <vt:lpwstr/>
  </property>
  <property fmtid="{D5CDD505-2E9C-101B-9397-08002B2CF9AE}" pid="120" name="FSC#ATSTATECFG@1.1001:DepartmentEmail">
    <vt:lpwstr/>
  </property>
  <property fmtid="{D5CDD505-2E9C-101B-9397-08002B2CF9AE}" pid="121" name="FSC#ATSTATECFG@1.1001:SubfileDate">
    <vt:lpwstr>25.11.2025</vt:lpwstr>
  </property>
  <property fmtid="{D5CDD505-2E9C-101B-9397-08002B2CF9AE}" pid="122" name="FSC#ATSTATECFG@1.1001:SubfileSubject">
    <vt:lpwstr>Anlage 3_Bewertungsmatrix</vt:lpwstr>
  </property>
  <property fmtid="{D5CDD505-2E9C-101B-9397-08002B2CF9AE}" pid="123" name="FSC#ATSTATECFG@1.1001:DepartmentZipCode">
    <vt:lpwstr/>
  </property>
  <property fmtid="{D5CDD505-2E9C-101B-9397-08002B2CF9AE}" pid="124" name="FSC#ATSTATECFG@1.1001:DepartmentCountry">
    <vt:lpwstr/>
  </property>
  <property fmtid="{D5CDD505-2E9C-101B-9397-08002B2CF9AE}" pid="125" name="FSC#ATSTATECFG@1.1001:DepartmentCity">
    <vt:lpwstr/>
  </property>
  <property fmtid="{D5CDD505-2E9C-101B-9397-08002B2CF9AE}" pid="126" name="FSC#ATSTATECFG@1.1001:DepartmentStreet">
    <vt:lpwstr/>
  </property>
  <property fmtid="{D5CDD505-2E9C-101B-9397-08002B2CF9AE}" pid="127" name="FSC#CCAPRECONFIGG@15.1001:DepartmentON">
    <vt:lpwstr/>
  </property>
  <property fmtid="{D5CDD505-2E9C-101B-9397-08002B2CF9AE}" pid="128" name="FSC#ATSTATECFG@1.1001:DepartmentDVR">
    <vt:lpwstr/>
  </property>
  <property fmtid="{D5CDD505-2E9C-101B-9397-08002B2CF9AE}" pid="129" name="FSC#ATSTATECFG@1.1001:DepartmentUID">
    <vt:lpwstr/>
  </property>
  <property fmtid="{D5CDD505-2E9C-101B-9397-08002B2CF9AE}" pid="130" name="FSC#ATSTATECFG@1.1001:SubfileReference">
    <vt:lpwstr>045-0001#2020/0001-0701 72.0654</vt:lpwstr>
  </property>
  <property fmtid="{D5CDD505-2E9C-101B-9397-08002B2CF9AE}" pid="131" name="FSC#ATSTATECFG@1.1001:Clause">
    <vt:lpwstr/>
  </property>
  <property fmtid="{D5CDD505-2E9C-101B-9397-08002B2CF9AE}" pid="132" name="FSC#ATSTATECFG@1.1001:ApprovedSignature">
    <vt:lpwstr/>
  </property>
  <property fmtid="{D5CDD505-2E9C-101B-9397-08002B2CF9AE}" pid="133" name="FSC#ATSTATECFG@1.1001:BankAccount">
    <vt:lpwstr/>
  </property>
  <property fmtid="{D5CDD505-2E9C-101B-9397-08002B2CF9AE}" pid="134" name="FSC#ATSTATECFG@1.1001:BankAccountOwner">
    <vt:lpwstr/>
  </property>
  <property fmtid="{D5CDD505-2E9C-101B-9397-08002B2CF9AE}" pid="135" name="FSC#ATSTATECFG@1.1001:BankInstitute">
    <vt:lpwstr/>
  </property>
  <property fmtid="{D5CDD505-2E9C-101B-9397-08002B2CF9AE}" pid="136" name="FSC#ATSTATECFG@1.1001:BankAccountID">
    <vt:lpwstr/>
  </property>
  <property fmtid="{D5CDD505-2E9C-101B-9397-08002B2CF9AE}" pid="137" name="FSC#ATSTATECFG@1.1001:BankAccountIBAN">
    <vt:lpwstr/>
  </property>
  <property fmtid="{D5CDD505-2E9C-101B-9397-08002B2CF9AE}" pid="138" name="FSC#ATSTATECFG@1.1001:BankAccountBIC">
    <vt:lpwstr/>
  </property>
  <property fmtid="{D5CDD505-2E9C-101B-9397-08002B2CF9AE}" pid="139" name="FSC#ATSTATECFG@1.1001:BankName">
    <vt:lpwstr/>
  </property>
  <property fmtid="{D5CDD505-2E9C-101B-9397-08002B2CF9AE}" pid="140" name="FSC#COOELAK@1.1001:ObjectAddressees">
    <vt:lpwstr/>
  </property>
  <property fmtid="{D5CDD505-2E9C-101B-9397-08002B2CF9AE}" pid="141" name="FSC#COOELAK@1.1001:replyreference">
    <vt:lpwstr/>
  </property>
  <property fmtid="{D5CDD505-2E9C-101B-9397-08002B2CF9AE}" pid="142" name="FSC#FSCGOVDE@1.1001:FileRefOUEmail">
    <vt:lpwstr/>
  </property>
  <property fmtid="{D5CDD505-2E9C-101B-9397-08002B2CF9AE}" pid="143" name="FSC#FSCGOVDE@1.1001:ProcedureReference">
    <vt:lpwstr>045-0001#2020/0001-0701 72</vt:lpwstr>
  </property>
  <property fmtid="{D5CDD505-2E9C-101B-9397-08002B2CF9AE}" pid="144" name="FSC#FSCGOVDE@1.1001:FileSubject">
    <vt:lpwstr>Öffentliches Auftragswesen</vt:lpwstr>
  </property>
  <property fmtid="{D5CDD505-2E9C-101B-9397-08002B2CF9AE}" pid="145" name="FSC#FSCGOVDE@1.1001:ProcedureSubject">
    <vt:lpwstr>Öffentliche Ausschreibungen Abt. 72</vt:lpwstr>
  </property>
  <property fmtid="{D5CDD505-2E9C-101B-9397-08002B2CF9AE}" pid="146" name="FSC#FSCGOVDE@1.1001:SignFinalVersionBy">
    <vt:lpwstr/>
  </property>
  <property fmtid="{D5CDD505-2E9C-101B-9397-08002B2CF9AE}" pid="147" name="FSC#FSCGOVDE@1.1001:SignFinalVersionAt">
    <vt:lpwstr/>
  </property>
  <property fmtid="{D5CDD505-2E9C-101B-9397-08002B2CF9AE}" pid="148" name="FSC#FSCGOVDE@1.1001:ProcedureRefBarCode">
    <vt:lpwstr>045-0001#2020/0001-0701 72</vt:lpwstr>
  </property>
  <property fmtid="{D5CDD505-2E9C-101B-9397-08002B2CF9AE}" pid="149" name="FSC#FSCGOVDE@1.1001:FileAddSubj">
    <vt:lpwstr/>
  </property>
  <property fmtid="{D5CDD505-2E9C-101B-9397-08002B2CF9AE}" pid="150" name="FSC#FSCGOVDE@1.1001:DocumentSubj">
    <vt:lpwstr>Anlage 3_Bewertungsmatrix</vt:lpwstr>
  </property>
  <property fmtid="{D5CDD505-2E9C-101B-9397-08002B2CF9AE}" pid="151" name="FSC#FSCGOVDE@1.1001:FileRel">
    <vt:lpwstr/>
  </property>
  <property fmtid="{D5CDD505-2E9C-101B-9397-08002B2CF9AE}" pid="152" name="FSC#DEPRECONFIG@15.1001:DocumentTitle">
    <vt:lpwstr>Anlage 3_Bewertungsmatrix</vt:lpwstr>
  </property>
  <property fmtid="{D5CDD505-2E9C-101B-9397-08002B2CF9AE}" pid="153" name="FSC#DEPRECONFIG@15.1001:ProcedureTitle">
    <vt:lpwstr/>
  </property>
  <property fmtid="{D5CDD505-2E9C-101B-9397-08002B2CF9AE}" pid="154" name="FSC#DEPRECONFIG@15.1001:AuthorTitle">
    <vt:lpwstr/>
  </property>
  <property fmtid="{D5CDD505-2E9C-101B-9397-08002B2CF9AE}" pid="155" name="FSC#DEPRECONFIG@15.1001:AuthorSalution">
    <vt:lpwstr/>
  </property>
  <property fmtid="{D5CDD505-2E9C-101B-9397-08002B2CF9AE}" pid="156" name="FSC#DEPRECONFIG@15.1001:AuthorName">
    <vt:lpwstr>Raluca Drissi</vt:lpwstr>
  </property>
  <property fmtid="{D5CDD505-2E9C-101B-9397-08002B2CF9AE}" pid="157" name="FSC#DEPRECONFIG@15.1001:AuthorMail">
    <vt:lpwstr>Raluca.Drissi@mffki.rlp.de</vt:lpwstr>
  </property>
  <property fmtid="{D5CDD505-2E9C-101B-9397-08002B2CF9AE}" pid="158" name="FSC#DEPRECONFIG@15.1001:AuthorTelephone">
    <vt:lpwstr>6026</vt:lpwstr>
  </property>
  <property fmtid="{D5CDD505-2E9C-101B-9397-08002B2CF9AE}" pid="159" name="FSC#DEPRECONFIG@15.1001:AuthorFax">
    <vt:lpwstr>176026</vt:lpwstr>
  </property>
  <property fmtid="{D5CDD505-2E9C-101B-9397-08002B2CF9AE}" pid="160" name="FSC#DEPRECONFIG@15.1001:AuthorOE">
    <vt:lpwstr>0701 722 (Sprachbildung und Sprachmittlung für zugewanderte Erwachsene)</vt:lpwstr>
  </property>
  <property fmtid="{D5CDD505-2E9C-101B-9397-08002B2CF9AE}" pid="161" name="FSC#COOSYSTEM@1.1:Container">
    <vt:lpwstr>COO.2298.106.2.2143758</vt:lpwstr>
  </property>
  <property fmtid="{D5CDD505-2E9C-101B-9397-08002B2CF9AE}" pid="162" name="FSC#FSCFOLIO@1.1001:docpropproject">
    <vt:lpwstr/>
  </property>
</Properties>
</file>