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es-rz-files\es-files\Teams\2042000-KST Team Recht Bonn\MFFKI\03_Dialog u. Beratungsstelle\20 VU I\"/>
    </mc:Choice>
  </mc:AlternateContent>
  <xr:revisionPtr revIDLastSave="0" documentId="13_ncr:1_{50B9ACD1-816B-4888-B15D-3BA3C0768AA2}" xr6:coauthVersionLast="47" xr6:coauthVersionMax="47" xr10:uidLastSave="{00000000-0000-0000-0000-000000000000}"/>
  <bookViews>
    <workbookView xWindow="57492" yWindow="-108" windowWidth="30936" windowHeight="167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G6" i="1"/>
  <c r="G5" i="1"/>
  <c r="G4" i="1"/>
  <c r="G18" i="1" l="1"/>
  <c r="E18" i="1"/>
  <c r="G17" i="1"/>
  <c r="E17" i="1"/>
  <c r="G16" i="1"/>
  <c r="E16" i="1"/>
  <c r="G14" i="1"/>
  <c r="E14" i="1"/>
  <c r="H14" i="1" s="1"/>
  <c r="G13" i="1"/>
  <c r="E13" i="1"/>
  <c r="G12" i="1"/>
  <c r="E12" i="1"/>
  <c r="H12" i="1" s="1"/>
  <c r="G10" i="1"/>
  <c r="E10" i="1"/>
  <c r="G9" i="1"/>
  <c r="E9" i="1"/>
  <c r="G8" i="1"/>
  <c r="E8" i="1"/>
  <c r="H16" i="1" l="1"/>
  <c r="H19" i="1"/>
  <c r="H17" i="1"/>
  <c r="H18" i="1"/>
  <c r="H10" i="1"/>
  <c r="H13" i="1"/>
  <c r="H8" i="1"/>
  <c r="H15" i="1"/>
  <c r="H9" i="1"/>
  <c r="H11" i="1" s="1"/>
  <c r="E4" i="1"/>
  <c r="E6" i="1" l="1"/>
  <c r="H6" i="1" s="1"/>
  <c r="E5" i="1"/>
  <c r="H5" i="1" s="1"/>
  <c r="H4" i="1"/>
  <c r="H7" i="1" l="1"/>
  <c r="H21" i="1" s="1"/>
</calcChain>
</file>

<file path=xl/sharedStrings.xml><?xml version="1.0" encoding="utf-8"?>
<sst xmlns="http://schemas.openxmlformats.org/spreadsheetml/2006/main" count="37" uniqueCount="34">
  <si>
    <t>Lfd. Nr.</t>
  </si>
  <si>
    <t>Leistung</t>
  </si>
  <si>
    <r>
      <t xml:space="preserve">Tagessatz [8 Stunden], Preis pro Personentag 
</t>
    </r>
    <r>
      <rPr>
        <sz val="10"/>
        <rFont val="Arial"/>
        <family val="2"/>
      </rPr>
      <t>(netto in €)</t>
    </r>
  </si>
  <si>
    <r>
      <t xml:space="preserve">USt.
</t>
    </r>
    <r>
      <rPr>
        <sz val="10"/>
        <rFont val="Arial"/>
        <family val="2"/>
      </rPr>
      <t>(in %)</t>
    </r>
  </si>
  <si>
    <r>
      <t xml:space="preserve">Tagessatz [8 Stunden], Preis pro Personentag
</t>
    </r>
    <r>
      <rPr>
        <sz val="10"/>
        <rFont val="Arial"/>
        <family val="2"/>
      </rPr>
      <t>(brutto in €)</t>
    </r>
  </si>
  <si>
    <t>Skonto</t>
  </si>
  <si>
    <r>
      <t>Sofern für sämtliche Zahlungen ein Skonto angeboten wird, bitte Höhe des Skontos und eine eindeutige Zahlungsfrist eintragen.</t>
    </r>
    <r>
      <rPr>
        <i/>
        <sz val="10"/>
        <rFont val="Arial"/>
        <family val="2"/>
      </rPr>
      <t/>
    </r>
  </si>
  <si>
    <t>Höhe des Skonto:</t>
  </si>
  <si>
    <t>Konkrete Angabe der Zahlungsfrist 
(mind. 14 Kalendertage):</t>
  </si>
  <si>
    <t>Wichtige Informationen zur Eintragung:</t>
  </si>
  <si>
    <t>Eintragungen dürfen nur in den grünen Zellen vorgenommen werden. Es sind alle grünen Felder auszufüllen.</t>
  </si>
  <si>
    <t>Preiseintragungen sind nur mit max. 2 Nachkommastellen zulässig.</t>
  </si>
  <si>
    <t>Vollständige Bezeichnung des Unternehmens inkl. Rechtsform:</t>
  </si>
  <si>
    <t>Vollständiger Name der vertretungsbefugten (natürlichen) Person, die diese Erklärung abgibt:</t>
  </si>
  <si>
    <t>Anzahl der Personentage [PT] pro Jahr</t>
  </si>
  <si>
    <r>
      <t xml:space="preserve">Gesamtpreis pro Jahr
</t>
    </r>
    <r>
      <rPr>
        <sz val="10"/>
        <rFont val="Arial"/>
        <family val="2"/>
      </rPr>
      <t>(brutto in €)</t>
    </r>
  </si>
  <si>
    <t xml:space="preserve">Anzahl der Personentage [PT] pro Monat </t>
  </si>
  <si>
    <r>
      <t xml:space="preserve">Vergabeverfahren
</t>
    </r>
    <r>
      <rPr>
        <b/>
        <u/>
        <sz val="14"/>
        <rFont val="Arial"/>
        <family val="2"/>
      </rPr>
      <t xml:space="preserve">„Trägerschaft Dialog und Beratungsstelle Kommunale Integration (DBKI)“
</t>
    </r>
    <r>
      <rPr>
        <b/>
        <sz val="14"/>
        <rFont val="Arial"/>
        <family val="2"/>
      </rPr>
      <t>Teil B - Preisblatt</t>
    </r>
  </si>
  <si>
    <r>
      <t xml:space="preserve">Projektmitarbeiter/innen 2028 (z. Bsp.: </t>
    </r>
    <r>
      <rPr>
        <b/>
        <sz val="10"/>
        <color rgb="FFFF0000"/>
        <rFont val="Arial"/>
        <family val="2"/>
      </rPr>
      <t>Funktion</t>
    </r>
    <r>
      <rPr>
        <b/>
        <sz val="10"/>
        <rFont val="Arial"/>
        <family val="2"/>
      </rPr>
      <t>)</t>
    </r>
  </si>
  <si>
    <r>
      <t xml:space="preserve">Projektmitarbeiter/innen 2029 (z. Bsp.: </t>
    </r>
    <r>
      <rPr>
        <b/>
        <sz val="10"/>
        <color rgb="FFFF0000"/>
        <rFont val="Arial"/>
        <family val="2"/>
      </rPr>
      <t>Funktion</t>
    </r>
    <r>
      <rPr>
        <b/>
        <sz val="10"/>
        <rFont val="Arial"/>
        <family val="2"/>
      </rPr>
      <t>)</t>
    </r>
  </si>
  <si>
    <t>Es handelt sich um die bieterseitig geschätzte Anzahl an Personentagen (inkl. Sachmittel) zur Umsetzung eines Budgets von max. 150.000 € / 12 Monate. Der Preisblatt angegebene Gesamtpreis ist eine Maximalsumme und kann auch bei höherem Arbeitsaufwand nicht erhöht werden.</t>
  </si>
  <si>
    <t>Projektleitung 2026</t>
  </si>
  <si>
    <r>
      <t>Projektmitarbeiter/innen 2026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(z. Bsp.: </t>
    </r>
    <r>
      <rPr>
        <b/>
        <sz val="10"/>
        <color rgb="FFFF0000"/>
        <rFont val="Arial"/>
        <family val="2"/>
      </rPr>
      <t>Funktion</t>
    </r>
    <r>
      <rPr>
        <b/>
        <sz val="10"/>
        <rFont val="Arial"/>
        <family val="2"/>
      </rPr>
      <t>)</t>
    </r>
  </si>
  <si>
    <r>
      <t xml:space="preserve">Projektmitarbeiter/innen 2026 (z. Bsp.: </t>
    </r>
    <r>
      <rPr>
        <b/>
        <sz val="10"/>
        <color rgb="FFFF0000"/>
        <rFont val="Arial"/>
        <family val="2"/>
      </rPr>
      <t>Funktion</t>
    </r>
    <r>
      <rPr>
        <b/>
        <sz val="10"/>
        <rFont val="Arial"/>
        <family val="2"/>
      </rPr>
      <t>)</t>
    </r>
  </si>
  <si>
    <t>Projektleitung 2027</t>
  </si>
  <si>
    <r>
      <t xml:space="preserve">Projektmitarbeiter/innen  2027 (z. Bsp.: </t>
    </r>
    <r>
      <rPr>
        <b/>
        <sz val="10"/>
        <color rgb="FFFF0000"/>
        <rFont val="Arial"/>
        <family val="2"/>
      </rPr>
      <t>Funktion</t>
    </r>
    <r>
      <rPr>
        <b/>
        <sz val="10"/>
        <rFont val="Arial"/>
        <family val="2"/>
      </rPr>
      <t>)</t>
    </r>
  </si>
  <si>
    <t>Projektleitung 2028</t>
  </si>
  <si>
    <r>
      <rPr>
        <b/>
        <sz val="10"/>
        <rFont val="Arial"/>
        <family val="2"/>
      </rPr>
      <t>Projektleitung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2029</t>
    </r>
  </si>
  <si>
    <r>
      <t xml:space="preserve">2026: Gesamtpreis </t>
    </r>
    <r>
      <rPr>
        <sz val="12"/>
        <rFont val="Arial"/>
        <family val="2"/>
      </rPr>
      <t>(brutto)</t>
    </r>
    <r>
      <rPr>
        <b/>
        <sz val="12"/>
        <rFont val="Arial"/>
        <family val="2"/>
      </rPr>
      <t xml:space="preserve"> pro Jahr</t>
    </r>
  </si>
  <si>
    <t>2027: Gesamtpreis (brutto) pro Jahr</t>
  </si>
  <si>
    <t>2028: Gesamtpreis (brutto) pro Jahr</t>
  </si>
  <si>
    <t>2029: Gesamtpreis (brutto) pro Jahr</t>
  </si>
  <si>
    <t>Gesamtpreis (brutto) für 2026 und 2027 (Vertragslaufzeit)</t>
  </si>
  <si>
    <t xml:space="preserve">Gesamtauftragswert (brutto) für die Jahre 2026 - 2029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</si>
</sst>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0\ &quot;€&quot;"/>
    <numFmt numFmtId="166" formatCode="0.0"/>
    <numFmt numFmtId="167" formatCode="#,##0\ &quot;Kalendertage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color rgb="FF006100"/>
      <name val="Calibri"/>
      <family val="2"/>
      <scheme val="minor"/>
    </font>
    <font>
      <b/>
      <u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F3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2" fillId="2" borderId="0" applyNumberFormat="0" applyBorder="0" applyAlignment="0" applyProtection="0"/>
  </cellStyleXfs>
  <cellXfs count="90">
    <xf numFmtId="0" fontId="0" fillId="0" borderId="0" xfId="0"/>
    <xf numFmtId="0" fontId="4" fillId="0" borderId="0" xfId="3" applyFont="1" applyFill="1" applyBorder="1" applyAlignment="1" applyProtection="1">
      <alignment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Protection="1"/>
    <xf numFmtId="0" fontId="4" fillId="0" borderId="0" xfId="3" applyFont="1" applyFill="1" applyBorder="1" applyAlignment="1" applyProtection="1">
      <alignment horizontal="left" vertical="top"/>
    </xf>
    <xf numFmtId="0" fontId="6" fillId="0" borderId="0" xfId="3" applyFont="1" applyFill="1" applyBorder="1" applyAlignment="1" applyProtection="1">
      <alignment horizontal="left" vertical="top"/>
    </xf>
    <xf numFmtId="164" fontId="8" fillId="5" borderId="7" xfId="3" applyNumberFormat="1" applyFont="1" applyFill="1" applyBorder="1" applyAlignment="1" applyProtection="1">
      <alignment horizontal="right" vertical="center" wrapText="1"/>
      <protection locked="0"/>
    </xf>
    <xf numFmtId="10" fontId="8" fillId="0" borderId="7" xfId="2" applyNumberFormat="1" applyFont="1" applyFill="1" applyBorder="1" applyAlignment="1" applyProtection="1">
      <alignment horizontal="right" vertical="center" wrapText="1"/>
    </xf>
    <xf numFmtId="7" fontId="8" fillId="0" borderId="7" xfId="1" applyNumberFormat="1" applyFont="1" applyFill="1" applyBorder="1" applyAlignment="1" applyProtection="1">
      <alignment vertical="center" wrapText="1"/>
    </xf>
    <xf numFmtId="3" fontId="8" fillId="5" borderId="7" xfId="3" applyNumberFormat="1" applyFont="1" applyFill="1" applyBorder="1" applyAlignment="1" applyProtection="1">
      <alignment horizontal="right" vertical="center" wrapTex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/>
    </xf>
    <xf numFmtId="165" fontId="4" fillId="0" borderId="0" xfId="3" applyNumberFormat="1" applyFont="1" applyFill="1" applyBorder="1" applyProtection="1"/>
    <xf numFmtId="0" fontId="7" fillId="0" borderId="9" xfId="3" applyFont="1" applyFill="1" applyBorder="1" applyAlignment="1" applyProtection="1">
      <alignment horizontal="left" vertical="center" wrapText="1"/>
    </xf>
    <xf numFmtId="0" fontId="7" fillId="0" borderId="11" xfId="3" applyFont="1" applyFill="1" applyBorder="1" applyAlignment="1" applyProtection="1">
      <alignment horizontal="left" vertical="center" wrapText="1"/>
    </xf>
    <xf numFmtId="164" fontId="8" fillId="5" borderId="12" xfId="3" applyNumberFormat="1" applyFont="1" applyFill="1" applyBorder="1" applyAlignment="1" applyProtection="1">
      <alignment horizontal="right" vertical="center" wrapText="1"/>
      <protection locked="0"/>
    </xf>
    <xf numFmtId="10" fontId="8" fillId="0" borderId="12" xfId="2" applyNumberFormat="1" applyFont="1" applyFill="1" applyBorder="1" applyAlignment="1" applyProtection="1">
      <alignment horizontal="right" vertical="center" wrapText="1"/>
    </xf>
    <xf numFmtId="7" fontId="8" fillId="0" borderId="12" xfId="1" applyNumberFormat="1" applyFont="1" applyFill="1" applyBorder="1" applyAlignment="1" applyProtection="1">
      <alignment vertical="center" wrapText="1"/>
    </xf>
    <xf numFmtId="164" fontId="8" fillId="0" borderId="13" xfId="2" applyNumberFormat="1" applyFont="1" applyFill="1" applyBorder="1" applyAlignment="1" applyProtection="1">
      <alignment horizontal="right" vertical="center" wrapText="1"/>
    </xf>
    <xf numFmtId="0" fontId="7" fillId="0" borderId="0" xfId="3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164" fontId="8" fillId="0" borderId="0" xfId="3" applyNumberFormat="1" applyFont="1" applyFill="1" applyBorder="1" applyAlignment="1" applyProtection="1">
      <alignment horizontal="right" vertical="center" wrapText="1"/>
    </xf>
    <xf numFmtId="164" fontId="9" fillId="0" borderId="0" xfId="3" applyNumberFormat="1" applyFont="1" applyFill="1" applyBorder="1" applyAlignment="1" applyProtection="1">
      <alignment horizontal="left" vertical="center" wrapText="1"/>
    </xf>
    <xf numFmtId="164" fontId="9" fillId="0" borderId="0" xfId="1" applyNumberFormat="1" applyFont="1" applyFill="1" applyBorder="1" applyAlignment="1" applyProtection="1">
      <alignment vertical="center" wrapText="1"/>
    </xf>
    <xf numFmtId="166" fontId="8" fillId="4" borderId="16" xfId="3" applyNumberFormat="1" applyFont="1" applyFill="1" applyBorder="1" applyAlignment="1" applyProtection="1">
      <alignment horizontal="left" vertical="center" wrapText="1"/>
    </xf>
    <xf numFmtId="10" fontId="8" fillId="5" borderId="16" xfId="3" applyNumberFormat="1" applyFont="1" applyFill="1" applyBorder="1" applyAlignment="1" applyProtection="1">
      <alignment horizontal="center" vertical="center"/>
      <protection locked="0"/>
    </xf>
    <xf numFmtId="167" fontId="8" fillId="5" borderId="17" xfId="3" applyNumberFormat="1" applyFont="1" applyFill="1" applyBorder="1" applyAlignment="1" applyProtection="1">
      <alignment horizontal="center" vertical="center"/>
      <protection locked="0"/>
    </xf>
    <xf numFmtId="166" fontId="8" fillId="0" borderId="0" xfId="3" applyNumberFormat="1" applyFont="1" applyFill="1" applyBorder="1" applyAlignment="1" applyProtection="1">
      <alignment horizontal="left" vertical="center" wrapText="1"/>
    </xf>
    <xf numFmtId="10" fontId="8" fillId="0" borderId="0" xfId="3" applyNumberFormat="1" applyFont="1" applyFill="1" applyBorder="1" applyAlignment="1" applyProtection="1">
      <alignment horizontal="center" vertical="center"/>
      <protection locked="0"/>
    </xf>
    <xf numFmtId="166" fontId="8" fillId="0" borderId="0" xfId="4" applyNumberFormat="1" applyFont="1" applyFill="1" applyBorder="1" applyAlignment="1" applyProtection="1">
      <alignment horizontal="left" vertical="center" wrapText="1"/>
    </xf>
    <xf numFmtId="167" fontId="8" fillId="0" borderId="0" xfId="3" applyNumberFormat="1" applyFont="1" applyFill="1" applyBorder="1" applyAlignment="1" applyProtection="1">
      <alignment horizontal="center" vertical="center"/>
      <protection locked="0"/>
    </xf>
    <xf numFmtId="0" fontId="13" fillId="0" borderId="0" xfId="3" applyFont="1" applyFill="1" applyBorder="1" applyAlignment="1" applyProtection="1">
      <alignment horizontal="left" vertical="top"/>
    </xf>
    <xf numFmtId="0" fontId="7" fillId="0" borderId="10" xfId="0" applyFont="1" applyFill="1" applyBorder="1" applyAlignment="1" applyProtection="1">
      <alignment horizontal="left" vertical="center" wrapText="1"/>
    </xf>
    <xf numFmtId="3" fontId="8" fillId="0" borderId="12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18" xfId="3" applyFont="1" applyFill="1" applyBorder="1" applyAlignment="1" applyProtection="1">
      <alignment horizontal="left" vertical="center" wrapText="1"/>
    </xf>
    <xf numFmtId="0" fontId="7" fillId="0" borderId="19" xfId="0" applyFont="1" applyFill="1" applyBorder="1" applyAlignment="1" applyProtection="1">
      <alignment horizontal="left" vertical="center" wrapText="1"/>
    </xf>
    <xf numFmtId="164" fontId="8" fillId="5" borderId="19" xfId="3" applyNumberFormat="1" applyFont="1" applyFill="1" applyBorder="1" applyAlignment="1" applyProtection="1">
      <alignment horizontal="right" vertical="center" wrapText="1"/>
      <protection locked="0"/>
    </xf>
    <xf numFmtId="10" fontId="8" fillId="0" borderId="19" xfId="2" applyNumberFormat="1" applyFont="1" applyFill="1" applyBorder="1" applyAlignment="1" applyProtection="1">
      <alignment horizontal="right" vertical="center" wrapText="1"/>
    </xf>
    <xf numFmtId="7" fontId="8" fillId="0" borderId="19" xfId="1" applyNumberFormat="1" applyFont="1" applyFill="1" applyBorder="1" applyAlignment="1" applyProtection="1">
      <alignment vertical="center" wrapText="1"/>
    </xf>
    <xf numFmtId="3" fontId="8" fillId="5" borderId="19" xfId="3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3" applyNumberFormat="1" applyFont="1" applyFill="1" applyBorder="1" applyAlignment="1" applyProtection="1">
      <alignment horizontal="right" vertical="center" wrapText="1"/>
      <protection locked="0"/>
    </xf>
    <xf numFmtId="164" fontId="8" fillId="0" borderId="30" xfId="2" applyNumberFormat="1" applyFont="1" applyFill="1" applyBorder="1" applyAlignment="1" applyProtection="1">
      <alignment horizontal="right" vertical="center" wrapText="1"/>
    </xf>
    <xf numFmtId="0" fontId="7" fillId="0" borderId="16" xfId="0" applyFont="1" applyFill="1" applyBorder="1" applyAlignment="1" applyProtection="1">
      <alignment horizontal="left" vertical="center" wrapText="1"/>
    </xf>
    <xf numFmtId="3" fontId="8" fillId="5" borderId="16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32" xfId="3" applyFont="1" applyFill="1" applyBorder="1" applyAlignment="1" applyProtection="1">
      <alignment horizontal="center" vertical="center" wrapText="1"/>
    </xf>
    <xf numFmtId="3" fontId="8" fillId="0" borderId="31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33" xfId="3" applyFont="1" applyFill="1" applyBorder="1" applyAlignment="1" applyProtection="1">
      <alignment horizontal="left" vertical="center" wrapText="1"/>
    </xf>
    <xf numFmtId="0" fontId="7" fillId="4" borderId="32" xfId="3" applyFont="1" applyFill="1" applyBorder="1" applyAlignment="1" applyProtection="1">
      <alignment horizontal="left" vertical="center" wrapText="1"/>
    </xf>
    <xf numFmtId="0" fontId="7" fillId="4" borderId="34" xfId="3" applyFont="1" applyFill="1" applyBorder="1" applyAlignment="1" applyProtection="1">
      <alignment horizontal="center" vertical="center" wrapText="1"/>
    </xf>
    <xf numFmtId="164" fontId="5" fillId="7" borderId="29" xfId="1" applyNumberFormat="1" applyFont="1" applyFill="1" applyBorder="1" applyAlignment="1" applyProtection="1">
      <alignment vertical="center" wrapText="1"/>
    </xf>
    <xf numFmtId="0" fontId="6" fillId="0" borderId="19" xfId="0" applyFont="1" applyFill="1" applyBorder="1" applyAlignment="1" applyProtection="1">
      <alignment horizontal="left" vertical="center" wrapText="1"/>
    </xf>
    <xf numFmtId="10" fontId="8" fillId="0" borderId="35" xfId="2" applyNumberFormat="1" applyFont="1" applyFill="1" applyBorder="1" applyAlignment="1" applyProtection="1">
      <alignment horizontal="right" vertical="center" wrapText="1"/>
    </xf>
    <xf numFmtId="7" fontId="8" fillId="0" borderId="35" xfId="1" applyNumberFormat="1" applyFont="1" applyFill="1" applyBorder="1" applyAlignment="1" applyProtection="1">
      <alignment vertical="center" wrapText="1"/>
    </xf>
    <xf numFmtId="3" fontId="8" fillId="5" borderId="10" xfId="3" applyNumberFormat="1" applyFont="1" applyFill="1" applyBorder="1" applyAlignment="1" applyProtection="1">
      <alignment horizontal="right" vertical="center" wrapText="1"/>
      <protection locked="0"/>
    </xf>
    <xf numFmtId="3" fontId="8" fillId="0" borderId="35" xfId="3" applyNumberFormat="1" applyFont="1" applyFill="1" applyBorder="1" applyAlignment="1" applyProtection="1">
      <alignment horizontal="right" vertical="center" wrapText="1"/>
      <protection locked="0"/>
    </xf>
    <xf numFmtId="164" fontId="8" fillId="0" borderId="36" xfId="2" applyNumberFormat="1" applyFont="1" applyFill="1" applyBorder="1" applyAlignment="1" applyProtection="1">
      <alignment horizontal="right" vertical="center" wrapText="1"/>
    </xf>
    <xf numFmtId="164" fontId="5" fillId="7" borderId="35" xfId="1" applyNumberFormat="1" applyFont="1" applyFill="1" applyBorder="1" applyAlignment="1" applyProtection="1">
      <alignment vertical="center" wrapText="1"/>
    </xf>
    <xf numFmtId="164" fontId="5" fillId="8" borderId="7" xfId="1" applyNumberFormat="1" applyFont="1" applyFill="1" applyBorder="1" applyAlignment="1" applyProtection="1">
      <alignment vertical="center" wrapText="1"/>
    </xf>
    <xf numFmtId="164" fontId="5" fillId="9" borderId="3" xfId="1" applyNumberFormat="1" applyFont="1" applyFill="1" applyBorder="1" applyAlignment="1" applyProtection="1">
      <alignment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 shrinkToFit="1"/>
    </xf>
    <xf numFmtId="49" fontId="2" fillId="3" borderId="2" xfId="0" applyNumberFormat="1" applyFont="1" applyFill="1" applyBorder="1" applyAlignment="1" applyProtection="1">
      <alignment horizontal="center" vertical="center" wrapText="1" shrinkToFit="1"/>
    </xf>
    <xf numFmtId="49" fontId="2" fillId="3" borderId="3" xfId="0" applyNumberFormat="1" applyFont="1" applyFill="1" applyBorder="1" applyAlignment="1" applyProtection="1">
      <alignment horizontal="center" vertical="center" wrapText="1" shrinkToFit="1"/>
    </xf>
    <xf numFmtId="164" fontId="5" fillId="7" borderId="28" xfId="3" applyNumberFormat="1" applyFont="1" applyFill="1" applyBorder="1" applyAlignment="1" applyProtection="1">
      <alignment horizontal="left" vertical="center" wrapText="1"/>
    </xf>
    <xf numFmtId="164" fontId="5" fillId="7" borderId="0" xfId="3" applyNumberFormat="1" applyFont="1" applyFill="1" applyBorder="1" applyAlignment="1" applyProtection="1">
      <alignment horizontal="left" vertical="center" wrapText="1"/>
    </xf>
    <xf numFmtId="0" fontId="4" fillId="6" borderId="28" xfId="0" applyFont="1" applyFill="1" applyBorder="1" applyAlignment="1" applyProtection="1">
      <alignment vertical="center" wrapText="1"/>
    </xf>
    <xf numFmtId="0" fontId="4" fillId="6" borderId="0" xfId="0" applyFont="1" applyFill="1" applyBorder="1" applyAlignment="1" applyProtection="1">
      <alignment vertical="center" wrapText="1"/>
    </xf>
    <xf numFmtId="0" fontId="4" fillId="6" borderId="29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4" fillId="6" borderId="14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5" fillId="4" borderId="18" xfId="0" applyFont="1" applyFill="1" applyBorder="1" applyAlignment="1" applyProtection="1">
      <alignment horizontal="left" vertical="center" wrapText="1"/>
    </xf>
    <xf numFmtId="0" fontId="5" fillId="4" borderId="19" xfId="0" applyFont="1" applyFill="1" applyBorder="1" applyAlignment="1" applyProtection="1">
      <alignment horizontal="left" vertical="center" wrapText="1"/>
    </xf>
    <xf numFmtId="3" fontId="5" fillId="5" borderId="20" xfId="0" applyNumberFormat="1" applyFont="1" applyFill="1" applyBorder="1" applyAlignment="1" applyProtection="1">
      <alignment horizontal="center" vertical="center"/>
      <protection locked="0"/>
    </xf>
    <xf numFmtId="3" fontId="5" fillId="5" borderId="21" xfId="0" applyNumberFormat="1" applyFont="1" applyFill="1" applyBorder="1" applyAlignment="1" applyProtection="1">
      <alignment horizontal="center" vertical="center"/>
      <protection locked="0"/>
    </xf>
    <xf numFmtId="3" fontId="5" fillId="5" borderId="22" xfId="0" applyNumberFormat="1" applyFont="1" applyFill="1" applyBorder="1" applyAlignment="1" applyProtection="1">
      <alignment horizontal="center" vertical="center"/>
      <protection locked="0"/>
    </xf>
    <xf numFmtId="164" fontId="5" fillId="7" borderId="35" xfId="3" applyNumberFormat="1" applyFont="1" applyFill="1" applyBorder="1" applyAlignment="1" applyProtection="1">
      <alignment horizontal="left" vertical="center" wrapText="1"/>
    </xf>
    <xf numFmtId="164" fontId="5" fillId="8" borderId="7" xfId="3" applyNumberFormat="1" applyFont="1" applyFill="1" applyBorder="1" applyAlignment="1" applyProtection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164" fontId="5" fillId="9" borderId="1" xfId="3" applyNumberFormat="1" applyFont="1" applyFill="1" applyBorder="1" applyAlignment="1" applyProtection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5" fillId="4" borderId="11" xfId="0" applyFont="1" applyFill="1" applyBorder="1" applyAlignment="1" applyProtection="1">
      <alignment horizontal="left" vertical="center" wrapText="1"/>
    </xf>
    <xf numFmtId="0" fontId="5" fillId="4" borderId="12" xfId="0" applyFont="1" applyFill="1" applyBorder="1" applyAlignment="1" applyProtection="1">
      <alignment horizontal="left" vertical="center" wrapText="1"/>
    </xf>
    <xf numFmtId="3" fontId="5" fillId="5" borderId="23" xfId="0" applyNumberFormat="1" applyFont="1" applyFill="1" applyBorder="1" applyAlignment="1" applyProtection="1">
      <alignment horizontal="center" vertical="center"/>
      <protection locked="0"/>
    </xf>
    <xf numFmtId="3" fontId="5" fillId="5" borderId="24" xfId="0" applyNumberFormat="1" applyFont="1" applyFill="1" applyBorder="1" applyAlignment="1" applyProtection="1">
      <alignment horizontal="center" vertical="center"/>
      <protection locked="0"/>
    </xf>
    <xf numFmtId="3" fontId="5" fillId="5" borderId="25" xfId="0" applyNumberFormat="1" applyFont="1" applyFill="1" applyBorder="1" applyAlignment="1" applyProtection="1">
      <alignment horizontal="center" vertical="center"/>
      <protection locked="0"/>
    </xf>
    <xf numFmtId="0" fontId="10" fillId="3" borderId="4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6" xfId="3" applyFont="1" applyFill="1" applyBorder="1" applyAlignment="1" applyProtection="1">
      <alignment horizontal="center" vertical="center"/>
    </xf>
    <xf numFmtId="166" fontId="8" fillId="0" borderId="4" xfId="3" applyNumberFormat="1" applyFont="1" applyFill="1" applyBorder="1" applyAlignment="1" applyProtection="1">
      <alignment horizontal="left" vertical="center" wrapText="1"/>
    </xf>
    <xf numFmtId="166" fontId="8" fillId="0" borderId="15" xfId="3" applyNumberFormat="1" applyFont="1" applyFill="1" applyBorder="1" applyAlignment="1" applyProtection="1">
      <alignment horizontal="left" vertical="center" wrapText="1"/>
    </xf>
    <xf numFmtId="166" fontId="8" fillId="4" borderId="16" xfId="4" applyNumberFormat="1" applyFont="1" applyFill="1" applyBorder="1" applyAlignment="1" applyProtection="1">
      <alignment horizontal="left" vertical="center" wrapText="1"/>
    </xf>
  </cellXfs>
  <cellStyles count="5">
    <cellStyle name="Gut 2" xfId="4" xr:uid="{00000000-0005-0000-0000-000000000000}"/>
    <cellStyle name="Prozent" xfId="2" builtinId="5"/>
    <cellStyle name="Standard" xfId="0" builtinId="0"/>
    <cellStyle name="Standard 2" xfId="3" xr:uid="{00000000-0005-0000-0000-000003000000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zoomScale="85" zoomScaleNormal="85" workbookViewId="0">
      <selection activeCell="M12" sqref="M12"/>
    </sheetView>
  </sheetViews>
  <sheetFormatPr baseColWidth="10" defaultColWidth="11.44140625" defaultRowHeight="13.2" x14ac:dyDescent="0.25"/>
  <cols>
    <col min="1" max="1" width="8.5546875" style="4" customWidth="1"/>
    <col min="2" max="2" width="35.21875" style="3" customWidth="1"/>
    <col min="3" max="3" width="22.77734375" style="3" customWidth="1"/>
    <col min="4" max="4" width="11.44140625" style="3" customWidth="1"/>
    <col min="5" max="5" width="22.77734375" style="3" customWidth="1"/>
    <col min="6" max="7" width="19.44140625" style="3" customWidth="1"/>
    <col min="8" max="8" width="22.77734375" style="3" customWidth="1"/>
    <col min="9" max="9" width="8" style="3" customWidth="1"/>
    <col min="10" max="10" width="11.44140625" style="3"/>
    <col min="11" max="11" width="27.21875" style="3" customWidth="1"/>
    <col min="12" max="16384" width="11.44140625" style="3"/>
  </cols>
  <sheetData>
    <row r="1" spans="1:13" s="1" customFormat="1" ht="96.75" customHeight="1" thickBot="1" x14ac:dyDescent="0.3">
      <c r="A1" s="58" t="s">
        <v>17</v>
      </c>
      <c r="B1" s="59"/>
      <c r="C1" s="59"/>
      <c r="D1" s="59"/>
      <c r="E1" s="59"/>
      <c r="F1" s="59"/>
      <c r="G1" s="59"/>
      <c r="H1" s="60"/>
    </row>
    <row r="2" spans="1:13" ht="15" customHeight="1" thickBot="1" x14ac:dyDescent="0.3">
      <c r="A2" s="2"/>
      <c r="B2" s="2"/>
      <c r="C2" s="2"/>
      <c r="D2" s="2"/>
      <c r="E2" s="2"/>
      <c r="F2" s="2"/>
      <c r="G2" s="2"/>
    </row>
    <row r="3" spans="1:13" ht="40.200000000000003" thickBot="1" x14ac:dyDescent="0.3">
      <c r="A3" s="45" t="s">
        <v>0</v>
      </c>
      <c r="B3" s="46" t="s">
        <v>1</v>
      </c>
      <c r="C3" s="43" t="s">
        <v>2</v>
      </c>
      <c r="D3" s="43" t="s">
        <v>3</v>
      </c>
      <c r="E3" s="43" t="s">
        <v>4</v>
      </c>
      <c r="F3" s="43" t="s">
        <v>16</v>
      </c>
      <c r="G3" s="43" t="s">
        <v>14</v>
      </c>
      <c r="H3" s="47" t="s">
        <v>15</v>
      </c>
      <c r="I3" s="1"/>
      <c r="J3" s="1"/>
    </row>
    <row r="4" spans="1:13" ht="29.25" customHeight="1" x14ac:dyDescent="0.25">
      <c r="A4" s="33">
        <v>1</v>
      </c>
      <c r="B4" s="34" t="s">
        <v>21</v>
      </c>
      <c r="C4" s="35"/>
      <c r="D4" s="36">
        <v>0.19</v>
      </c>
      <c r="E4" s="37">
        <f>ROUND(C4*D4+C4,2)</f>
        <v>0</v>
      </c>
      <c r="F4" s="38"/>
      <c r="G4" s="39">
        <f>F4*9</f>
        <v>0</v>
      </c>
      <c r="H4" s="40">
        <f>E4*G4</f>
        <v>0</v>
      </c>
      <c r="I4" s="1"/>
      <c r="J4" s="1"/>
      <c r="K4" s="11"/>
    </row>
    <row r="5" spans="1:13" ht="29.25" customHeight="1" x14ac:dyDescent="0.25">
      <c r="A5" s="12">
        <v>2</v>
      </c>
      <c r="B5" s="31" t="s">
        <v>22</v>
      </c>
      <c r="C5" s="6"/>
      <c r="D5" s="7">
        <v>0.19</v>
      </c>
      <c r="E5" s="8">
        <f>ROUND(C5*D5+C5,2)</f>
        <v>0</v>
      </c>
      <c r="F5" s="9"/>
      <c r="G5" s="44">
        <f>F5*9</f>
        <v>0</v>
      </c>
      <c r="H5" s="10">
        <f>E5*G5</f>
        <v>0</v>
      </c>
      <c r="I5" s="1"/>
      <c r="J5" s="1"/>
      <c r="K5" s="11"/>
    </row>
    <row r="6" spans="1:13" ht="29.25" customHeight="1" thickBot="1" x14ac:dyDescent="0.3">
      <c r="A6" s="13">
        <v>3</v>
      </c>
      <c r="B6" s="41" t="s">
        <v>23</v>
      </c>
      <c r="C6" s="14"/>
      <c r="D6" s="15">
        <v>0.19</v>
      </c>
      <c r="E6" s="16">
        <f>ROUND(C6*D6+C6,2)</f>
        <v>0</v>
      </c>
      <c r="F6" s="42"/>
      <c r="G6" s="32">
        <f>F6*9</f>
        <v>0</v>
      </c>
      <c r="H6" s="17">
        <f>E6*G6</f>
        <v>0</v>
      </c>
      <c r="I6" s="1"/>
      <c r="J6" s="1"/>
    </row>
    <row r="7" spans="1:13" ht="33" customHeight="1" thickBot="1" x14ac:dyDescent="0.3">
      <c r="A7" s="18"/>
      <c r="B7" s="19"/>
      <c r="C7" s="20"/>
      <c r="D7" s="61" t="s">
        <v>28</v>
      </c>
      <c r="E7" s="62"/>
      <c r="F7" s="62"/>
      <c r="G7" s="62"/>
      <c r="H7" s="48">
        <f>SUM(H4:H6)</f>
        <v>0</v>
      </c>
      <c r="I7" s="1"/>
      <c r="J7" s="1"/>
    </row>
    <row r="8" spans="1:13" ht="29.25" customHeight="1" x14ac:dyDescent="0.25">
      <c r="A8" s="33">
        <v>1</v>
      </c>
      <c r="B8" s="34" t="s">
        <v>24</v>
      </c>
      <c r="C8" s="35"/>
      <c r="D8" s="36">
        <v>0.19</v>
      </c>
      <c r="E8" s="37">
        <f>ROUND(C8*D8+C8,2)</f>
        <v>0</v>
      </c>
      <c r="F8" s="38"/>
      <c r="G8" s="39">
        <f>F8*12</f>
        <v>0</v>
      </c>
      <c r="H8" s="40">
        <f>E8*G8</f>
        <v>0</v>
      </c>
      <c r="I8" s="1"/>
      <c r="J8" s="1"/>
      <c r="K8" s="11"/>
    </row>
    <row r="9" spans="1:13" ht="29.25" customHeight="1" x14ac:dyDescent="0.25">
      <c r="A9" s="12">
        <v>2</v>
      </c>
      <c r="B9" s="31" t="s">
        <v>25</v>
      </c>
      <c r="C9" s="6"/>
      <c r="D9" s="7">
        <v>0.19</v>
      </c>
      <c r="E9" s="8">
        <f>ROUND(C9*D9+C9,2)</f>
        <v>0</v>
      </c>
      <c r="F9" s="9"/>
      <c r="G9" s="44">
        <f t="shared" ref="G9:G10" si="0">F9*12</f>
        <v>0</v>
      </c>
      <c r="H9" s="10">
        <f>E9*G9</f>
        <v>0</v>
      </c>
      <c r="I9" s="1"/>
      <c r="J9" s="1"/>
      <c r="K9" s="11"/>
    </row>
    <row r="10" spans="1:13" ht="29.25" customHeight="1" thickBot="1" x14ac:dyDescent="0.3">
      <c r="A10" s="13">
        <v>3</v>
      </c>
      <c r="B10" s="41" t="s">
        <v>25</v>
      </c>
      <c r="C10" s="14"/>
      <c r="D10" s="15">
        <v>0.19</v>
      </c>
      <c r="E10" s="16">
        <f>ROUND(C10*D10+C10,2)</f>
        <v>0</v>
      </c>
      <c r="F10" s="42"/>
      <c r="G10" s="32">
        <f t="shared" si="0"/>
        <v>0</v>
      </c>
      <c r="H10" s="17">
        <f>E10*G10</f>
        <v>0</v>
      </c>
      <c r="I10" s="1"/>
      <c r="J10" s="11"/>
      <c r="M10" s="1"/>
    </row>
    <row r="11" spans="1:13" ht="33" customHeight="1" thickBot="1" x14ac:dyDescent="0.3">
      <c r="A11" s="18"/>
      <c r="B11" s="19"/>
      <c r="C11" s="20"/>
      <c r="D11" s="61" t="s">
        <v>29</v>
      </c>
      <c r="E11" s="62"/>
      <c r="F11" s="62"/>
      <c r="G11" s="62"/>
      <c r="H11" s="48">
        <f>SUM(H8:H10)</f>
        <v>0</v>
      </c>
      <c r="I11" s="1"/>
      <c r="J11" s="11"/>
      <c r="M11" s="1"/>
    </row>
    <row r="12" spans="1:13" ht="29.25" customHeight="1" x14ac:dyDescent="0.25">
      <c r="A12" s="33">
        <v>1</v>
      </c>
      <c r="B12" s="34" t="s">
        <v>26</v>
      </c>
      <c r="C12" s="35"/>
      <c r="D12" s="36">
        <v>0.19</v>
      </c>
      <c r="E12" s="37">
        <f>ROUND(C12*D12+C12,2)</f>
        <v>0</v>
      </c>
      <c r="F12" s="38"/>
      <c r="G12" s="39">
        <f>F12*12</f>
        <v>0</v>
      </c>
      <c r="H12" s="40">
        <f>E12*G12</f>
        <v>0</v>
      </c>
      <c r="I12" s="1"/>
      <c r="J12" s="11"/>
      <c r="M12" s="1"/>
    </row>
    <row r="13" spans="1:13" ht="29.25" customHeight="1" x14ac:dyDescent="0.25">
      <c r="A13" s="12">
        <v>2</v>
      </c>
      <c r="B13" s="31" t="s">
        <v>18</v>
      </c>
      <c r="C13" s="6"/>
      <c r="D13" s="7">
        <v>0.19</v>
      </c>
      <c r="E13" s="8">
        <f>ROUND(C13*D13+C13,2)</f>
        <v>0</v>
      </c>
      <c r="F13" s="9"/>
      <c r="G13" s="44">
        <f t="shared" ref="G13:G14" si="1">F13*12</f>
        <v>0</v>
      </c>
      <c r="H13" s="10">
        <f>E13*G13</f>
        <v>0</v>
      </c>
      <c r="I13" s="1"/>
      <c r="J13" s="1"/>
      <c r="K13" s="11"/>
    </row>
    <row r="14" spans="1:13" ht="29.25" customHeight="1" thickBot="1" x14ac:dyDescent="0.3">
      <c r="A14" s="13">
        <v>3</v>
      </c>
      <c r="B14" s="41" t="s">
        <v>18</v>
      </c>
      <c r="C14" s="14"/>
      <c r="D14" s="15">
        <v>0.19</v>
      </c>
      <c r="E14" s="16">
        <f>ROUND(C14*D14+C14,2)</f>
        <v>0</v>
      </c>
      <c r="F14" s="42"/>
      <c r="G14" s="32">
        <f t="shared" si="1"/>
        <v>0</v>
      </c>
      <c r="H14" s="17">
        <f>E14*G14</f>
        <v>0</v>
      </c>
      <c r="I14" s="1"/>
      <c r="J14" s="1"/>
    </row>
    <row r="15" spans="1:13" ht="33" customHeight="1" thickBot="1" x14ac:dyDescent="0.3">
      <c r="A15" s="18"/>
      <c r="B15" s="19"/>
      <c r="C15" s="20"/>
      <c r="D15" s="61" t="s">
        <v>30</v>
      </c>
      <c r="E15" s="62"/>
      <c r="F15" s="62"/>
      <c r="G15" s="62"/>
      <c r="H15" s="48">
        <f>SUM(H12:H14)</f>
        <v>0</v>
      </c>
      <c r="I15" s="1"/>
      <c r="J15" s="1"/>
    </row>
    <row r="16" spans="1:13" ht="29.25" customHeight="1" x14ac:dyDescent="0.25">
      <c r="A16" s="33">
        <v>1</v>
      </c>
      <c r="B16" s="49" t="s">
        <v>27</v>
      </c>
      <c r="C16" s="35"/>
      <c r="D16" s="36">
        <v>0.19</v>
      </c>
      <c r="E16" s="37">
        <f>ROUND(C16*D16+C16,2)</f>
        <v>0</v>
      </c>
      <c r="F16" s="38"/>
      <c r="G16" s="39">
        <f>F16*12</f>
        <v>0</v>
      </c>
      <c r="H16" s="40">
        <f>E16*G16</f>
        <v>0</v>
      </c>
      <c r="I16" s="1"/>
      <c r="J16" s="1"/>
      <c r="K16" s="11"/>
    </row>
    <row r="17" spans="1:12" ht="29.25" customHeight="1" x14ac:dyDescent="0.25">
      <c r="A17" s="12">
        <v>2</v>
      </c>
      <c r="B17" s="31" t="s">
        <v>19</v>
      </c>
      <c r="C17" s="6"/>
      <c r="D17" s="7">
        <v>0.19</v>
      </c>
      <c r="E17" s="8">
        <f>ROUND(C17*D17+C17,2)</f>
        <v>0</v>
      </c>
      <c r="F17" s="9"/>
      <c r="G17" s="44">
        <f t="shared" ref="G17:G18" si="2">F17*12</f>
        <v>0</v>
      </c>
      <c r="H17" s="10">
        <f>E17*G17</f>
        <v>0</v>
      </c>
      <c r="I17" s="1"/>
      <c r="J17" s="1"/>
      <c r="K17" s="11"/>
    </row>
    <row r="18" spans="1:12" ht="29.25" customHeight="1" thickBot="1" x14ac:dyDescent="0.3">
      <c r="A18" s="13">
        <v>3</v>
      </c>
      <c r="B18" s="41" t="s">
        <v>19</v>
      </c>
      <c r="C18" s="14"/>
      <c r="D18" s="50">
        <v>0.19</v>
      </c>
      <c r="E18" s="51">
        <f>ROUND(C18*D18+C18,2)</f>
        <v>0</v>
      </c>
      <c r="F18" s="52"/>
      <c r="G18" s="53">
        <f t="shared" si="2"/>
        <v>0</v>
      </c>
      <c r="H18" s="54">
        <f>E18*G18</f>
        <v>0</v>
      </c>
      <c r="I18" s="1"/>
      <c r="J18" s="1"/>
    </row>
    <row r="19" spans="1:12" ht="33" customHeight="1" thickBot="1" x14ac:dyDescent="0.3">
      <c r="A19" s="18"/>
      <c r="B19" s="19"/>
      <c r="C19" s="20"/>
      <c r="D19" s="74" t="s">
        <v>31</v>
      </c>
      <c r="E19" s="74"/>
      <c r="F19" s="74"/>
      <c r="G19" s="74"/>
      <c r="H19" s="55">
        <f>SUM(H16:H18)</f>
        <v>0</v>
      </c>
      <c r="I19" s="1"/>
      <c r="J19" s="1"/>
    </row>
    <row r="20" spans="1:12" ht="33" customHeight="1" thickBot="1" x14ac:dyDescent="0.3">
      <c r="A20" s="18"/>
      <c r="B20" s="19"/>
      <c r="C20" s="20"/>
      <c r="D20" s="77" t="s">
        <v>32</v>
      </c>
      <c r="E20" s="78"/>
      <c r="F20" s="78"/>
      <c r="G20" s="78"/>
      <c r="H20" s="57">
        <f>H7+H11</f>
        <v>0</v>
      </c>
      <c r="I20" s="1"/>
      <c r="J20" s="1"/>
    </row>
    <row r="21" spans="1:12" ht="33" customHeight="1" x14ac:dyDescent="0.25">
      <c r="A21" s="18"/>
      <c r="B21" s="19"/>
      <c r="C21" s="20"/>
      <c r="D21" s="75" t="s">
        <v>33</v>
      </c>
      <c r="E21" s="76"/>
      <c r="F21" s="76"/>
      <c r="G21" s="76"/>
      <c r="H21" s="56">
        <f>H7+H11+H15+H19</f>
        <v>0</v>
      </c>
      <c r="I21" s="1"/>
      <c r="J21" s="1"/>
    </row>
    <row r="22" spans="1:12" x14ac:dyDescent="0.25">
      <c r="A22" s="63" t="s">
        <v>20</v>
      </c>
      <c r="B22" s="64"/>
      <c r="C22" s="64"/>
      <c r="D22" s="64"/>
      <c r="E22" s="64"/>
      <c r="F22" s="64"/>
      <c r="G22" s="64"/>
      <c r="H22" s="65"/>
      <c r="I22" s="1"/>
      <c r="J22" s="1"/>
    </row>
    <row r="23" spans="1:12" ht="29.55" customHeight="1" thickBot="1" x14ac:dyDescent="0.3">
      <c r="A23" s="66"/>
      <c r="B23" s="67"/>
      <c r="C23" s="67"/>
      <c r="D23" s="67"/>
      <c r="E23" s="67"/>
      <c r="F23" s="67"/>
      <c r="G23" s="67"/>
      <c r="H23" s="68"/>
      <c r="I23" s="1"/>
      <c r="J23" s="1"/>
    </row>
    <row r="24" spans="1:12" ht="17.399999999999999" thickBot="1" x14ac:dyDescent="0.3">
      <c r="A24" s="18"/>
      <c r="B24" s="19"/>
      <c r="C24" s="20"/>
      <c r="D24" s="21"/>
      <c r="E24" s="21"/>
      <c r="F24" s="21"/>
      <c r="G24" s="21"/>
      <c r="H24" s="22"/>
      <c r="I24" s="1"/>
      <c r="J24" s="1"/>
    </row>
    <row r="25" spans="1:12" ht="14.4" thickBot="1" x14ac:dyDescent="0.3">
      <c r="A25" s="84" t="s">
        <v>5</v>
      </c>
      <c r="B25" s="85"/>
      <c r="C25" s="85"/>
      <c r="D25" s="85"/>
      <c r="E25" s="85"/>
      <c r="F25" s="85"/>
      <c r="G25" s="85"/>
      <c r="H25" s="86"/>
      <c r="I25" s="1"/>
      <c r="J25" s="1"/>
      <c r="K25" s="1"/>
      <c r="L25" s="1"/>
    </row>
    <row r="26" spans="1:12" ht="57" customHeight="1" thickBot="1" x14ac:dyDescent="0.3">
      <c r="A26" s="87" t="s">
        <v>6</v>
      </c>
      <c r="B26" s="88"/>
      <c r="C26" s="23" t="s">
        <v>7</v>
      </c>
      <c r="D26" s="24">
        <v>0</v>
      </c>
      <c r="E26" s="89" t="s">
        <v>8</v>
      </c>
      <c r="F26" s="89"/>
      <c r="G26" s="89"/>
      <c r="H26" s="25">
        <v>0</v>
      </c>
      <c r="I26" s="1"/>
      <c r="J26" s="1"/>
      <c r="K26" s="1"/>
      <c r="L26" s="1"/>
    </row>
    <row r="27" spans="1:12" ht="24.75" customHeight="1" x14ac:dyDescent="0.25">
      <c r="A27" s="26"/>
      <c r="B27" s="26"/>
      <c r="C27" s="26"/>
      <c r="D27" s="27"/>
      <c r="E27" s="28"/>
      <c r="F27" s="28"/>
      <c r="G27" s="28"/>
      <c r="H27" s="29"/>
      <c r="I27" s="1"/>
      <c r="J27" s="1"/>
      <c r="K27" s="1"/>
      <c r="L27" s="1"/>
    </row>
    <row r="28" spans="1:12" x14ac:dyDescent="0.25">
      <c r="A28" s="30" t="s">
        <v>9</v>
      </c>
      <c r="H28" s="1"/>
      <c r="I28" s="1"/>
      <c r="J28" s="1"/>
      <c r="K28" s="1"/>
      <c r="L28" s="1"/>
    </row>
    <row r="29" spans="1:12" x14ac:dyDescent="0.25">
      <c r="A29" s="5" t="s">
        <v>10</v>
      </c>
      <c r="H29" s="1"/>
      <c r="I29" s="1"/>
      <c r="J29" s="1"/>
      <c r="K29" s="1"/>
      <c r="L29" s="1"/>
    </row>
    <row r="30" spans="1:12" x14ac:dyDescent="0.25">
      <c r="A30" s="5" t="s">
        <v>11</v>
      </c>
    </row>
    <row r="31" spans="1:12" ht="24" customHeight="1" thickBot="1" x14ac:dyDescent="0.3">
      <c r="A31" s="5"/>
    </row>
    <row r="32" spans="1:12" ht="38.25" customHeight="1" x14ac:dyDescent="0.25">
      <c r="A32" s="69" t="s">
        <v>12</v>
      </c>
      <c r="B32" s="70"/>
      <c r="C32" s="71"/>
      <c r="D32" s="72"/>
      <c r="E32" s="72"/>
      <c r="F32" s="72"/>
      <c r="G32" s="72"/>
      <c r="H32" s="73"/>
    </row>
    <row r="33" spans="1:8" ht="45.75" customHeight="1" thickBot="1" x14ac:dyDescent="0.3">
      <c r="A33" s="79" t="s">
        <v>13</v>
      </c>
      <c r="B33" s="80"/>
      <c r="C33" s="81"/>
      <c r="D33" s="82"/>
      <c r="E33" s="82"/>
      <c r="F33" s="82"/>
      <c r="G33" s="82"/>
      <c r="H33" s="83"/>
    </row>
  </sheetData>
  <sheetProtection selectLockedCells="1"/>
  <mergeCells count="15">
    <mergeCell ref="A33:B33"/>
    <mergeCell ref="C33:H33"/>
    <mergeCell ref="A25:H25"/>
    <mergeCell ref="A26:B26"/>
    <mergeCell ref="E26:G26"/>
    <mergeCell ref="A1:H1"/>
    <mergeCell ref="D7:G7"/>
    <mergeCell ref="A22:H23"/>
    <mergeCell ref="A32:B32"/>
    <mergeCell ref="C32:H32"/>
    <mergeCell ref="D11:G11"/>
    <mergeCell ref="D15:G15"/>
    <mergeCell ref="D19:G19"/>
    <mergeCell ref="D21:G21"/>
    <mergeCell ref="D20:G20"/>
  </mergeCells>
  <dataValidations count="3">
    <dataValidation type="custom" allowBlank="1" showInputMessage="1" showErrorMessage="1" errorTitle="Achtung!" error="Es dürfen maximal zwei Nachkommastellen angegeben werden." sqref="D26:D27" xr:uid="{00000000-0002-0000-0000-000000000000}">
      <formula1>ROUND(D26,4)-D26=0</formula1>
    </dataValidation>
    <dataValidation type="whole" operator="notBetween" allowBlank="1" showInputMessage="1" showErrorMessage="1" errorTitle="Achtung!" error="Die Zahlungsfrist muss mindestens 14 Kalendertage betragen." sqref="H26:H27" xr:uid="{00000000-0002-0000-0000-000001000000}">
      <formula1>1</formula1>
      <formula2>13</formula2>
    </dataValidation>
    <dataValidation type="custom" allowBlank="1" showInputMessage="1" showErrorMessage="1" errorTitle="Achtung!" error="Es dürfen maximal zwei Nachkommastellen angegeben werden." sqref="C4:D6 G4:G6 C24 C7 G8:G10 C8:D10 C11 C12:D14 G12:G14 C15 C16:D18 G16:G18 C19:C21" xr:uid="{00000000-0002-0000-0000-000002000000}">
      <formula1>ROUND(C4,2)-C4=0</formula1>
    </dataValidation>
  </dataValidations>
  <pageMargins left="0.7" right="0.7" top="0.78740157499999996" bottom="0.78740157499999996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lusszeichnung"/>
    <f:field ref="FSCFOLIO_1_1001_SignaturesFldCtx_FSCFOLIO_1_1001_FieldLastSignatureBy" text="Menke, Teresa (MFFKI)"/>
    <f:field ref="FSCFOLIO_1_1001_SignaturesFldCtx_FSCFOLIO_1_1001_FieldLastSignatureAt" date="2025-12-01T09:30:37" text="01.12.2025 09:30:37"/>
    <f:field ref="FSCFOLIO_1_1001_SignaturesFldCtx_FSCFOLIO_1_1001_FieldLastSignatureRemark" text="Schlusszeichnung durch STS L"/>
    <f:field ref="FSCFOLIO_1_1001_FieldCurrentUser" text="Raluca Drissi"/>
    <f:field ref="FSCFOLIO_1_1001_FieldCurrentDate" text="01.12.2025 09:08"/>
    <f:field ref="CCAPRECONFIG_15_1001_Objektname" text="Anlage 1_Preisblatt" edit="true"/>
    <f:field ref="DEPRECONFIG_15_1001_Objektname" text="Anlage 1_Preisblatt" edit="true"/>
    <f:field ref="RLPCFG_15_1700_Aktenbetreff" text="Öffentliches Auftragswesen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Öffentliche Ausschreibungen Abt. 72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Anlage 1_Preisblatt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Anlage 1_Preisblatt" edit="true"/>
    <f:field ref="objsubject" text="" edit="true"/>
    <f:field ref="objcreatedby" text="Drissi, Raluca (MFFKI)"/>
    <f:field ref="objcreatedat" date="2025-11-25T09:18:50" text="25.11.2025 09:18:50"/>
    <f:field ref="objchangedby" text="Springer, Hanna (MFFKI)"/>
    <f:field ref="objmodifiedat" date="2025-12-01T08:34:08" text="01.12.2025 08:34:08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Landesbetrieb Mobilität Rheinland-Pfalz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Wöll, Alina (ZBL)</dc:creator>
  <cp:lastModifiedBy>Bauer, Lucia</cp:lastModifiedBy>
  <cp:lastPrinted>2025-10-23T05:57:53Z</cp:lastPrinted>
  <dcterms:created xsi:type="dcterms:W3CDTF">2022-04-01T09:11:53Z</dcterms:created>
  <dcterms:modified xsi:type="dcterms:W3CDTF">2025-11-24T08:56:16Z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RLPCFG@15.1700:File_SpecReferenceName" pid="2" fmtid="{D5CDD505-2E9C-101B-9397-08002B2CF9AE}">
    <vt:lpwstr/>
  </property>
  <property name="FSC#RLPCFG@15.1700:File_Filereference" pid="3" fmtid="{D5CDD505-2E9C-101B-9397-08002B2CF9AE}">
    <vt:lpwstr>045-0001-0701 72</vt:lpwstr>
  </property>
  <property name="FSC#RLPCFG@15.1700:File_RLPFilereference" pid="4" fmtid="{D5CDD505-2E9C-101B-9397-08002B2CF9AE}">
    <vt:lpwstr>045-0001</vt:lpwstr>
  </property>
  <property name="FSC#RLPCFG@15.1700:File_FileRespOrg" pid="5" fmtid="{D5CDD505-2E9C-101B-9397-08002B2CF9AE}">
    <vt:lpwstr>0701 72 - Integration, Migration, Fluchtaufnahme</vt:lpwstr>
  </property>
  <property name="FSC#RLPCFG@15.1700:File_Subject" pid="6" fmtid="{D5CDD505-2E9C-101B-9397-08002B2CF9AE}">
    <vt:lpwstr>Öffentliches Auftragswesen</vt:lpwstr>
  </property>
  <property name="FSC#RLPCFG@15.1700:File_RegistryMark" pid="7" fmtid="{D5CDD505-2E9C-101B-9397-08002B2CF9AE}">
    <vt:lpwstr/>
  </property>
  <property name="FSC#RLPCFG@15.1700:File_Keywords" pid="8" fmtid="{D5CDD505-2E9C-101B-9397-08002B2CF9AE}">
    <vt:lpwstr/>
  </property>
  <property name="FSC#RLPCFG@15.1700:File_Freetext_1" pid="9" fmtid="{D5CDD505-2E9C-101B-9397-08002B2CF9AE}">
    <vt:lpwstr/>
  </property>
  <property name="FSC#RLPCFG@15.1700:File_Freetext_2" pid="10" fmtid="{D5CDD505-2E9C-101B-9397-08002B2CF9AE}">
    <vt:lpwstr/>
  </property>
  <property name="FSC#RLPCFG@15.1700:File_Freetext_3" pid="11" fmtid="{D5CDD505-2E9C-101B-9397-08002B2CF9AE}">
    <vt:lpwstr/>
  </property>
  <property name="FSC#RLPCFG@15.1700:Procedure_Filereference" pid="12" fmtid="{D5CDD505-2E9C-101B-9397-08002B2CF9AE}">
    <vt:lpwstr>045-0001#2020/0001-0701 72</vt:lpwstr>
  </property>
  <property name="FSC#RLPCFG@15.1700:Procedure_Subject" pid="13" fmtid="{D5CDD505-2E9C-101B-9397-08002B2CF9AE}">
    <vt:lpwstr>Öffentliche Ausschreibungen Abt. 72</vt:lpwstr>
  </property>
  <property name="FSC#RLPCFG@15.1700:Procedure_Fileresp_Firstname" pid="14" fmtid="{D5CDD505-2E9C-101B-9397-08002B2CF9AE}">
    <vt:lpwstr>Gerlinde</vt:lpwstr>
  </property>
  <property name="FSC#RLPCFG@15.1700:Procedure_Fileresp_Title" pid="15" fmtid="{D5CDD505-2E9C-101B-9397-08002B2CF9AE}">
    <vt:lpwstr/>
  </property>
  <property name="FSC#RLPCFG@15.1700:Procedure_Fileresp_Lastname" pid="16" fmtid="{D5CDD505-2E9C-101B-9397-08002B2CF9AE}">
    <vt:lpwstr>Schneider</vt:lpwstr>
  </property>
  <property name="FSC#RLPCFG@15.1700:Procedure_Fileresp_OU" pid="17" fmtid="{D5CDD505-2E9C-101B-9397-08002B2CF9AE}">
    <vt:lpwstr>0701 722 - Sprachbildung und Sprachmittlung für zugewanderte Erwachsene</vt:lpwstr>
  </property>
  <property name="FSC#RLPCFG@15.1700:Procedure_Filenotice" pid="18" fmtid="{D5CDD505-2E9C-101B-9397-08002B2CF9AE}">
    <vt:lpwstr/>
  </property>
  <property name="FSC#RLPCFG@15.1700:Procedure_Keywords" pid="19" fmtid="{D5CDD505-2E9C-101B-9397-08002B2CF9AE}">
    <vt:lpwstr/>
  </property>
  <property name="FSC#RLPCFG@15.1700:Procedure_Freetext_1" pid="20" fmtid="{D5CDD505-2E9C-101B-9397-08002B2CF9AE}">
    <vt:lpwstr/>
  </property>
  <property name="FSC#RLPCFG@15.1700:Procedure_Freetext_2" pid="21" fmtid="{D5CDD505-2E9C-101B-9397-08002B2CF9AE}">
    <vt:lpwstr/>
  </property>
  <property name="FSC#RLPCFG@15.1700:Procedure_Freetext_3" pid="22" fmtid="{D5CDD505-2E9C-101B-9397-08002B2CF9AE}">
    <vt:lpwstr/>
  </property>
  <property name="FSC#RLPCFG@15.1700:Procedure_Old_Filereference" pid="23" fmtid="{D5CDD505-2E9C-101B-9397-08002B2CF9AE}">
    <vt:lpwstr/>
  </property>
  <property name="FSC#RLPCFG@15.1700:Outgoing_Filereference" pid="24" fmtid="{D5CDD505-2E9C-101B-9397-08002B2CF9AE}">
    <vt:lpwstr>045-0001#2020/0001-0701 72.0648</vt:lpwstr>
  </property>
  <property name="FSC#RLPCFG@15.1700:Outgoing_Filesubj" pid="25" fmtid="{D5CDD505-2E9C-101B-9397-08002B2CF9AE}">
    <vt:lpwstr>Anlage 1_x005f_Preisblatt</vt:lpwstr>
  </property>
  <property name="FSC#RLPCFG@15.1700:Outgoing_Freetext_1" pid="26" fmtid="{D5CDD505-2E9C-101B-9397-08002B2CF9AE}">
    <vt:lpwstr/>
  </property>
  <property name="FSC#RLPCFG@15.1700:Outgoing_Freetext_2" pid="27" fmtid="{D5CDD505-2E9C-101B-9397-08002B2CF9AE}">
    <vt:lpwstr/>
  </property>
  <property name="FSC#RLPCFG@15.1700:Outgoing_Freetext_3" pid="28" fmtid="{D5CDD505-2E9C-101B-9397-08002B2CF9AE}">
    <vt:lpwstr/>
  </property>
  <property name="FSC#RLPCFG@15.1700:Outgoing_Keywords" pid="29" fmtid="{D5CDD505-2E9C-101B-9397-08002B2CF9AE}">
    <vt:lpwstr/>
  </property>
  <property name="FSC#RLPCFG@15.1700:Outgoing_Old_Filereference" pid="30" fmtid="{D5CDD505-2E9C-101B-9397-08002B2CF9AE}">
    <vt:lpwstr/>
  </property>
  <property name="FSC#RLPCFG@15.1700:Outgoing_Author_Title" pid="31" fmtid="{D5CDD505-2E9C-101B-9397-08002B2CF9AE}">
    <vt:lpwstr/>
  </property>
  <property name="FSC#RLPCFG@15.1700:Outgoing_Author_Firstname" pid="32" fmtid="{D5CDD505-2E9C-101B-9397-08002B2CF9AE}">
    <vt:lpwstr>Raluca</vt:lpwstr>
  </property>
  <property name="FSC#RLPCFG@15.1700:Outgoing_Author_Lastname" pid="33" fmtid="{D5CDD505-2E9C-101B-9397-08002B2CF9AE}">
    <vt:lpwstr>Drissi</vt:lpwstr>
  </property>
  <property name="FSC#RLPCFG@15.1700:Outgoing_Author_Email" pid="34" fmtid="{D5CDD505-2E9C-101B-9397-08002B2CF9AE}">
    <vt:lpwstr>Raluca.Drissi@mffki.rlp.de</vt:lpwstr>
  </property>
  <property name="FSC#RLPCFG@15.1700:Outgoing_Author_Telephone" pid="35" fmtid="{D5CDD505-2E9C-101B-9397-08002B2CF9AE}">
    <vt:lpwstr>6026</vt:lpwstr>
  </property>
  <property name="FSC#RLPCFG@15.1700:Outgoing_Author_Fax" pid="36" fmtid="{D5CDD505-2E9C-101B-9397-08002B2CF9AE}">
    <vt:lpwstr>176026</vt:lpwstr>
  </property>
  <property name="FSC#RLPCFG@15.1700:Outgoing_FinalSign_Title" pid="37" fmtid="{D5CDD505-2E9C-101B-9397-08002B2CF9AE}">
    <vt:lpwstr/>
  </property>
  <property name="FSC#RLPCFG@15.1700:Outgoing_FinalSign_Firstname" pid="38" fmtid="{D5CDD505-2E9C-101B-9397-08002B2CF9AE}">
    <vt:lpwstr>Teresa</vt:lpwstr>
  </property>
  <property name="FSC#RLPCFG@15.1700:Outgoing_FinalSign_Lastname" pid="39" fmtid="{D5CDD505-2E9C-101B-9397-08002B2CF9AE}">
    <vt:lpwstr>Menke</vt:lpwstr>
  </property>
  <property name="FSC#RLPCFG@15.1700:Outgoing_FinalSign_Email" pid="40" fmtid="{D5CDD505-2E9C-101B-9397-08002B2CF9AE}">
    <vt:lpwstr>Teresa.Menke@mffki.rlp.de</vt:lpwstr>
  </property>
  <property name="FSC#RLPCFG@15.1700:Outgoing_FinalSign_Telephone" pid="41" fmtid="{D5CDD505-2E9C-101B-9397-08002B2CF9AE}">
    <vt:lpwstr>5635</vt:lpwstr>
  </property>
  <property name="FSC#RLPCFG@15.1700:Outgoing_FinalSign_Fax" pid="42" fmtid="{D5CDD505-2E9C-101B-9397-08002B2CF9AE}">
    <vt:lpwstr>175635</vt:lpwstr>
  </property>
  <property name="FSC#RLPCFG@15.1700:Outgoing_FinalSign_Date" pid="43" fmtid="{D5CDD505-2E9C-101B-9397-08002B2CF9AE}">
    <vt:lpwstr>01.12.2025</vt:lpwstr>
  </property>
  <property name="FSC#RLPCFG@15.1700:Outgoing_FinalSign_Date_2" pid="44" fmtid="{D5CDD505-2E9C-101B-9397-08002B2CF9AE}">
    <vt:lpwstr>01. Dezember 2025</vt:lpwstr>
  </property>
  <property name="FSC#RLPCFG@15.1700:Outgoing_FinalSign_LastDate" pid="45" fmtid="{D5CDD505-2E9C-101B-9397-08002B2CF9AE}">
    <vt:lpwstr>1. Dezember 2025</vt:lpwstr>
  </property>
  <property name="FSC#RLPCFG@15.1700:Outgoing_objcreatedat" pid="46" fmtid="{D5CDD505-2E9C-101B-9397-08002B2CF9AE}">
    <vt:lpwstr>25. November 2025</vt:lpwstr>
  </property>
  <property name="FSC#RLPCFG@15.1700:Outgoing_docdate" pid="47" fmtid="{D5CDD505-2E9C-101B-9397-08002B2CF9AE}">
    <vt:lpwstr/>
  </property>
  <property name="FSC#RLPCFG@15.1700:Outgoing_OrganisationName" pid="48" fmtid="{D5CDD505-2E9C-101B-9397-08002B2CF9AE}">
    <vt:lpwstr>Ministerium</vt:lpwstr>
  </property>
  <property name="FSC#RLPCFG@15.1700:Outgoing_OrganisationStreet" pid="49" fmtid="{D5CDD505-2E9C-101B-9397-08002B2CF9AE}">
    <vt:lpwstr/>
  </property>
  <property name="FSC#RLPCFG@15.1700:Outgoing_OrganisationHousenumber" pid="50" fmtid="{D5CDD505-2E9C-101B-9397-08002B2CF9AE}">
    <vt:lpwstr/>
  </property>
  <property name="FSC#RLPCFG@15.1700:Outgoing_OrganisationZipCode" pid="51" fmtid="{D5CDD505-2E9C-101B-9397-08002B2CF9AE}">
    <vt:lpwstr/>
  </property>
  <property name="FSC#RLPCFG@15.1700:Outgoing_OrganisationCity" pid="52" fmtid="{D5CDD505-2E9C-101B-9397-08002B2CF9AE}">
    <vt:lpwstr/>
  </property>
  <property name="FSC#RLPCFG@15.1700:Outgoing_OrganisationCountry" pid="53" fmtid="{D5CDD505-2E9C-101B-9397-08002B2CF9AE}">
    <vt:lpwstr/>
  </property>
  <property name="FSC#RLPCFG@15.1700:Outgoing_OrganisationPOBox" pid="54" fmtid="{D5CDD505-2E9C-101B-9397-08002B2CF9AE}">
    <vt:lpwstr/>
  </property>
  <property name="FSC#RLPCFG@15.1700:Outgoing_OrganisationDescription" pid="55" fmtid="{D5CDD505-2E9C-101B-9397-08002B2CF9AE}">
    <vt:lpwstr/>
  </property>
  <property name="FSC#RLPCFG@15.1700:Outgoing_OrganisationTelnumber" pid="56" fmtid="{D5CDD505-2E9C-101B-9397-08002B2CF9AE}">
    <vt:lpwstr/>
  </property>
  <property name="FSC#RLPCFG@15.1700:Outgoing_OrganisationFax" pid="57" fmtid="{D5CDD505-2E9C-101B-9397-08002B2CF9AE}">
    <vt:lpwstr/>
  </property>
  <property name="FSC#RLPCFG@15.1700:Outgoing_OrganisationEmail" pid="58" fmtid="{D5CDD505-2E9C-101B-9397-08002B2CF9AE}">
    <vt:lpwstr/>
  </property>
  <property name="FSC#RLPCFG@15.1700:SubFileDocument_objowngroup_grsupergroups_grshortname" pid="59" fmtid="{D5CDD505-2E9C-101B-9397-08002B2CF9AE}">
    <vt:lpwstr>0701 72</vt:lpwstr>
  </property>
  <property name="FSC#RLPCFG@15.1700:SubFileDocument_objowngroup_grshortname" pid="60" fmtid="{D5CDD505-2E9C-101B-9397-08002B2CF9AE}">
    <vt:lpwstr>0701 722</vt:lpwstr>
  </property>
  <property name="FSC#RLPCFG@15.1700:SubFileDocument_objowngroup_grshortname_special" pid="61" fmtid="{D5CDD505-2E9C-101B-9397-08002B2CF9AE}">
    <vt:lpwstr>722</vt:lpwstr>
  </property>
  <property name="FSC#RLPCFG@15.1700:SubFileDocument_Foreignnr" pid="62" fmtid="{D5CDD505-2E9C-101B-9397-08002B2CF9AE}">
    <vt:lpwstr/>
  </property>
  <property name="FSC#RLPCFG@15.1700:ContentObject_Group_Name" pid="63" fmtid="{D5CDD505-2E9C-101B-9397-08002B2CF9AE}">
    <vt:lpwstr>Sprachbildung und Sprachmittlung für zugewanderte Erwachsene</vt:lpwstr>
  </property>
  <property name="FSC#RLPCFG@15.1700:ContentObject_Group_AddrDesc" pid="64" fmtid="{D5CDD505-2E9C-101B-9397-08002B2CF9AE}">
    <vt:lpwstr/>
  </property>
  <property name="FSC#RLPCFG@15.1700:ContentObject_Group_AddrStreet" pid="65" fmtid="{D5CDD505-2E9C-101B-9397-08002B2CF9AE}">
    <vt:lpwstr/>
  </property>
  <property name="FSC#RLPCFG@15.1700:ContentObject_Group_AddrOn" pid="66" fmtid="{D5CDD505-2E9C-101B-9397-08002B2CF9AE}">
    <vt:lpwstr/>
  </property>
  <property name="FSC#RLPCFG@15.1700:ContentObject_Group_AddrZipCode" pid="67" fmtid="{D5CDD505-2E9C-101B-9397-08002B2CF9AE}">
    <vt:lpwstr/>
  </property>
  <property name="FSC#RLPCFG@15.1700:ContentObject_Group_AddrCity" pid="68" fmtid="{D5CDD505-2E9C-101B-9397-08002B2CF9AE}">
    <vt:lpwstr/>
  </property>
  <property name="FSC#RLPCFG@15.1700:ContentObject_Group_AddrCountry" pid="69" fmtid="{D5CDD505-2E9C-101B-9397-08002B2CF9AE}">
    <vt:lpwstr/>
  </property>
  <property name="FSC#RLPCFG@15.1700:ContentObject_Group_AddrPOBox" pid="70" fmtid="{D5CDD505-2E9C-101B-9397-08002B2CF9AE}">
    <vt:lpwstr/>
  </property>
  <property name="FSC#RLPCFG@15.1700:ContentObject_Group_AddrPOBoxZipCode" pid="71" fmtid="{D5CDD505-2E9C-101B-9397-08002B2CF9AE}">
    <vt:lpwstr/>
  </property>
  <property name="FSC#RLPCFG@15.1700:ContentObject_Group_Telnumber" pid="72" fmtid="{D5CDD505-2E9C-101B-9397-08002B2CF9AE}">
    <vt:lpwstr/>
  </property>
  <property name="FSC#RLPCFG@15.1700:ContentObject_Group_Fax" pid="73" fmtid="{D5CDD505-2E9C-101B-9397-08002B2CF9AE}">
    <vt:lpwstr/>
  </property>
  <property name="FSC#RLPCFG@15.1700:ContentObject_Group_EMail" pid="74" fmtid="{D5CDD505-2E9C-101B-9397-08002B2CF9AE}">
    <vt:lpwstr/>
  </property>
  <property name="FSC#RLPCFG@15.1700:Procedure_diarynumber" pid="75" fmtid="{D5CDD505-2E9C-101B-9397-08002B2CF9AE}">
    <vt:lpwstr/>
  </property>
  <property name="FSC#COOELAK@1.1001:Subject" pid="76" fmtid="{D5CDD505-2E9C-101B-9397-08002B2CF9AE}">
    <vt:lpwstr>Öffentliches Auftragswesen</vt:lpwstr>
  </property>
  <property name="FSC#COOELAK@1.1001:FileReference" pid="77" fmtid="{D5CDD505-2E9C-101B-9397-08002B2CF9AE}">
    <vt:lpwstr>045-0001-0701 72</vt:lpwstr>
  </property>
  <property name="FSC#COOELAK@1.1001:FileRefYear" pid="78" fmtid="{D5CDD505-2E9C-101B-9397-08002B2CF9AE}">
    <vt:lpwstr>2019</vt:lpwstr>
  </property>
  <property name="FSC#COOELAK@1.1001:FileRefOrdinal" pid="79" fmtid="{D5CDD505-2E9C-101B-9397-08002B2CF9AE}">
    <vt:lpwstr>3</vt:lpwstr>
  </property>
  <property name="FSC#COOELAK@1.1001:FileRefOU" pid="80" fmtid="{D5CDD505-2E9C-101B-9397-08002B2CF9AE}">
    <vt:lpwstr>0701 72</vt:lpwstr>
  </property>
  <property name="FSC#COOELAK@1.1001:Organization" pid="81" fmtid="{D5CDD505-2E9C-101B-9397-08002B2CF9AE}">
    <vt:lpwstr/>
  </property>
  <property name="FSC#COOELAK@1.1001:Owner" pid="82" fmtid="{D5CDD505-2E9C-101B-9397-08002B2CF9AE}">
    <vt:lpwstr>Schneider Gerlinde</vt:lpwstr>
  </property>
  <property name="FSC#COOELAK@1.1001:OwnerExtension" pid="83" fmtid="{D5CDD505-2E9C-101B-9397-08002B2CF9AE}">
    <vt:lpwstr>4155</vt:lpwstr>
  </property>
  <property name="FSC#COOELAK@1.1001:OwnerFaxExtension" pid="84" fmtid="{D5CDD505-2E9C-101B-9397-08002B2CF9AE}">
    <vt:lpwstr>174155</vt:lpwstr>
  </property>
  <property name="FSC#COOELAK@1.1001:DispatchedBy" pid="85" fmtid="{D5CDD505-2E9C-101B-9397-08002B2CF9AE}">
    <vt:lpwstr/>
  </property>
  <property name="FSC#COOELAK@1.1001:DispatchedAt" pid="86" fmtid="{D5CDD505-2E9C-101B-9397-08002B2CF9AE}">
    <vt:lpwstr/>
  </property>
  <property name="FSC#COOELAK@1.1001:ApprovedBy" pid="87" fmtid="{D5CDD505-2E9C-101B-9397-08002B2CF9AE}">
    <vt:lpwstr>Menke Teresa</vt:lpwstr>
  </property>
  <property name="FSC#COOELAK@1.1001:ApprovedAt" pid="88" fmtid="{D5CDD505-2E9C-101B-9397-08002B2CF9AE}">
    <vt:lpwstr>01.12.2025</vt:lpwstr>
  </property>
  <property name="FSC#COOELAK@1.1001:Department" pid="89" fmtid="{D5CDD505-2E9C-101B-9397-08002B2CF9AE}">
    <vt:lpwstr>0701 722 (Sprachbildung und Sprachmittlung für zugewanderte Erwachsene)</vt:lpwstr>
  </property>
  <property name="FSC#COOELAK@1.1001:CreatedAt" pid="90" fmtid="{D5CDD505-2E9C-101B-9397-08002B2CF9AE}">
    <vt:lpwstr>25.11.2025</vt:lpwstr>
  </property>
  <property name="FSC#COOELAK@1.1001:OU" pid="91" fmtid="{D5CDD505-2E9C-101B-9397-08002B2CF9AE}">
    <vt:lpwstr>0701 722 (Sprachbildung und Sprachmittlung für zugewanderte Erwachsene)</vt:lpwstr>
  </property>
  <property name="FSC#COOELAK@1.1001:Priority" pid="92" fmtid="{D5CDD505-2E9C-101B-9397-08002B2CF9AE}">
    <vt:lpwstr> ()</vt:lpwstr>
  </property>
  <property name="FSC#COOELAK@1.1001:ObjBarCode" pid="93" fmtid="{D5CDD505-2E9C-101B-9397-08002B2CF9AE}">
    <vt:lpwstr>*COO.2298.106.5.2143757*</vt:lpwstr>
  </property>
  <property name="FSC#COOELAK@1.1001:RefBarCode" pid="94" fmtid="{D5CDD505-2E9C-101B-9397-08002B2CF9AE}">
    <vt:lpwstr>*COO.2298.106.5.2143762*</vt:lpwstr>
  </property>
  <property name="FSC#COOELAK@1.1001:FileRefBarCode" pid="95" fmtid="{D5CDD505-2E9C-101B-9397-08002B2CF9AE}">
    <vt:lpwstr>*045-0001-0701 72*</vt:lpwstr>
  </property>
  <property name="FSC#COOELAK@1.1001:ExternalRef" pid="96" fmtid="{D5CDD505-2E9C-101B-9397-08002B2CF9AE}">
    <vt:lpwstr/>
  </property>
  <property name="FSC#COOELAK@1.1001:IncomingNumber" pid="97" fmtid="{D5CDD505-2E9C-101B-9397-08002B2CF9AE}">
    <vt:lpwstr/>
  </property>
  <property name="FSC#COOELAK@1.1001:IncomingSubject" pid="98" fmtid="{D5CDD505-2E9C-101B-9397-08002B2CF9AE}">
    <vt:lpwstr/>
  </property>
  <property name="FSC#COOELAK@1.1001:ProcessResponsible" pid="99" fmtid="{D5CDD505-2E9C-101B-9397-08002B2CF9AE}">
    <vt:lpwstr/>
  </property>
  <property name="FSC#COOELAK@1.1001:ProcessResponsiblePhone" pid="100" fmtid="{D5CDD505-2E9C-101B-9397-08002B2CF9AE}">
    <vt:lpwstr/>
  </property>
  <property name="FSC#COOELAK@1.1001:ProcessResponsibleMail" pid="101" fmtid="{D5CDD505-2E9C-101B-9397-08002B2CF9AE}">
    <vt:lpwstr/>
  </property>
  <property name="FSC#COOELAK@1.1001:ProcessResponsibleFax" pid="102" fmtid="{D5CDD505-2E9C-101B-9397-08002B2CF9AE}">
    <vt:lpwstr/>
  </property>
  <property name="FSC#COOELAK@1.1001:ApproverFirstName" pid="103" fmtid="{D5CDD505-2E9C-101B-9397-08002B2CF9AE}">
    <vt:lpwstr>Teresa</vt:lpwstr>
  </property>
  <property name="FSC#COOELAK@1.1001:ApproverSurName" pid="104" fmtid="{D5CDD505-2E9C-101B-9397-08002B2CF9AE}">
    <vt:lpwstr>Menke</vt:lpwstr>
  </property>
  <property name="FSC#COOELAK@1.1001:ApproverTitle" pid="105" fmtid="{D5CDD505-2E9C-101B-9397-08002B2CF9AE}">
    <vt:lpwstr/>
  </property>
  <property name="FSC#COOELAK@1.1001:ExternalDate" pid="106" fmtid="{D5CDD505-2E9C-101B-9397-08002B2CF9AE}">
    <vt:lpwstr/>
  </property>
  <property name="FSC#COOELAK@1.1001:SettlementApprovedAt" pid="107" fmtid="{D5CDD505-2E9C-101B-9397-08002B2CF9AE}">
    <vt:lpwstr>01.12.2025</vt:lpwstr>
  </property>
  <property name="FSC#COOELAK@1.1001:BaseNumber" pid="108" fmtid="{D5CDD505-2E9C-101B-9397-08002B2CF9AE}">
    <vt:lpwstr>045</vt:lpwstr>
  </property>
  <property name="FSC#COOELAK@1.1001:CurrentUserRolePos" pid="109" fmtid="{D5CDD505-2E9C-101B-9397-08002B2CF9AE}">
    <vt:lpwstr>Bearbeitung</vt:lpwstr>
  </property>
  <property name="FSC#COOELAK@1.1001:CurrentUserEmail" pid="110" fmtid="{D5CDD505-2E9C-101B-9397-08002B2CF9AE}">
    <vt:lpwstr>Raluca.Drissi@mffki.rlp.de</vt:lpwstr>
  </property>
  <property name="FSC#ELAKGOV@1.1001:PersonalSubjGender" pid="111" fmtid="{D5CDD505-2E9C-101B-9397-08002B2CF9AE}">
    <vt:lpwstr/>
  </property>
  <property name="FSC#ELAKGOV@1.1001:PersonalSubjFirstName" pid="112" fmtid="{D5CDD505-2E9C-101B-9397-08002B2CF9AE}">
    <vt:lpwstr/>
  </property>
  <property name="FSC#ELAKGOV@1.1001:PersonalSubjSurName" pid="113" fmtid="{D5CDD505-2E9C-101B-9397-08002B2CF9AE}">
    <vt:lpwstr/>
  </property>
  <property name="FSC#ELAKGOV@1.1001:PersonalSubjSalutation" pid="114" fmtid="{D5CDD505-2E9C-101B-9397-08002B2CF9AE}">
    <vt:lpwstr/>
  </property>
  <property name="FSC#ELAKGOV@1.1001:PersonalSubjAddress" pid="115" fmtid="{D5CDD505-2E9C-101B-9397-08002B2CF9AE}">
    <vt:lpwstr/>
  </property>
  <property name="FSC#ATSTATECFG@1.1001:Office" pid="116" fmtid="{D5CDD505-2E9C-101B-9397-08002B2CF9AE}">
    <vt:lpwstr>Sprachbildung und Sprachmittlung für zugewanderte Erwachsene</vt:lpwstr>
  </property>
  <property name="FSC#ATSTATECFG@1.1001:Agent" pid="117" fmtid="{D5CDD505-2E9C-101B-9397-08002B2CF9AE}">
    <vt:lpwstr/>
  </property>
  <property name="FSC#ATSTATECFG@1.1001:AgentPhone" pid="118" fmtid="{D5CDD505-2E9C-101B-9397-08002B2CF9AE}">
    <vt:lpwstr/>
  </property>
  <property name="FSC#ATSTATECFG@1.1001:DepartmentFax" pid="119" fmtid="{D5CDD505-2E9C-101B-9397-08002B2CF9AE}">
    <vt:lpwstr/>
  </property>
  <property name="FSC#ATSTATECFG@1.1001:DepartmentEmail" pid="120" fmtid="{D5CDD505-2E9C-101B-9397-08002B2CF9AE}">
    <vt:lpwstr/>
  </property>
  <property name="FSC#ATSTATECFG@1.1001:SubfileDate" pid="121" fmtid="{D5CDD505-2E9C-101B-9397-08002B2CF9AE}">
    <vt:lpwstr>25.11.2025</vt:lpwstr>
  </property>
  <property name="FSC#ATSTATECFG@1.1001:SubfileSubject" pid="122" fmtid="{D5CDD505-2E9C-101B-9397-08002B2CF9AE}">
    <vt:lpwstr>Anlage 1_x005f_Preisblatt</vt:lpwstr>
  </property>
  <property name="FSC#ATSTATECFG@1.1001:DepartmentZipCode" pid="123" fmtid="{D5CDD505-2E9C-101B-9397-08002B2CF9AE}">
    <vt:lpwstr/>
  </property>
  <property name="FSC#ATSTATECFG@1.1001:DepartmentCountry" pid="124" fmtid="{D5CDD505-2E9C-101B-9397-08002B2CF9AE}">
    <vt:lpwstr/>
  </property>
  <property name="FSC#ATSTATECFG@1.1001:DepartmentCity" pid="125" fmtid="{D5CDD505-2E9C-101B-9397-08002B2CF9AE}">
    <vt:lpwstr/>
  </property>
  <property name="FSC#ATSTATECFG@1.1001:DepartmentStreet" pid="126" fmtid="{D5CDD505-2E9C-101B-9397-08002B2CF9AE}">
    <vt:lpwstr/>
  </property>
  <property name="FSC#CCAPRECONFIGG@15.1001:DepartmentON" pid="127" fmtid="{D5CDD505-2E9C-101B-9397-08002B2CF9AE}">
    <vt:lpwstr/>
  </property>
  <property name="FSC#ATSTATECFG@1.1001:DepartmentDVR" pid="128" fmtid="{D5CDD505-2E9C-101B-9397-08002B2CF9AE}">
    <vt:lpwstr/>
  </property>
  <property name="FSC#ATSTATECFG@1.1001:DepartmentUID" pid="129" fmtid="{D5CDD505-2E9C-101B-9397-08002B2CF9AE}">
    <vt:lpwstr/>
  </property>
  <property name="FSC#ATSTATECFG@1.1001:SubfileReference" pid="130" fmtid="{D5CDD505-2E9C-101B-9397-08002B2CF9AE}">
    <vt:lpwstr>045-0001#2020/0001-0701 72.0648</vt:lpwstr>
  </property>
  <property name="FSC#ATSTATECFG@1.1001:Clause" pid="131" fmtid="{D5CDD505-2E9C-101B-9397-08002B2CF9AE}">
    <vt:lpwstr/>
  </property>
  <property name="FSC#ATSTATECFG@1.1001:ApprovedSignature" pid="132" fmtid="{D5CDD505-2E9C-101B-9397-08002B2CF9AE}">
    <vt:lpwstr/>
  </property>
  <property name="FSC#ATSTATECFG@1.1001:BankAccount" pid="133" fmtid="{D5CDD505-2E9C-101B-9397-08002B2CF9AE}">
    <vt:lpwstr/>
  </property>
  <property name="FSC#ATSTATECFG@1.1001:BankAccountOwner" pid="134" fmtid="{D5CDD505-2E9C-101B-9397-08002B2CF9AE}">
    <vt:lpwstr/>
  </property>
  <property name="FSC#ATSTATECFG@1.1001:BankInstitute" pid="135" fmtid="{D5CDD505-2E9C-101B-9397-08002B2CF9AE}">
    <vt:lpwstr/>
  </property>
  <property name="FSC#ATSTATECFG@1.1001:BankAccountID" pid="136" fmtid="{D5CDD505-2E9C-101B-9397-08002B2CF9AE}">
    <vt:lpwstr/>
  </property>
  <property name="FSC#ATSTATECFG@1.1001:BankAccountIBAN" pid="137" fmtid="{D5CDD505-2E9C-101B-9397-08002B2CF9AE}">
    <vt:lpwstr/>
  </property>
  <property name="FSC#ATSTATECFG@1.1001:BankAccountBIC" pid="138" fmtid="{D5CDD505-2E9C-101B-9397-08002B2CF9AE}">
    <vt:lpwstr/>
  </property>
  <property name="FSC#ATSTATECFG@1.1001:BankName" pid="139" fmtid="{D5CDD505-2E9C-101B-9397-08002B2CF9AE}">
    <vt:lpwstr/>
  </property>
  <property name="FSC#COOELAK@1.1001:ObjectAddressees" pid="140" fmtid="{D5CDD505-2E9C-101B-9397-08002B2CF9AE}">
    <vt:lpwstr/>
  </property>
  <property name="FSC#COOELAK@1.1001:replyreference" pid="141" fmtid="{D5CDD505-2E9C-101B-9397-08002B2CF9AE}">
    <vt:lpwstr/>
  </property>
  <property name="FSC#FSCGOVDE@1.1001:FileRefOUEmail" pid="142" fmtid="{D5CDD505-2E9C-101B-9397-08002B2CF9AE}">
    <vt:lpwstr/>
  </property>
  <property name="FSC#FSCGOVDE@1.1001:ProcedureReference" pid="143" fmtid="{D5CDD505-2E9C-101B-9397-08002B2CF9AE}">
    <vt:lpwstr>045-0001#2020/0001-0701 72</vt:lpwstr>
  </property>
  <property name="FSC#FSCGOVDE@1.1001:FileSubject" pid="144" fmtid="{D5CDD505-2E9C-101B-9397-08002B2CF9AE}">
    <vt:lpwstr>Öffentliches Auftragswesen</vt:lpwstr>
  </property>
  <property name="FSC#FSCGOVDE@1.1001:ProcedureSubject" pid="145" fmtid="{D5CDD505-2E9C-101B-9397-08002B2CF9AE}">
    <vt:lpwstr>Öffentliche Ausschreibungen Abt. 72</vt:lpwstr>
  </property>
  <property name="FSC#FSCGOVDE@1.1001:SignFinalVersionBy" pid="146" fmtid="{D5CDD505-2E9C-101B-9397-08002B2CF9AE}">
    <vt:lpwstr/>
  </property>
  <property name="FSC#FSCGOVDE@1.1001:SignFinalVersionAt" pid="147" fmtid="{D5CDD505-2E9C-101B-9397-08002B2CF9AE}">
    <vt:lpwstr/>
  </property>
  <property name="FSC#FSCGOVDE@1.1001:ProcedureRefBarCode" pid="148" fmtid="{D5CDD505-2E9C-101B-9397-08002B2CF9AE}">
    <vt:lpwstr>045-0001#2020/0001-0701 72</vt:lpwstr>
  </property>
  <property name="FSC#FSCGOVDE@1.1001:FileAddSubj" pid="149" fmtid="{D5CDD505-2E9C-101B-9397-08002B2CF9AE}">
    <vt:lpwstr/>
  </property>
  <property name="FSC#FSCGOVDE@1.1001:DocumentSubj" pid="150" fmtid="{D5CDD505-2E9C-101B-9397-08002B2CF9AE}">
    <vt:lpwstr>Anlage 1_x005f_Preisblatt</vt:lpwstr>
  </property>
  <property name="FSC#FSCGOVDE@1.1001:FileRel" pid="151" fmtid="{D5CDD505-2E9C-101B-9397-08002B2CF9AE}">
    <vt:lpwstr/>
  </property>
  <property name="FSC#DEPRECONFIG@15.1001:DocumentTitle" pid="152" fmtid="{D5CDD505-2E9C-101B-9397-08002B2CF9AE}">
    <vt:lpwstr>Anlage 1_x005f_Preisblatt</vt:lpwstr>
  </property>
  <property name="FSC#DEPRECONFIG@15.1001:ProcedureTitle" pid="153" fmtid="{D5CDD505-2E9C-101B-9397-08002B2CF9AE}">
    <vt:lpwstr/>
  </property>
  <property name="FSC#DEPRECONFIG@15.1001:AuthorTitle" pid="154" fmtid="{D5CDD505-2E9C-101B-9397-08002B2CF9AE}">
    <vt:lpwstr/>
  </property>
  <property name="FSC#DEPRECONFIG@15.1001:AuthorSalution" pid="155" fmtid="{D5CDD505-2E9C-101B-9397-08002B2CF9AE}">
    <vt:lpwstr/>
  </property>
  <property name="FSC#DEPRECONFIG@15.1001:AuthorName" pid="156" fmtid="{D5CDD505-2E9C-101B-9397-08002B2CF9AE}">
    <vt:lpwstr>Raluca Drissi</vt:lpwstr>
  </property>
  <property name="FSC#DEPRECONFIG@15.1001:AuthorMail" pid="157" fmtid="{D5CDD505-2E9C-101B-9397-08002B2CF9AE}">
    <vt:lpwstr>Raluca.Drissi@mffki.rlp.de</vt:lpwstr>
  </property>
  <property name="FSC#DEPRECONFIG@15.1001:AuthorTelephone" pid="158" fmtid="{D5CDD505-2E9C-101B-9397-08002B2CF9AE}">
    <vt:lpwstr>6026</vt:lpwstr>
  </property>
  <property name="FSC#DEPRECONFIG@15.1001:AuthorFax" pid="159" fmtid="{D5CDD505-2E9C-101B-9397-08002B2CF9AE}">
    <vt:lpwstr>176026</vt:lpwstr>
  </property>
  <property name="FSC#DEPRECONFIG@15.1001:AuthorOE" pid="160" fmtid="{D5CDD505-2E9C-101B-9397-08002B2CF9AE}">
    <vt:lpwstr>0701 722 (Sprachbildung und Sprachmittlung für zugewanderte Erwachsene)</vt:lpwstr>
  </property>
  <property name="FSC#COOSYSTEM@1.1:Container" pid="161" fmtid="{D5CDD505-2E9C-101B-9397-08002B2CF9AE}">
    <vt:lpwstr>COO.2298.106.5.2143757</vt:lpwstr>
  </property>
  <property name="FSC#FSCFOLIO@1.1001:docpropproject" pid="162" fmtid="{D5CDD505-2E9C-101B-9397-08002B2CF9AE}">
    <vt:lpwstr/>
  </property>
</Properties>
</file>