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_Köppen\1 Einkauf\1 in Vorbereitung\2025_208_KK Rahmenvertrag Lieferung CEAG Komponenten\veröffentlichte Unterlagen\"/>
    </mc:Choice>
  </mc:AlternateContent>
  <xr:revisionPtr revIDLastSave="0" documentId="13_ncr:1_{0E31BB43-B61E-4493-809F-9DD487F771EF}" xr6:coauthVersionLast="47" xr6:coauthVersionMax="47" xr10:uidLastSave="{00000000-0000-0000-0000-000000000000}"/>
  <bookViews>
    <workbookView xWindow="-120" yWindow="-120" windowWidth="16440" windowHeight="28320" activeTab="3" xr2:uid="{00000000-000D-0000-FFFF-FFFF00000000}"/>
  </bookViews>
  <sheets>
    <sheet name="1. SAP ME2M" sheetId="1" r:id="rId1"/>
    <sheet name="2. Pivot zu ME2M" sheetId="2" r:id="rId2"/>
    <sheet name="Tabelle2" sheetId="3" r:id="rId3"/>
    <sheet name="Tabelle3" sheetId="4" r:id="rId4"/>
  </sheets>
  <definedNames>
    <definedName name="_xlnm._FilterDatabase" localSheetId="0" hidden="1">'1. SAP ME2M'!$A$1:$O$205</definedName>
    <definedName name="_xlnm._FilterDatabase" localSheetId="3" hidden="1">Tabelle3!$A$1:$C$55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4" l="1"/>
  <c r="F7" i="4"/>
  <c r="F8" i="4"/>
  <c r="F15" i="4"/>
  <c r="F23" i="4"/>
  <c r="F24" i="4"/>
  <c r="F31" i="4"/>
  <c r="F39" i="4"/>
  <c r="F40" i="4"/>
  <c r="F47" i="4"/>
  <c r="F55" i="4"/>
  <c r="F2" i="4"/>
  <c r="H2" i="3"/>
  <c r="H3" i="3"/>
  <c r="I3" i="3"/>
  <c r="J3" i="3"/>
  <c r="H4" i="3"/>
  <c r="I4" i="3"/>
  <c r="J4" i="3"/>
  <c r="H5" i="3"/>
  <c r="I5" i="3"/>
  <c r="J5" i="3"/>
  <c r="H6" i="3"/>
  <c r="I6" i="3"/>
  <c r="J6" i="3"/>
  <c r="H7" i="3"/>
  <c r="I7" i="3"/>
  <c r="J7" i="3"/>
  <c r="H8" i="3"/>
  <c r="I8" i="3"/>
  <c r="J8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H60" i="3"/>
  <c r="I60" i="3"/>
  <c r="J60" i="3"/>
  <c r="H61" i="3"/>
  <c r="I61" i="3"/>
  <c r="J61" i="3"/>
  <c r="H62" i="3"/>
  <c r="I62" i="3"/>
  <c r="J62" i="3"/>
  <c r="H63" i="3"/>
  <c r="I63" i="3"/>
  <c r="J63" i="3"/>
  <c r="H64" i="3"/>
  <c r="I64" i="3"/>
  <c r="J64" i="3"/>
  <c r="H65" i="3"/>
  <c r="I65" i="3"/>
  <c r="J65" i="3"/>
  <c r="H66" i="3"/>
  <c r="I66" i="3"/>
  <c r="J66" i="3"/>
  <c r="H67" i="3"/>
  <c r="I67" i="3"/>
  <c r="J67" i="3"/>
  <c r="H68" i="3"/>
  <c r="I68" i="3"/>
  <c r="J68" i="3"/>
  <c r="H69" i="3"/>
  <c r="I69" i="3"/>
  <c r="J69" i="3"/>
  <c r="H70" i="3"/>
  <c r="I70" i="3"/>
  <c r="J70" i="3"/>
  <c r="H71" i="3"/>
  <c r="I71" i="3"/>
  <c r="J71" i="3"/>
  <c r="H72" i="3"/>
  <c r="I72" i="3"/>
  <c r="J72" i="3"/>
  <c r="H73" i="3"/>
  <c r="I73" i="3"/>
  <c r="J73" i="3"/>
  <c r="H74" i="3"/>
  <c r="I74" i="3"/>
  <c r="J74" i="3"/>
  <c r="H75" i="3"/>
  <c r="I75" i="3"/>
  <c r="J75" i="3"/>
  <c r="H76" i="3"/>
  <c r="I76" i="3"/>
  <c r="J76" i="3"/>
  <c r="H77" i="3"/>
  <c r="I77" i="3"/>
  <c r="J77" i="3"/>
  <c r="H78" i="3"/>
  <c r="I78" i="3"/>
  <c r="J78" i="3"/>
  <c r="H79" i="3"/>
  <c r="I79" i="3"/>
  <c r="J79" i="3"/>
  <c r="H80" i="3"/>
  <c r="I80" i="3"/>
  <c r="J80" i="3"/>
  <c r="H81" i="3"/>
  <c r="I81" i="3"/>
  <c r="J81" i="3"/>
  <c r="H82" i="3"/>
  <c r="I82" i="3"/>
  <c r="J82" i="3"/>
  <c r="H83" i="3"/>
  <c r="I83" i="3"/>
  <c r="J83" i="3"/>
  <c r="H84" i="3"/>
  <c r="I84" i="3"/>
  <c r="J84" i="3"/>
  <c r="H85" i="3"/>
  <c r="I85" i="3"/>
  <c r="J85" i="3"/>
  <c r="H86" i="3"/>
  <c r="I86" i="3"/>
  <c r="J86" i="3"/>
  <c r="H87" i="3"/>
  <c r="I87" i="3"/>
  <c r="J87" i="3"/>
  <c r="H88" i="3"/>
  <c r="I88" i="3"/>
  <c r="J88" i="3"/>
  <c r="H89" i="3"/>
  <c r="I89" i="3"/>
  <c r="J89" i="3"/>
  <c r="H90" i="3"/>
  <c r="I90" i="3"/>
  <c r="J90" i="3"/>
  <c r="H91" i="3"/>
  <c r="I91" i="3"/>
  <c r="J91" i="3"/>
  <c r="H92" i="3"/>
  <c r="I92" i="3"/>
  <c r="J92" i="3"/>
  <c r="H93" i="3"/>
  <c r="I93" i="3"/>
  <c r="J93" i="3"/>
  <c r="H94" i="3"/>
  <c r="I94" i="3"/>
  <c r="J94" i="3"/>
  <c r="H95" i="3"/>
  <c r="I95" i="3"/>
  <c r="J95" i="3"/>
  <c r="H96" i="3"/>
  <c r="I96" i="3"/>
  <c r="J96" i="3"/>
  <c r="H97" i="3"/>
  <c r="I97" i="3"/>
  <c r="J97" i="3"/>
  <c r="H98" i="3"/>
  <c r="I98" i="3"/>
  <c r="J98" i="3"/>
  <c r="H99" i="3"/>
  <c r="I99" i="3"/>
  <c r="J99" i="3"/>
  <c r="H100" i="3"/>
  <c r="I100" i="3"/>
  <c r="J100" i="3"/>
  <c r="H101" i="3"/>
  <c r="I101" i="3"/>
  <c r="J101" i="3"/>
  <c r="H102" i="3"/>
  <c r="I102" i="3"/>
  <c r="J102" i="3"/>
  <c r="H103" i="3"/>
  <c r="I103" i="3"/>
  <c r="J103" i="3"/>
  <c r="H104" i="3"/>
  <c r="I104" i="3"/>
  <c r="J104" i="3"/>
  <c r="H105" i="3"/>
  <c r="I105" i="3"/>
  <c r="J105" i="3"/>
  <c r="H106" i="3"/>
  <c r="I106" i="3"/>
  <c r="J106" i="3"/>
  <c r="H107" i="3"/>
  <c r="I107" i="3"/>
  <c r="J107" i="3"/>
  <c r="H108" i="3"/>
  <c r="I108" i="3"/>
  <c r="J108" i="3"/>
  <c r="H109" i="3"/>
  <c r="I109" i="3"/>
  <c r="J109" i="3"/>
  <c r="H110" i="3"/>
  <c r="I110" i="3"/>
  <c r="J110" i="3"/>
  <c r="H111" i="3"/>
  <c r="I111" i="3"/>
  <c r="J111" i="3"/>
  <c r="H112" i="3"/>
  <c r="I112" i="3"/>
  <c r="J112" i="3"/>
  <c r="H113" i="3"/>
  <c r="I113" i="3"/>
  <c r="J113" i="3"/>
  <c r="H114" i="3"/>
  <c r="I114" i="3"/>
  <c r="J114" i="3"/>
  <c r="H115" i="3"/>
  <c r="I115" i="3"/>
  <c r="J115" i="3"/>
  <c r="H116" i="3"/>
  <c r="I116" i="3"/>
  <c r="J116" i="3"/>
  <c r="H117" i="3"/>
  <c r="I117" i="3"/>
  <c r="J117" i="3"/>
  <c r="H118" i="3"/>
  <c r="I118" i="3"/>
  <c r="J118" i="3"/>
  <c r="H119" i="3"/>
  <c r="I119" i="3"/>
  <c r="J119" i="3"/>
  <c r="H120" i="3"/>
  <c r="I120" i="3"/>
  <c r="J120" i="3"/>
  <c r="H121" i="3"/>
  <c r="I121" i="3"/>
  <c r="J121" i="3"/>
  <c r="H122" i="3"/>
  <c r="I122" i="3"/>
  <c r="J122" i="3"/>
  <c r="H123" i="3"/>
  <c r="I123" i="3"/>
  <c r="J123" i="3"/>
  <c r="H124" i="3"/>
  <c r="I124" i="3"/>
  <c r="J124" i="3"/>
  <c r="H125" i="3"/>
  <c r="I125" i="3"/>
  <c r="J125" i="3"/>
  <c r="H126" i="3"/>
  <c r="I126" i="3"/>
  <c r="J126" i="3"/>
  <c r="H127" i="3"/>
  <c r="I127" i="3"/>
  <c r="J127" i="3"/>
  <c r="H128" i="3"/>
  <c r="I128" i="3"/>
  <c r="J128" i="3"/>
  <c r="J2" i="3"/>
  <c r="I2" i="3"/>
  <c r="F52" i="4" l="1"/>
  <c r="F44" i="4"/>
  <c r="F36" i="4"/>
  <c r="F28" i="4"/>
  <c r="F20" i="4"/>
  <c r="F12" i="4"/>
  <c r="F4" i="4"/>
  <c r="F49" i="4"/>
  <c r="F41" i="4"/>
  <c r="F33" i="4"/>
  <c r="F25" i="4"/>
  <c r="F17" i="4"/>
  <c r="F9" i="4"/>
  <c r="F54" i="4"/>
  <c r="F46" i="4"/>
  <c r="F38" i="4"/>
  <c r="F30" i="4"/>
  <c r="F22" i="4"/>
  <c r="F14" i="4"/>
  <c r="F16" i="4"/>
  <c r="F48" i="4"/>
  <c r="F32" i="4"/>
  <c r="F53" i="4"/>
  <c r="F45" i="4"/>
  <c r="F37" i="4"/>
  <c r="F29" i="4"/>
  <c r="F21" i="4"/>
  <c r="F13" i="4"/>
  <c r="F5" i="4"/>
  <c r="F3" i="4"/>
  <c r="F51" i="4"/>
  <c r="F43" i="4"/>
  <c r="F35" i="4"/>
  <c r="F27" i="4"/>
  <c r="F19" i="4"/>
  <c r="F11" i="4"/>
  <c r="F50" i="4"/>
  <c r="F42" i="4"/>
  <c r="F34" i="4"/>
  <c r="F26" i="4"/>
  <c r="F18" i="4"/>
  <c r="F10" i="4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" i="1"/>
  <c r="F57" i="4" l="1"/>
</calcChain>
</file>

<file path=xl/sharedStrings.xml><?xml version="1.0" encoding="utf-8"?>
<sst xmlns="http://schemas.openxmlformats.org/spreadsheetml/2006/main" count="2420" uniqueCount="483">
  <si>
    <t>1460553</t>
  </si>
  <si>
    <t>Ceag Style LED Upgrade Kit 1 CG-S (Umbau</t>
  </si>
  <si>
    <t>4540013493</t>
  </si>
  <si>
    <t>112</t>
  </si>
  <si>
    <t>50000498   Eaton Electric GmbH</t>
  </si>
  <si>
    <t/>
  </si>
  <si>
    <t>1100</t>
  </si>
  <si>
    <t>ST</t>
  </si>
  <si>
    <t>1460551</t>
  </si>
  <si>
    <t>Ceag Style LED Upgrade Kit 2 CG-S (Umbau</t>
  </si>
  <si>
    <t>4540013683</t>
  </si>
  <si>
    <t>4540015122</t>
  </si>
  <si>
    <t>111</t>
  </si>
  <si>
    <t>50001036   Sonepar Deutschland GmbH</t>
  </si>
  <si>
    <t>1460554</t>
  </si>
  <si>
    <t>Ceag Style LED Upgrade Kit SL CG-S (Um</t>
  </si>
  <si>
    <t>4540015252</t>
  </si>
  <si>
    <t>Ceag Style LED Upgrade Kit SL CG-S (Umba</t>
  </si>
  <si>
    <t>4540016868</t>
  </si>
  <si>
    <t>4540018381</t>
  </si>
  <si>
    <t>4540018922</t>
  </si>
  <si>
    <t>4540019095</t>
  </si>
  <si>
    <t>4540020241</t>
  </si>
  <si>
    <t>4540020393</t>
  </si>
  <si>
    <t>4540021188</t>
  </si>
  <si>
    <t>4540021488</t>
  </si>
  <si>
    <t>4540021748</t>
  </si>
  <si>
    <t>4540023160</t>
  </si>
  <si>
    <t>4540023465</t>
  </si>
  <si>
    <t>4540023507</t>
  </si>
  <si>
    <t>4540024708</t>
  </si>
  <si>
    <t>4540026458</t>
  </si>
  <si>
    <t>4540026695</t>
  </si>
  <si>
    <t>4540026842</t>
  </si>
  <si>
    <t>4540026979</t>
  </si>
  <si>
    <t>4540027037</t>
  </si>
  <si>
    <t>4540028399</t>
  </si>
  <si>
    <t>4540029186</t>
  </si>
  <si>
    <t>4540030250</t>
  </si>
  <si>
    <t>4540030339</t>
  </si>
  <si>
    <t>4540031854</t>
  </si>
  <si>
    <t>4540033146</t>
  </si>
  <si>
    <t>4540033534</t>
  </si>
  <si>
    <t>4540033787</t>
  </si>
  <si>
    <t>4540034406</t>
  </si>
  <si>
    <t>4540035866</t>
  </si>
  <si>
    <t>4540036108</t>
  </si>
  <si>
    <t>4540037325</t>
  </si>
  <si>
    <t>4540038245</t>
  </si>
  <si>
    <t>4540039456</t>
  </si>
  <si>
    <t>4540039457</t>
  </si>
  <si>
    <t>4540039626</t>
  </si>
  <si>
    <t>4540040451</t>
  </si>
  <si>
    <t>124</t>
  </si>
  <si>
    <t>4540040945</t>
  </si>
  <si>
    <t>4540040946</t>
  </si>
  <si>
    <t>4540040947</t>
  </si>
  <si>
    <t>4540043642</t>
  </si>
  <si>
    <t>4540043687</t>
  </si>
  <si>
    <t>4540043798</t>
  </si>
  <si>
    <t>1500765</t>
  </si>
  <si>
    <t>CEAG V-CG-S 4 - 400 W Universelles Überw</t>
  </si>
  <si>
    <t>4540044838</t>
  </si>
  <si>
    <t>1500766</t>
  </si>
  <si>
    <t>CEAG V-CG-SE 4 - 400 W Universelles Über</t>
  </si>
  <si>
    <t>1500767</t>
  </si>
  <si>
    <t>CEAG V-CG-S2 1,5 - 30 W Universelles Übe</t>
  </si>
  <si>
    <t>1500768</t>
  </si>
  <si>
    <t>CEAG 3-PM-IO / 3 PH - Bus - Modul mit Te</t>
  </si>
  <si>
    <t>1500769</t>
  </si>
  <si>
    <t>CEAG 3-PM-IO / 3 PH - Bus - Modul-INVENT</t>
  </si>
  <si>
    <t>1500770</t>
  </si>
  <si>
    <t>CEAG BCM.1 Batterie Control Modul für Ba</t>
  </si>
  <si>
    <t>4540044843</t>
  </si>
  <si>
    <t>1500771</t>
  </si>
  <si>
    <t>CEAG BCM.1E SP - Nur als Ersatzteil,inkl</t>
  </si>
  <si>
    <t>4540044840</t>
  </si>
  <si>
    <t>1500772</t>
  </si>
  <si>
    <t>CEAG CEAG ZB-S Stromkreisumschaltung SKU</t>
  </si>
  <si>
    <t>4540044841</t>
  </si>
  <si>
    <t>1500773</t>
  </si>
  <si>
    <t>CEAG CG-S IP-Router+ 1P.V2 (Ethernet) Ar</t>
  </si>
  <si>
    <t>1500774</t>
  </si>
  <si>
    <t>CEAG CGLine+ Web Controller Art.-Nr.: 40</t>
  </si>
  <si>
    <t>4540044842</t>
  </si>
  <si>
    <t>1500775</t>
  </si>
  <si>
    <t>CEAG CU CG-S Steuerteil ZB-S für SD-Kart</t>
  </si>
  <si>
    <t>1500776</t>
  </si>
  <si>
    <t>CEAG DC-DC Wandler.2 (DCM) Art.-Nr.: 700</t>
  </si>
  <si>
    <t>1500777</t>
  </si>
  <si>
    <t>CEAG DG-S Stromkreisumschaltung SKU.1 CG</t>
  </si>
  <si>
    <t>1500779</t>
  </si>
  <si>
    <t>CEAG Lade Modul CM 1,7A Art.-Nr.: 400713</t>
  </si>
  <si>
    <t>4540044839</t>
  </si>
  <si>
    <t>1500780</t>
  </si>
  <si>
    <t>CEAG Lade Modul CM 3,4A Art.-Nr.: 400713</t>
  </si>
  <si>
    <t>1500781</t>
  </si>
  <si>
    <t>CEAG PSU.1E Stromversorgungsmodul für Ba</t>
  </si>
  <si>
    <t>4540044844</t>
  </si>
  <si>
    <t>1500782</t>
  </si>
  <si>
    <t>CEAG V-CG-SB.1 Universelles Überwachungs</t>
  </si>
  <si>
    <t>1500783</t>
  </si>
  <si>
    <t>CEAG ZB-S Stromkreisumschaltung SKU CG-S</t>
  </si>
  <si>
    <t>4540045159</t>
  </si>
  <si>
    <t>4540045177</t>
  </si>
  <si>
    <t>4540045180</t>
  </si>
  <si>
    <t>4540046373</t>
  </si>
  <si>
    <t>4540047384</t>
  </si>
  <si>
    <t>4540047436</t>
  </si>
  <si>
    <t>4540048333</t>
  </si>
  <si>
    <t>4540048375</t>
  </si>
  <si>
    <t>4540048450</t>
  </si>
  <si>
    <t>4540048485</t>
  </si>
  <si>
    <t>4540048487</t>
  </si>
  <si>
    <t>4540048489</t>
  </si>
  <si>
    <t>4540048856</t>
  </si>
  <si>
    <t>4540049017</t>
  </si>
  <si>
    <t>4540049199</t>
  </si>
  <si>
    <t>4540049580</t>
  </si>
  <si>
    <t>4540049582</t>
  </si>
  <si>
    <t>4540049577</t>
  </si>
  <si>
    <t>4540049690</t>
  </si>
  <si>
    <t>4540049775</t>
  </si>
  <si>
    <t>4540050213</t>
  </si>
  <si>
    <t>4540050445</t>
  </si>
  <si>
    <t>CEAG SKU.1 CG-S 2X3A für DualGuard-S Art</t>
  </si>
  <si>
    <t>4540050565</t>
  </si>
  <si>
    <t>4540050623</t>
  </si>
  <si>
    <t>4540050672</t>
  </si>
  <si>
    <t>4540050794</t>
  </si>
  <si>
    <t>4540050833</t>
  </si>
  <si>
    <t>4540050957</t>
  </si>
  <si>
    <t>4540051240</t>
  </si>
  <si>
    <t>4540051555</t>
  </si>
  <si>
    <t>4540051725</t>
  </si>
  <si>
    <t>4540051751</t>
  </si>
  <si>
    <t>4540051752</t>
  </si>
  <si>
    <t>4540051835</t>
  </si>
  <si>
    <t>4540051836</t>
  </si>
  <si>
    <t>4540051938</t>
  </si>
  <si>
    <t>4540052066</t>
  </si>
  <si>
    <t>4540052178</t>
  </si>
  <si>
    <t>4540052193</t>
  </si>
  <si>
    <t>4540052230</t>
  </si>
  <si>
    <t>4540052695</t>
  </si>
  <si>
    <t>4540052692</t>
  </si>
  <si>
    <t>4540053020</t>
  </si>
  <si>
    <t>50000101   Cordes &amp; Graefe Osnabrück KG</t>
  </si>
  <si>
    <t>4540053189</t>
  </si>
  <si>
    <t>50000745   EFG Cordes &amp; Graefe Brand KG</t>
  </si>
  <si>
    <t>4540053219</t>
  </si>
  <si>
    <t>4540053267</t>
  </si>
  <si>
    <t>1500931</t>
  </si>
  <si>
    <t>CEAG V-CG SLS 28 LED Versorgungs- und Üb</t>
  </si>
  <si>
    <t>4540053452</t>
  </si>
  <si>
    <t>1500932</t>
  </si>
  <si>
    <t>CEAG V-CG-SLS 500, für 2 LED`s 8,3V max.</t>
  </si>
  <si>
    <t>1500933</t>
  </si>
  <si>
    <t>CEAG Seilmontageset für 30 m GuideLed 1</t>
  </si>
  <si>
    <t>1500940</t>
  </si>
  <si>
    <t>CEAG Atlantic LED II O CG-S Art.-Nr.: 40</t>
  </si>
  <si>
    <t>1500952</t>
  </si>
  <si>
    <t>CEAG CM.1 1,7A Lademodul 1,7A für Baugru</t>
  </si>
  <si>
    <t>1500953</t>
  </si>
  <si>
    <t>CEAG CrystalWay 20 m 19021 CG-S, Wand- o</t>
  </si>
  <si>
    <t>1500954</t>
  </si>
  <si>
    <t>CEAG CrystalWay 30 m 19022 CG-S, Wand- o</t>
  </si>
  <si>
    <t>1500956</t>
  </si>
  <si>
    <t>CEAG Deckenmontageset für 20 m GuideLed</t>
  </si>
  <si>
    <t>4540053455</t>
  </si>
  <si>
    <t>CEAG Deckenmontageset für 30m GuideLed 1</t>
  </si>
  <si>
    <t>1500980</t>
  </si>
  <si>
    <t>CEAG GuideLed SL 13021.2 CG-S, runde Dec</t>
  </si>
  <si>
    <t>1500981</t>
  </si>
  <si>
    <t>CEAG GuideLed SL 13022.2 CG-S Deckenaufb</t>
  </si>
  <si>
    <t>1500992</t>
  </si>
  <si>
    <t>CEAG LED-Piktogramm 20 m PL für GuideLed</t>
  </si>
  <si>
    <t>4540053453</t>
  </si>
  <si>
    <t>1500995</t>
  </si>
  <si>
    <t>CEAG LED-Piktogramm 20 m PL/PR für Guide</t>
  </si>
  <si>
    <t>1500997</t>
  </si>
  <si>
    <t>CEAG LED-Piktogramm 20 m PR für GuideLed</t>
  </si>
  <si>
    <t>1501000</t>
  </si>
  <si>
    <t>CEAG LED-Piktogramm 20 m PU für GuideLed</t>
  </si>
  <si>
    <t>1501001</t>
  </si>
  <si>
    <t>CEAG LED-Piktogramm 20 m PU/BL für Guide</t>
  </si>
  <si>
    <t>1501002</t>
  </si>
  <si>
    <t>CEAG LED-Piktogramm 20 m PU/BL, für Guid</t>
  </si>
  <si>
    <t>1501011</t>
  </si>
  <si>
    <t>CEAG LED-Piktogramm 30 m PU für GuideLed</t>
  </si>
  <si>
    <t>1501024</t>
  </si>
  <si>
    <t>CEAG Seilabhängungs-Set, 20 m + 30 m, Lä</t>
  </si>
  <si>
    <t>1501028</t>
  </si>
  <si>
    <t>CEAG Seilmontageset für 20 m GuideLed 10</t>
  </si>
  <si>
    <t>1501032</t>
  </si>
  <si>
    <t>CEAG Wandmontageset für GuideLed 10011 C</t>
  </si>
  <si>
    <t>4540053546</t>
  </si>
  <si>
    <t>CEAG BCM.1E SP Art.-Nr.: 40071361967</t>
  </si>
  <si>
    <t>1500955</t>
  </si>
  <si>
    <t>CEAG Deckenmontageset 10821 1-8 h/D CGLi</t>
  </si>
  <si>
    <t>4540053534</t>
  </si>
  <si>
    <t>1500975</t>
  </si>
  <si>
    <t>CEAG Ersatzakku für GuideLED SL-Leuchten</t>
  </si>
  <si>
    <t>CEAG CGLine+ Web Controller für Hutschie</t>
  </si>
  <si>
    <t>4540053572</t>
  </si>
  <si>
    <t>4540053573</t>
  </si>
  <si>
    <t>1500951</t>
  </si>
  <si>
    <t>CEAG CGLine+ Web Controller Anschlußbox</t>
  </si>
  <si>
    <t>1500993</t>
  </si>
  <si>
    <t>CEAG LED-Piktogramm 20 m PL/BL für Guide</t>
  </si>
  <si>
    <t>1500998</t>
  </si>
  <si>
    <t>CEAG LED-Piktogramm 20 m PR/BL für Guide</t>
  </si>
  <si>
    <t>1501027</t>
  </si>
  <si>
    <t>CEAG Seilmontageset 10825 1-8h/D CGLine+</t>
  </si>
  <si>
    <t>1500988</t>
  </si>
  <si>
    <t>CEAG GuideLed SL 13822 1-8h/D CGLine + D</t>
  </si>
  <si>
    <t>4540053687</t>
  </si>
  <si>
    <t>CEAG Style LED Upgrade Kit SL CG-S (Umba</t>
  </si>
  <si>
    <t>4540053805</t>
  </si>
  <si>
    <t>4540053822</t>
  </si>
  <si>
    <t>4540053867</t>
  </si>
  <si>
    <t>4540053968</t>
  </si>
  <si>
    <t>4540054263</t>
  </si>
  <si>
    <t>CEAG Style LED Upgrade Kit 1 CG-S (Umbau</t>
  </si>
  <si>
    <t>4540054286</t>
  </si>
  <si>
    <t>4540054530</t>
  </si>
  <si>
    <t>4540054834</t>
  </si>
  <si>
    <t>4540055001</t>
  </si>
  <si>
    <t>4540055003</t>
  </si>
  <si>
    <t>4540055078</t>
  </si>
  <si>
    <t>4540055110</t>
  </si>
  <si>
    <t>4540055191</t>
  </si>
  <si>
    <t>1501012</t>
  </si>
  <si>
    <t>CEAG LED-Piktogramm 30 m PU/BL, für Guid</t>
  </si>
  <si>
    <t>4540055402</t>
  </si>
  <si>
    <t>4540055770</t>
  </si>
  <si>
    <t>4540055769</t>
  </si>
  <si>
    <t>4540055789</t>
  </si>
  <si>
    <t>4540055850</t>
  </si>
  <si>
    <t>4540055873</t>
  </si>
  <si>
    <t>4540055933</t>
  </si>
  <si>
    <t>4540055993</t>
  </si>
  <si>
    <t>1500938</t>
  </si>
  <si>
    <t>CEAG ACU DG Steuermodul für Hutschienen</t>
  </si>
  <si>
    <t>4540055990</t>
  </si>
  <si>
    <t>1500989</t>
  </si>
  <si>
    <t>CEAG HMI Modul 7" SP TFT-Touch-Display m</t>
  </si>
  <si>
    <t>1501022</t>
  </si>
  <si>
    <t>CEAG PSU Stromversorgungsmodul für Baugr</t>
  </si>
  <si>
    <t>4540056237</t>
  </si>
  <si>
    <t>1500936</t>
  </si>
  <si>
    <t>CEAG 58011 1-8h/D LED CGLine+ (SET) Art.</t>
  </si>
  <si>
    <t>4540056698</t>
  </si>
  <si>
    <t>4540057000</t>
  </si>
  <si>
    <t>4540057017</t>
  </si>
  <si>
    <t>4540057092</t>
  </si>
  <si>
    <t>4540057131</t>
  </si>
  <si>
    <t>4540057906</t>
  </si>
  <si>
    <t>4540058224</t>
  </si>
  <si>
    <t>4540058419</t>
  </si>
  <si>
    <t>4540058454</t>
  </si>
  <si>
    <t>Material</t>
  </si>
  <si>
    <t>Kurztext</t>
  </si>
  <si>
    <t>Einkaufsbeleg</t>
  </si>
  <si>
    <t>Einkäufergruppe</t>
  </si>
  <si>
    <t>Belegdatum</t>
  </si>
  <si>
    <t>Lieferant/Lieferwerk</t>
  </si>
  <si>
    <t>Positionstyp</t>
  </si>
  <si>
    <t>Kontierungstyp</t>
  </si>
  <si>
    <t>Lagerort</t>
  </si>
  <si>
    <t>Bestellmenge</t>
  </si>
  <si>
    <t>Nettopreis</t>
  </si>
  <si>
    <t>Bestellmengeneinheit</t>
  </si>
  <si>
    <t>Preiseinheit</t>
  </si>
  <si>
    <t>noch zu liefern (Menge)</t>
  </si>
  <si>
    <t>Umsatz</t>
  </si>
  <si>
    <t>Zeilenbeschriftungen</t>
  </si>
  <si>
    <t>Gesamtergebnis</t>
  </si>
  <si>
    <t>Summe von Umsatz</t>
  </si>
  <si>
    <t>Summe von Bestellmenge</t>
  </si>
  <si>
    <t>(Alle)</t>
  </si>
  <si>
    <t>(Mehrere Elemente)</t>
  </si>
  <si>
    <t>CEAG  Seilmontageset für 30 m GuideLed 1</t>
  </si>
  <si>
    <t>CEAG  Seilmontageset für 30 m GuideLed 11025 CG-S mit im Baldachin Art.-Nr.: 40071353619</t>
  </si>
  <si>
    <t>CEAG 3504.1 Runde LED Sicherheitsleuchte</t>
  </si>
  <si>
    <t>CEAG 3504.1 Runde LED Sicherheitsleuchte Deckeneinbau Art.-Nr.: 40071352905</t>
  </si>
  <si>
    <t>CEAG 3514 Runde LED Sicherheitsleuchte D</t>
  </si>
  <si>
    <t>CEAG 3514 Runde LED Sicherheitsleuchte Deckenaufbau Art.-Nr.:  40071350381</t>
  </si>
  <si>
    <t>CEAG 3-PM-IO / 3 PH - Bus - Modul mit Test-Taster Art.-Nr.: 40071361670</t>
  </si>
  <si>
    <t>CEAG 3-PM-IO / 3 PH - Bus - Modul-INVENTIERT mit Test-Taster Art.-Nr.: 40071361680</t>
  </si>
  <si>
    <t>CEAG 58011 1-8h/D LED CGLine+ (SET) Art.-Nr.: 40071354820</t>
  </si>
  <si>
    <t>CEAG 58021 1-8h/D LED CGLine+ (SET) Art.</t>
  </si>
  <si>
    <t>CEAG 58021 1-8h/D LED CGLine+ (SET) Art.-Nr.: 40071354821</t>
  </si>
  <si>
    <t>CEAG ACU DG Steuermodul für Hutschienen Montage Art.-Nr.: 40071361600</t>
  </si>
  <si>
    <t>CEAG Atlantic LED II D CG-S Art.-Nr.: 40</t>
  </si>
  <si>
    <t>CEAG Atlantic LED II D CG-S Art.-Nr.: 40071355602</t>
  </si>
  <si>
    <t>CEAG Atlantic LED II O CG-S Art.-Nr.: 40071355604</t>
  </si>
  <si>
    <t>CEAG Atlantic LED II R CG-S Art.-Nr.: 40</t>
  </si>
  <si>
    <t>CEAG Atlantic LED II R CG-S Art.-Nr.: 40071355603</t>
  </si>
  <si>
    <t>CEAG Atlantic LED II S CG-S Art.-Nr.: 40</t>
  </si>
  <si>
    <t>CEAG Atlantic LED II S CG-S Art.-Nr.: 40071355601</t>
  </si>
  <si>
    <t>CEAG Atlantic LED O HB CG-S Art.-Nr.: 40</t>
  </si>
  <si>
    <t>CEAG Atlantic LED O HB CG-S Art.-Nr.: 40071354990</t>
  </si>
  <si>
    <t>CEAG Atlantic LED R HB CG-S Art.-Nr.: 40</t>
  </si>
  <si>
    <t>CEAG Atlantic LED R HB CG-S Art.-Nr.: 40071354991</t>
  </si>
  <si>
    <t>CEAG Ballschutzkorb inkl. Befestigungssc</t>
  </si>
  <si>
    <t>CEAG Ballschutzkorb inkl. Befestigungsschellen Art.-Nr.: 40071348370</t>
  </si>
  <si>
    <t>CEAG BBS Sensor 12V/M5 Art.-Nr.: 4007136</t>
  </si>
  <si>
    <t>CEAG BBS Sensor 12V/M5 Art.-Nr.: 40071362030</t>
  </si>
  <si>
    <t>CEAG BBS Sensor 12V/M6 Art.-Nr.: 4007136</t>
  </si>
  <si>
    <t>CEAG BBS Sensor 12V/M6 Art.-Nr.: 40071362190</t>
  </si>
  <si>
    <t>CEAG BBS Sensor 12V/SR6.3 Art.-Nr.: 4007</t>
  </si>
  <si>
    <t>CEAG BBS Sensor 12V/SR6.3 Art.-Nr.: 40071362720</t>
  </si>
  <si>
    <t>CEAG BBS Sensor 6V/M8 Art.-Nr.: 40071362</t>
  </si>
  <si>
    <t>CEAG BBS Sensor 6V/M8 Art.-Nr.: 40071362202</t>
  </si>
  <si>
    <t>CEAG BCM.1 Batterie Control Modul für Baugruppenträger Montage Art.-Nr.: 40071361540</t>
  </si>
  <si>
    <t>CEAG BDM Modul Art.-Nr.: 40071361780</t>
  </si>
  <si>
    <t>CEAG CEAG ZB-S Stromkreisumschaltung SKU CG-S 4 x 1,5 A Art.-Nr.: 40071347840</t>
  </si>
  <si>
    <t>CEAG CGLine+ Web Controller Anschlußbox ohne Display Art.-Nr.: 40071361184</t>
  </si>
  <si>
    <t>CEAG CGLine+ Web Controller für Hutschienenmontage Art.-Nr.: 40071361055</t>
  </si>
  <si>
    <t>CEAG CG-S IP-Router+ 1P.V3 (Ethernet) Ar</t>
  </si>
  <si>
    <t>CEAG CG-S IP-Router+ 1P.V3 (Ethernet)
Art.-Nr.: 40071363164</t>
  </si>
  <si>
    <t>CEAG CG-S/IP-Router+ 1P.V2 ( Ethernet) i</t>
  </si>
  <si>
    <t>CEAG CG-S/IP-Router+ 1P.V2 ( Ethernet) inkl. Anschlussbox und Netzteil 24V/DC Art.-Nr.: 40071361092</t>
  </si>
  <si>
    <t>CEAG CM.1 1,7A Lademodul 1,7A für Baugruppenträger Montage Art.-Nr.: 40071361580</t>
  </si>
  <si>
    <t>CEAG CrystalWay 20 m 19021 CG-S, Wand- oder Deckenaufbaumontage Art.-Nr.: 40071354592</t>
  </si>
  <si>
    <t>CEAG CrystalWay 30 m 19022 CG-S, Wand- oder Deckenaufbaumontage Art.-Nr.: 40071354593</t>
  </si>
  <si>
    <t>CEAG CU CG-S Steuerteil ZB-S für SD-Karte
Art.-Nr.: 40071360300</t>
  </si>
  <si>
    <t>CEAG DC-DC Wandler.2 (DCM) Art.-Nr.: 70071347071</t>
  </si>
  <si>
    <t>CEAG Deckenmontageset 10821 1-8 h/D CGLine+ mit Baldachin Art.-Nr.: 40071353264</t>
  </si>
  <si>
    <t>CEAG Deckenmontageset für 20 m GuideLed 10021 CG-S mit Baldachin Art.-Nr.: 40071353610</t>
  </si>
  <si>
    <t>CEAG Deckenmontageset für 30m GuideLed 11021 CG-S mit Baldachin Art.-Nr.: 40071353620</t>
  </si>
  <si>
    <t>CEAG DG-S Stromkreisumschaltung SKU.1 CG-S 2 x 3 A
Art.-Nr.: 40071361560</t>
  </si>
  <si>
    <t>CEAG Einbaurahmen mit Blende für Deckene</t>
  </si>
  <si>
    <t>CEAG Einbaurahmen mit Blende für Deckeneinb. 20 m in Kombination mit Seilabh. Art.-Nr.: LUM10563S</t>
  </si>
  <si>
    <t>CEAG Einbaurahmen mit Blende für Deckeneinb. 30 m in Kombination mit Seilabh. Art.-Nr.: LUM10564S</t>
  </si>
  <si>
    <t>CEAG Einbaurahmen mit Blende für Deckeneinbau, 20 m Art.-Nr.: LUM10563</t>
  </si>
  <si>
    <t>CEAG Einbaurahmen mit Blende, für Decken</t>
  </si>
  <si>
    <t>CEAG Einbaurahmen mit Blende, für Deckeneinbau, 30 m Art.-Nr.: LUM10564</t>
  </si>
  <si>
    <t>CEAG Einlegepiktogramme für Atlantic D B</t>
  </si>
  <si>
    <t>CEAG Einlegepiktogramme für Atlantic D BL Art.-Nr.: 155-000-209</t>
  </si>
  <si>
    <t>CEAG Einlegepiktogramme für Atlantic D P</t>
  </si>
  <si>
    <t>CEAG Einlegepiktogramme für Atlantic D PL Art.-Nr.: 155-000-212</t>
  </si>
  <si>
    <t>CEAG Einlegepiktogramme für Atlantic D PR Art.-Nr.: 155-000-211</t>
  </si>
  <si>
    <t>CEAG Einlegepiktogramme für Atlantic D PU Art.-Nr.: 155-000-213</t>
  </si>
  <si>
    <t>CEAG Einlegepiktogramme für Atlantic S P</t>
  </si>
  <si>
    <t>CEAG Einlegepiktogramme für Atlantic S PL Art.-Nr.: 155-000-012</t>
  </si>
  <si>
    <t>CEAG Einlegepiktogramme für Atlantic S PR Art.-Nr.: 155-000-011</t>
  </si>
  <si>
    <t>CEAG Einlegepiktogramme für Atlantic S PU Art.-Nr.: 155-000-013</t>
  </si>
  <si>
    <t>CEAG Ersatzakku für GuideLED RZ-Leuchten</t>
  </si>
  <si>
    <t>CEAG Ersatzakku für GuideLED RZ-Leuchten 3,7 V 2,0 Ah LiIon Art.-Nr.: 40071353666</t>
  </si>
  <si>
    <t>CEAG Ersatzakku für GuideLED SL-Leuchten 3,7 V 4,0 Ah LiIon Art.-Nr.: 40071353667</t>
  </si>
  <si>
    <t>CEAG Ersatz-Rettungszeichenwürfelfür 20</t>
  </si>
  <si>
    <t>CEAG Ersatz-Rettungszeichenwürfelfür 20 m Art.-Nr.: 40071354450</t>
  </si>
  <si>
    <t>CEAG Ersatz-Rettungszeichenwürfelfür 40</t>
  </si>
  <si>
    <t>CEAG Ersatz-Rettungszeichenwürfelfür 40 m Art.-Nr.: 40071354451</t>
  </si>
  <si>
    <t>CEAG Exit Cube 20 m 33022 LED CG-S Art.-</t>
  </si>
  <si>
    <t>CEAG Exit Cube 20 m 33022 LED CG-S Art.-Nr.: 40071353421</t>
  </si>
  <si>
    <t>CEAG Exit Cube 40m 33042 LED CG-S</t>
  </si>
  <si>
    <t>CEAG GuideLed SL 13011.2 CG-S , runde De</t>
  </si>
  <si>
    <t>CEAG GuideLed SL 13011.2 CG-S , runde Deckeneinbauleuchte mit asym. Optik Art.-Nr.: 40071356730</t>
  </si>
  <si>
    <t>CEAG GuideLed SL 13012.2 CG-S Deckenaufb</t>
  </si>
  <si>
    <t>CEAG GuideLed SL 13012.2 CG-S Deckenaufbau mit asymmetrischer Optik Art.-Nr.: 40071356732</t>
  </si>
  <si>
    <t>CEAG GuideLed SL 13021.2 CG-S, runde Deckeneinbauleuchte mit sym. Optik Art.-Nr.: 40071356731</t>
  </si>
  <si>
    <t>CEAG GuideLed SL 13022.2 CG-S Deckenaufbau mit symmetrischer Optik Art.-Nr.: 40071356733</t>
  </si>
  <si>
    <t>CEAG GuideLed SL 13031 CG-S Deckeneinbau</t>
  </si>
  <si>
    <t>CEAG GuideLed SL 13031 CG-S Deckeneinbau mit asymmetrischer Optik Art.-Nr.: 40071353481</t>
  </si>
  <si>
    <t>CEAG GuideLed SL 13032 CG-S Deckenaufbau</t>
  </si>
  <si>
    <t>CEAG GuideLed SL 13032 CG-S Deckenaufbau mit asymmetrischer Optik Art.-Nr.: 40071353483</t>
  </si>
  <si>
    <t>CEAG GuideLed SL 13041 CG-S Deckeneinbau</t>
  </si>
  <si>
    <t>CEAG GuideLed SL 13041 CG-S Deckeneinbau mit symmetrischer Optik Art.-Nr.: 40071353480</t>
  </si>
  <si>
    <t>CEAG GuideLed SL 13042 CG-S Deckenaufbau</t>
  </si>
  <si>
    <t>CEAG GuideLed SL 13042 CG-S Deckenaufbau mit symmetrischer Optik Art.-Nr.: 40071353482</t>
  </si>
  <si>
    <t>CEAG GuideLed SL 13051.2 CG-S, Deckenauf</t>
  </si>
  <si>
    <t>CEAG GuideLed SL 13051.2 CG-S, Deckenaufbau mit asym. Optik für 5 lx vert. B. Art.-Nr.: 40071356728</t>
  </si>
  <si>
    <t>CEAG GuideLed SL 13052.2 CG-S, Deckenauf</t>
  </si>
  <si>
    <t>CEAG GuideLed SL 13052.2 CG-S, Deckenaufbau mit asym. Optik für 5 lx vert. B. Art.-Nr.: 40071356729</t>
  </si>
  <si>
    <t>CEAG GuideLed SL 13822 1-8h/D CGLine + Deckenaufbau mit sym. Optik Art.-Nr.: 40071353278</t>
  </si>
  <si>
    <t>CEAG HMI Modul 7" SP TFT-Touch-Display mit Software Art.-Nr.: 40071361654</t>
  </si>
  <si>
    <t>CEAG Kettenaufhängung für Exit Cube Art.</t>
  </si>
  <si>
    <t>CEAG Kettenaufhängung für Exit Cube Art.-Nr.: 40071353457</t>
  </si>
  <si>
    <t>CEAG Lade Modul CM 1,7A 40071360340</t>
  </si>
  <si>
    <t>CEAG Lade Modul CM 1,7A Art.-Nr.: 40071360340</t>
  </si>
  <si>
    <t>CEAG Lade Modul CM 3,4A Art.-Nr.: 40071360370</t>
  </si>
  <si>
    <t>CEAG LED-Piktogramm 20 m PL für GuideLed 10x11/10x 12 Art.-Nr.: 40071354500</t>
  </si>
  <si>
    <t>CEAG LED-Piktogramm 20 m PL/BL für GuideLed 10x25/10x26 (Seilmontage) Art.-Nr.: 40071354512</t>
  </si>
  <si>
    <t>CEAG LED-Piktogramm 20 m PL/BL, für Guid</t>
  </si>
  <si>
    <t>CEAG LED-Piktogramm 20 m PL/BL, für GuideLed 10x21/10x22/10x23/10x24 Art.-Nr.: 40071354505</t>
  </si>
  <si>
    <t>CEAG LED-Piktogramm 20 m PL/PR für GuideLed 10x25/10x26 (Seilmontage) Art.-Nr.: 40071354510</t>
  </si>
  <si>
    <t>CEAG LED-Piktogramm 20 m PL/PR, für Guid</t>
  </si>
  <si>
    <t>CEAG LED-Piktogramm 20 m PL/PR, für GuideLed 10x21/10x22/10x23/10x24 Art.-Nr.: 40071354503</t>
  </si>
  <si>
    <t>CEAG LED-Piktogramm 20 m PR für GuideLed 10x11/10x12 Art.-Nr.: 40071354501</t>
  </si>
  <si>
    <t>CEAG LED-Piktogramm 20 m PR/BL für GuideLed 10x25/10x26 (Seilmontage)
Art.-Nr.: 40071354513</t>
  </si>
  <si>
    <t>CEAG LED-Piktogramm 20 m PR/BL, für Guid</t>
  </si>
  <si>
    <t>CEAG LED-Piktogramm 20 m PR/BL, für GuideLed 10x21/10x22/10x23/10x24 Art.-Nr.: 40071354506</t>
  </si>
  <si>
    <t>CEAG LED-Piktogramm 20 m PU für GuideLed 10x11/10x12 Art.-Nr.: 40071354502</t>
  </si>
  <si>
    <t>CEAG LED-Piktogramm 20 m PU/BL für GuideLed 10x25/10x26 (Seilmontage) Art.-Nr.: 40071354514</t>
  </si>
  <si>
    <t>CEAG LED-Piktogramm 20 m PU/BL, für GuideLed 10x21/10x22/10x23/10x24 Art.-Nr.: 40071354507</t>
  </si>
  <si>
    <t>CEAG LED-Piktogramm 30 m PL für GuideLed</t>
  </si>
  <si>
    <t>CEAG LED-Piktogramm 30 m PL für GuideLed 11x11/11x12 Art.-Nr.: 40071354530</t>
  </si>
  <si>
    <t>CEAG LED-Piktogramm 30 m PL/BL, für Guid</t>
  </si>
  <si>
    <t>CEAG LED-Piktogramm 30 m PL/BL, für GuideLed 11x21/11x22/11x23/11x24 Art.-Nr.: 40071354535</t>
  </si>
  <si>
    <t>CEAG LED-Piktogramm 30 m PL/BL, für GuideLed 11x25/11x26 (Seilmontage)
Art.-Nr.: 40071354542</t>
  </si>
  <si>
    <t>CEAG LED-Piktogramm 30 m PL/PR, für Guid</t>
  </si>
  <si>
    <t>CEAG LED-Piktogramm 30 m PL/PR, für GuideLed 11x25/11x26 (Seilmontage)
Art.-Nr.: 40071354540</t>
  </si>
  <si>
    <t>CEAG LED-Piktogramm 30 m PL/PR, für GuideLed 1x21/11x22/11x23/11x24  Art.-Nr.: 40071354533</t>
  </si>
  <si>
    <t>CEAG LED-Piktogramm 30 m PR für GuideLed</t>
  </si>
  <si>
    <t>CEAG LED-Piktogramm 30 m PR für GuideLed 11x11/11x12 Art.-Nr.: 40071354531</t>
  </si>
  <si>
    <t>CEAG LED-Piktogramm 30 m PR/BL, für Guid</t>
  </si>
  <si>
    <t>CEAG LED-Piktogramm 30 m PR/BL, für GuideLed 11x21/11x22/11x23/11x24 Art.-Nr.: 40071354536</t>
  </si>
  <si>
    <t>CEAG LED-Piktogramm 30 m PR/BL, für GuideLed 11x25/11x26 (Seilmontage)
Art.-Nr.: 40071354543</t>
  </si>
  <si>
    <t>CEAG LED-Piktogramm 30 m PU für GuideLed 11x11/11x12 Art.-Nr.: 40071354532</t>
  </si>
  <si>
    <t>CEAG LED-Piktogramm 30 m PU/BL, für GuideLed 11x25/11x26 (Seilmontage)
Art.-Nr.: 40071354544</t>
  </si>
  <si>
    <t>CEAG Modulgehäuse mit Zugentlastung Art.</t>
  </si>
  <si>
    <t>CEAG Modulgehäuse mit Zugentlastung Art.-Nr.: 40071352765</t>
  </si>
  <si>
    <t>CEAG Outdoor Wall II O CG-S Art.-Nr.: 40</t>
  </si>
  <si>
    <t>CEAG Outdoor Wall II O CG-S Art.-Nr.: 40071355606</t>
  </si>
  <si>
    <t>CEAG Outdoor Wall II R CG S Art.-Nr.: 40</t>
  </si>
  <si>
    <t>CEAG Outdoor Wall II R CG S Art.-Nr.: 40071355605</t>
  </si>
  <si>
    <t>CEAG Piktogramm für CrystalWay, PL, ISO</t>
  </si>
  <si>
    <t>CEAG Piktogramm für CrystalWay, PL, ISO 7010, 20 m Art.-Nr.: LUM10574</t>
  </si>
  <si>
    <t>CEAG Piktogramm für CrystalWay, PL, ISO 7010, 30 m Art.-Nr.: LUM10588</t>
  </si>
  <si>
    <t>CEAG Piktogramm für CrystalWay, PR, ISO</t>
  </si>
  <si>
    <t>CEAG Piktogramm für CrystalWay, PR, ISO 7010, 20 m Art.-Nr.: LUM10575</t>
  </si>
  <si>
    <t>CEAG Piktogramm für CrystalWay, PR, ISO 7010, 30 m Art.-Nr.: LUM10589</t>
  </si>
  <si>
    <t>CEAG Piktogramm für CrystalWay, PU, ISO</t>
  </si>
  <si>
    <t>CEAG Piktogramm für CrystalWay, PU, ISO 7010, 20 m Art.-Nr.: LUM10573</t>
  </si>
  <si>
    <t>CEAG Piktogramm für CrystalWay, PU, ISO 7010, 30 m Art.-Nr.: LUM10587</t>
  </si>
  <si>
    <t>CEAG PSU Stromversorgungsmodul für Baugruppenträger Montage Art.-Nr.: 40071361590</t>
  </si>
  <si>
    <t>CEAG PSU.1E Stromversorgungsmodul für Baugruppenträgermontage Art.-Nr.: 40071361981</t>
  </si>
  <si>
    <t>CEAG Rettungszeichenleuchte 28011 1-8h/D</t>
  </si>
  <si>
    <t>CEAG Rettungszeichenleuchte 28011 1-8h/D LED CGLine+, (Set) Art.-Nr.: 40071354817</t>
  </si>
  <si>
    <t>CEAG Scheibe PL gem. ISO 7010 Art.-Nr.:</t>
  </si>
  <si>
    <t>CEAG Scheibe PL gem. ISO 7010 Art.-Nr.: 40071354130</t>
  </si>
  <si>
    <t>CEAG Scheibe PLU gem. ISO 7010 Art.-Nr.:</t>
  </si>
  <si>
    <t>CEAG Scheibe PLU gem. ISO 7010 Art.-Nr.: 40071354135</t>
  </si>
  <si>
    <t>CEAG Scheibe PR gem. ISO 7010 Art.-Nr.:</t>
  </si>
  <si>
    <t>CEAG Scheibe PR gem. ISO 7010 Art.-Nr.: 40071354131</t>
  </si>
  <si>
    <t>CEAG Scheibe PRU gem. ISO 7010 Art.-Nr.:</t>
  </si>
  <si>
    <t>CEAG Scheibe PRU gem. ISO 7010 Art.-Nr.: 40071354137</t>
  </si>
  <si>
    <t>CEAG Scheibe PU gem. ISO 7010 Art.-Nr.:</t>
  </si>
  <si>
    <t>CEAG Scheibe PU gem. ISO 7010 Art.-Nr.: 40071354132</t>
  </si>
  <si>
    <t>CEAG Scheibe SL Scheibe blind Art.-Nr.:</t>
  </si>
  <si>
    <t>CEAG Scheibe SL Scheibe blind Art.-Nr.: 40071345987</t>
  </si>
  <si>
    <t>CEAG SD-Card formatiert für ZB-S/AT-S/LP</t>
  </si>
  <si>
    <t>CEAG SD-Card formatiert für ZB-S/AT-S/LP-Star Art.-Nr.: 40071347911</t>
  </si>
  <si>
    <t>CEAG Seilabhängungs-Set, 20 m + 30 m, Länge: 2 m Art.-Nr.: LUM10560</t>
  </si>
  <si>
    <t>CEAG Seilabhängungs-Set, 20 m + 30 m, Länge: 6 m Art.-Nr.: LUM105606M</t>
  </si>
  <si>
    <t>CEAG Seilaufhängung für Exit Cube Art.-N</t>
  </si>
  <si>
    <t>CEAG Seilaufhängung für Exit Cube Art.-Nr.: 40071353443</t>
  </si>
  <si>
    <t>CEAG Seilmontageset 10825 1-8h/D CGLine+ mit im Baldachin Art.-Nr.: 40071353268</t>
  </si>
  <si>
    <t>CEAG Seilmontageset für 20 m GuideLed 10025 CG-S mit Baldachin Art.-Nr.: 40071353609</t>
  </si>
  <si>
    <t>CEAG Style LED Upgrade Kit 1 CG-S (Umbau von einseitigen
Rettungszeichenleuchten) Art.-Nr. 40071350151</t>
  </si>
  <si>
    <t>CEAG Style LED Upgrade Kit 2 CG-S (Umbau</t>
  </si>
  <si>
    <t>CEAG Style LED Upgrade Kit 2 CG-S (Umbau von zweiseitigen
Rettungszeichenleuchten) Art.-Nr. 40071350152</t>
  </si>
  <si>
    <t>CEAG Style LED Upgrade Kit SL CG-S (Umbau von Sicherheitsleuchten z.
Fluchtwegeausleuchtung) Art.-Nr. 40071350150</t>
  </si>
  <si>
    <t>CEAG Temperatursensor inkl. Winkel Art.-</t>
  </si>
  <si>
    <t>CEAG Temperatursensor inkl. Winkel Art.-Nr.: 40071346164</t>
  </si>
  <si>
    <t>CEAG V-CG SLS 28 LED Versorgungs- und Überwachungsmodul Art.-Nr.: 40071352419</t>
  </si>
  <si>
    <t>CEAG V-CG-S 4 - 400 W Universelles Überwachungsmodul Art.-Nr.: 40071352409</t>
  </si>
  <si>
    <t>CEAG V-CG-S2 1,5 - 30 W Universelles Überwachungsmodul Art.-Nr.: 40071352410</t>
  </si>
  <si>
    <t>CEAG V-CG-SB.1 Universelles Überwachungsmodul für DALI-EVG / LED-Treiber Art.-Nr.: 40071352008</t>
  </si>
  <si>
    <t>CEAG V-CG-SE 4 - 400 W Universelles Überwachungsmodul mit Schalteingang Art.-Nr.: 40071352528</t>
  </si>
  <si>
    <t>CEAG V-CG-SLS 500, für 2 LED`s 8,3V max. 5 00mA/3,2W Art.-Nr.: 40071352418</t>
  </si>
  <si>
    <t>CEAG Wandausleger nur für Exit Cube Art.</t>
  </si>
  <si>
    <t>CEAG Wandausleger nur für Exit Cube Art.-Nr.: 40071353444</t>
  </si>
  <si>
    <t>CEAG Wandmont. für GuideLed 10811 1-8 h/</t>
  </si>
  <si>
    <t>CEAG Wandmont. für GuideLed 10811 1-8 h/D CGLine+ und 11811 1-8 h/D CGLine+ Art.-Nr.: 40071353260</t>
  </si>
  <si>
    <t>CEAG Wandmontageset für GuideLed 10011 CG-S und 11011 CG-S, Aufputzmontage Art.-Nr.: 40071353641</t>
  </si>
  <si>
    <t>CEAG ZB-S Stromkreisumschaltung SKU CG-S 2 x 3 A Art.-Nr.: 40071347051</t>
  </si>
  <si>
    <t>Material-Nr</t>
  </si>
  <si>
    <t>Materialkurztext</t>
  </si>
  <si>
    <t>Einkaufsbestelltext</t>
  </si>
  <si>
    <t>Einheit</t>
  </si>
  <si>
    <t>Summe von Bestellnettowert</t>
  </si>
  <si>
    <t>Auftraggeber SAP Artikel Nr</t>
  </si>
  <si>
    <t>Menge</t>
  </si>
  <si>
    <t>EP netto</t>
  </si>
  <si>
    <t>GP netto</t>
  </si>
  <si>
    <t>Angebotssumme netto</t>
  </si>
  <si>
    <t>Name und Anschrift des Bieters:</t>
  </si>
  <si>
    <t>Name der natürlichen Person, die die Erklärung abgibt: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</si>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</sst>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€&quot;"/>
  </numFmts>
  <fonts count="3" x14ac:knownFonts="1">
    <font>
      <sz val="10"/>
      <name val="Arial"/>
    </font>
    <font>
      <b/>
      <sz val="10"/>
      <color theme="1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vertical="top"/>
    </xf>
    <xf numFmtId="0" fontId="1" fillId="3" borderId="2" xfId="0" applyFont="1" applyFill="1" applyBorder="1"/>
    <xf numFmtId="0" fontId="0" fillId="4" borderId="0" xfId="0" applyFill="1"/>
    <xf numFmtId="0" fontId="1" fillId="3" borderId="2" xfId="0" applyFont="1" applyFill="1" applyBorder="1" applyAlignment="1">
      <alignment vertical="top"/>
    </xf>
    <xf numFmtId="0" fontId="0" fillId="0" borderId="0" xfId="0" applyNumberForma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NumberForma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165" fontId="0" fillId="0" borderId="4" xfId="0" applyNumberFormat="1" applyBorder="1" applyAlignment="1">
      <alignment horizontal="center" vertical="top"/>
    </xf>
    <xf numFmtId="165" fontId="0" fillId="0" borderId="5" xfId="0" applyNumberFormat="1" applyBorder="1" applyAlignment="1">
      <alignment horizontal="center" vertical="top"/>
    </xf>
    <xf numFmtId="165" fontId="0" fillId="0" borderId="6" xfId="0" applyNumberFormat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1" fontId="0" fillId="0" borderId="5" xfId="0" applyNumberFormat="1" applyBorder="1" applyAlignment="1">
      <alignment horizontal="center" vertical="top"/>
    </xf>
    <xf numFmtId="1" fontId="0" fillId="0" borderId="6" xfId="0" applyNumberForma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center"/>
    </xf>
    <xf numFmtId="0" fontId="0" fillId="5" borderId="7" xfId="0" applyFill="1" applyBorder="1" applyAlignment="1" applyProtection="1">
      <alignment horizontal="center" vertical="top"/>
      <protection locked="0"/>
    </xf>
    <xf numFmtId="0" fontId="0" fillId="5" borderId="8" xfId="0" applyFill="1" applyBorder="1" applyAlignment="1" applyProtection="1">
      <alignment horizontal="center" vertical="top"/>
      <protection locked="0"/>
    </xf>
    <xf numFmtId="0" fontId="0" fillId="5" borderId="9" xfId="0" applyFill="1" applyBorder="1" applyAlignment="1" applyProtection="1">
      <alignment horizontal="center" vertical="top"/>
      <protection locked="0"/>
    </xf>
    <xf numFmtId="0" fontId="0" fillId="5" borderId="10" xfId="0" applyFill="1" applyBorder="1" applyAlignment="1" applyProtection="1">
      <alignment horizontal="center" vertical="top"/>
      <protection locked="0"/>
    </xf>
    <xf numFmtId="0" fontId="0" fillId="5" borderId="0" xfId="0" applyFill="1" applyBorder="1" applyAlignment="1" applyProtection="1">
      <alignment horizontal="center" vertical="top"/>
      <protection locked="0"/>
    </xf>
    <xf numFmtId="0" fontId="0" fillId="5" borderId="11" xfId="0" applyFill="1" applyBorder="1" applyAlignment="1" applyProtection="1">
      <alignment horizontal="center" vertical="top"/>
      <protection locked="0"/>
    </xf>
    <xf numFmtId="0" fontId="0" fillId="5" borderId="12" xfId="0" applyFill="1" applyBorder="1" applyAlignment="1" applyProtection="1">
      <alignment horizontal="center" vertical="top"/>
      <protection locked="0"/>
    </xf>
    <xf numFmtId="0" fontId="0" fillId="5" borderId="13" xfId="0" applyFill="1" applyBorder="1" applyAlignment="1" applyProtection="1">
      <alignment horizontal="center" vertical="top"/>
      <protection locked="0"/>
    </xf>
    <xf numFmtId="0" fontId="0" fillId="5" borderId="14" xfId="0" applyFill="1" applyBorder="1" applyAlignment="1" applyProtection="1">
      <alignment horizontal="center" vertical="top"/>
      <protection locked="0"/>
    </xf>
    <xf numFmtId="0" fontId="0" fillId="5" borderId="15" xfId="0" applyFill="1" applyBorder="1" applyAlignment="1" applyProtection="1">
      <alignment horizontal="center" vertical="top"/>
      <protection locked="0"/>
    </xf>
    <xf numFmtId="0" fontId="0" fillId="5" borderId="16" xfId="0" applyFill="1" applyBorder="1" applyAlignment="1" applyProtection="1">
      <alignment horizontal="center" vertical="top"/>
      <protection locked="0"/>
    </xf>
    <xf numFmtId="0" fontId="0" fillId="5" borderId="17" xfId="0" applyFill="1" applyBorder="1" applyAlignment="1" applyProtection="1">
      <alignment horizontal="center" vertical="top"/>
      <protection locked="0"/>
    </xf>
    <xf numFmtId="165" fontId="0" fillId="5" borderId="4" xfId="0" applyNumberFormat="1" applyFill="1" applyBorder="1" applyAlignment="1" applyProtection="1">
      <alignment horizontal="center" vertical="top"/>
      <protection locked="0"/>
    </xf>
    <xf numFmtId="165" fontId="0" fillId="5" borderId="5" xfId="0" applyNumberFormat="1" applyFill="1" applyBorder="1" applyAlignment="1" applyProtection="1">
      <alignment horizontal="center" vertical="top"/>
      <protection locked="0"/>
    </xf>
    <xf numFmtId="165" fontId="0" fillId="5" borderId="6" xfId="0" applyNumberFormat="1" applyFill="1" applyBorder="1" applyAlignment="1" applyProtection="1">
      <alignment horizontal="center" vertical="top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ößmann-Hermann, Ulf" refreshedDate="45966.565278240741" createdVersion="7" refreshedVersion="7" minRefreshableVersion="3" recordCount="204" xr:uid="{F8630767-82E0-4C26-B413-636E08EBCFDA}">
  <cacheSource type="worksheet">
    <worksheetSource ref="A1:O205" sheet="1. SAP ME2M"/>
  </cacheSource>
  <cacheFields count="15">
    <cacheField name="Material" numFmtId="0">
      <sharedItems containsMixedTypes="1" containsNumber="1" containsInteger="1" minValue="1500957" maxValue="1500957" count="54">
        <s v="1460553"/>
        <s v="1460551"/>
        <s v="1460554"/>
        <s v="1500765"/>
        <s v="1500766"/>
        <s v="1500767"/>
        <s v="1500768"/>
        <s v="1500769"/>
        <s v="1500770"/>
        <s v="1500771"/>
        <s v="1500772"/>
        <s v="1500773"/>
        <s v="1500774"/>
        <s v="1500775"/>
        <s v="1500776"/>
        <s v="1500777"/>
        <s v="1500779"/>
        <s v="1500780"/>
        <s v="1500781"/>
        <s v="1500782"/>
        <s v="1500783"/>
        <s v="1500931"/>
        <s v="1500932"/>
        <s v="1500933"/>
        <s v="1500940"/>
        <s v="1500952"/>
        <s v="1500953"/>
        <s v="1500954"/>
        <s v="1500956"/>
        <n v="1500957"/>
        <s v="1500980"/>
        <s v="1500981"/>
        <s v="1500992"/>
        <s v="1500995"/>
        <s v="1500997"/>
        <s v="1501000"/>
        <s v="1501001"/>
        <s v="1501002"/>
        <s v="1501011"/>
        <s v="1501024"/>
        <s v="1501028"/>
        <s v="1501032"/>
        <s v="1500955"/>
        <s v="1500975"/>
        <s v="1500951"/>
        <s v="1500993"/>
        <s v="1500998"/>
        <s v="1501027"/>
        <s v="1500988"/>
        <s v="1501012"/>
        <s v="1500938"/>
        <s v="1500989"/>
        <s v="1501022"/>
        <s v="1500936"/>
      </sharedItems>
    </cacheField>
    <cacheField name="Kurztext" numFmtId="0">
      <sharedItems/>
    </cacheField>
    <cacheField name="Einkaufsbeleg" numFmtId="0">
      <sharedItems/>
    </cacheField>
    <cacheField name="Einkäufergruppe" numFmtId="0">
      <sharedItems/>
    </cacheField>
    <cacheField name="Belegdatum" numFmtId="14">
      <sharedItems containsSemiMixedTypes="0" containsNonDate="0" containsDate="1" containsString="0" minDate="2017-03-06T00:00:00" maxDate="2025-10-30T00:00:00" count="113">
        <d v="2017-03-06T00:00:00"/>
        <d v="2017-03-15T00:00:00"/>
        <d v="2017-06-23T00:00:00"/>
        <d v="2017-07-04T00:00:00"/>
        <d v="2017-10-20T00:00:00"/>
        <d v="2018-01-31T00:00:00"/>
        <d v="2018-03-06T00:00:00"/>
        <d v="2018-03-19T00:00:00"/>
        <d v="2018-05-29T00:00:00"/>
        <d v="2018-06-11T00:00:00"/>
        <d v="2018-07-27T00:00:00"/>
        <d v="2018-08-20T00:00:00"/>
        <d v="2018-09-04T00:00:00"/>
        <d v="2018-12-04T00:00:00"/>
        <d v="2018-12-18T00:00:00"/>
        <d v="2018-12-20T00:00:00"/>
        <d v="2019-03-11T00:00:00"/>
        <d v="2019-07-05T00:00:00"/>
        <d v="2019-07-23T00:00:00"/>
        <d v="2019-08-02T00:00:00"/>
        <d v="2019-08-14T00:00:00"/>
        <d v="2019-08-20T00:00:00"/>
        <d v="2019-11-18T00:00:00"/>
        <d v="2020-01-16T00:00:00"/>
        <d v="2020-04-01T00:00:00"/>
        <d v="2020-04-08T00:00:00"/>
        <d v="2020-08-04T00:00:00"/>
        <d v="2020-11-02T00:00:00"/>
        <d v="2020-11-23T00:00:00"/>
        <d v="2020-12-07T00:00:00"/>
        <d v="2021-01-22T00:00:00"/>
        <d v="2021-05-02T00:00:00"/>
        <d v="2021-05-20T00:00:00"/>
        <d v="2021-08-25T00:00:00"/>
        <d v="2021-10-28T00:00:00"/>
        <d v="2022-01-24T00:00:00"/>
        <d v="2022-02-02T00:00:00"/>
        <d v="2022-03-28T00:00:00"/>
        <d v="2022-04-27T00:00:00"/>
        <d v="2022-11-21T00:00:00"/>
        <d v="2022-11-23T00:00:00"/>
        <d v="2022-11-30T00:00:00"/>
        <d v="2023-02-14T00:00:00"/>
        <d v="2023-03-07T00:00:00"/>
        <d v="2023-03-08T00:00:00"/>
        <d v="2023-06-02T00:00:00"/>
        <d v="2023-08-22T00:00:00"/>
        <d v="2023-08-25T00:00:00"/>
        <d v="2023-10-27T00:00:00"/>
        <d v="2023-10-31T00:00:00"/>
        <d v="2023-11-07T00:00:00"/>
        <d v="2023-11-08T00:00:00"/>
        <d v="2023-11-30T00:00:00"/>
        <d v="2023-12-11T00:00:00"/>
        <d v="2023-12-20T00:00:00"/>
        <d v="2024-01-24T00:00:00"/>
        <d v="2024-01-29T00:00:00"/>
        <d v="2024-02-02T00:00:00"/>
        <d v="2024-02-29T00:00:00"/>
        <d v="2024-03-12T00:00:00"/>
        <d v="2024-03-20T00:00:00"/>
        <d v="2024-03-25T00:00:00"/>
        <d v="2024-03-27T00:00:00"/>
        <d v="2024-04-09T00:00:00"/>
        <d v="2024-04-10T00:00:00"/>
        <d v="2024-04-18T00:00:00"/>
        <d v="2024-05-13T00:00:00"/>
        <d v="2024-06-06T00:00:00"/>
        <d v="2024-06-17T00:00:00"/>
        <d v="2024-06-18T00:00:00"/>
        <d v="2024-06-24T00:00:00"/>
        <d v="2024-07-01T00:00:00"/>
        <d v="2024-07-09T00:00:00"/>
        <d v="2024-07-16T00:00:00"/>
        <d v="2024-07-17T00:00:00"/>
        <d v="2024-08-21T00:00:00"/>
        <d v="2024-09-10T00:00:00"/>
        <d v="2024-09-23T00:00:00"/>
        <d v="2024-09-24T00:00:00"/>
        <d v="2024-09-26T00:00:00"/>
        <d v="2024-10-09T00:00:00"/>
        <d v="2024-10-15T00:00:00"/>
        <d v="2024-10-17T00:00:00"/>
        <d v="2024-10-24T00:00:00"/>
        <d v="2024-11-04T00:00:00"/>
        <d v="2024-11-05T00:00:00"/>
        <d v="2024-11-07T00:00:00"/>
        <d v="2024-11-14T00:00:00"/>
        <d v="2024-12-02T00:00:00"/>
        <d v="2024-12-03T00:00:00"/>
        <d v="2024-12-18T00:00:00"/>
        <d v="2025-01-22T00:00:00"/>
        <d v="2025-01-31T00:00:00"/>
        <d v="2025-02-06T00:00:00"/>
        <d v="2025-02-07T00:00:00"/>
        <d v="2025-02-13T00:00:00"/>
        <d v="2025-02-26T00:00:00"/>
        <d v="2025-03-25T00:00:00"/>
        <d v="2025-03-26T00:00:00"/>
        <d v="2025-04-01T00:00:00"/>
        <d v="2025-04-02T00:00:00"/>
        <d v="2025-04-07T00:00:00"/>
        <d v="2025-04-10T00:00:00"/>
        <d v="2025-05-07T00:00:00"/>
        <d v="2025-06-11T00:00:00"/>
        <d v="2025-07-07T00:00:00"/>
        <d v="2025-07-08T00:00:00"/>
        <d v="2025-07-11T00:00:00"/>
        <d v="2025-07-16T00:00:00"/>
        <d v="2025-09-17T00:00:00"/>
        <d v="2025-10-14T00:00:00"/>
        <d v="2025-10-27T00:00:00"/>
        <d v="2025-10-29T00:00:00"/>
      </sharedItems>
    </cacheField>
    <cacheField name="Lieferant/Lieferwerk" numFmtId="0">
      <sharedItems count="4">
        <s v="50000498   Eaton Electric GmbH"/>
        <s v="50001036   Sonepar Deutschland GmbH"/>
        <s v="50000101   Cordes &amp; Graefe Osnabrück KG"/>
        <s v="50000745   EFG Cordes &amp; Graefe Brand KG"/>
      </sharedItems>
    </cacheField>
    <cacheField name="Positionstyp" numFmtId="0">
      <sharedItems/>
    </cacheField>
    <cacheField name="Kontierungstyp" numFmtId="0">
      <sharedItems/>
    </cacheField>
    <cacheField name="Lagerort" numFmtId="0">
      <sharedItems/>
    </cacheField>
    <cacheField name="Bestellmenge" numFmtId="164">
      <sharedItems containsSemiMixedTypes="0" containsString="0" containsNumber="1" containsInteger="1" minValue="1" maxValue="60"/>
    </cacheField>
    <cacheField name="Nettopreis" numFmtId="4">
      <sharedItems containsSemiMixedTypes="0" containsString="0" containsNumber="1" minValue="1" maxValue="1193.01"/>
    </cacheField>
    <cacheField name="Bestellmengeneinheit" numFmtId="0">
      <sharedItems/>
    </cacheField>
    <cacheField name="Umsatz" numFmtId="0">
      <sharedItems containsSemiMixedTypes="0" containsString="0" containsNumber="1" minValue="1" maxValue="5934"/>
    </cacheField>
    <cacheField name="Preiseinheit" numFmtId="3">
      <sharedItems containsSemiMixedTypes="0" containsString="0" containsNumber="1" containsInteger="1" minValue="1" maxValue="1"/>
    </cacheField>
    <cacheField name="noch zu liefern (Menge)" numFmtId="164">
      <sharedItems containsSemiMixedTypes="0" containsString="0" containsNumber="1" containsInteger="1" minValue="0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s v="Ceag Style LED Upgrade Kit 1 CG-S (Umbau"/>
    <s v="4540013493"/>
    <s v="112"/>
    <x v="0"/>
    <x v="0"/>
    <s v=""/>
    <s v=""/>
    <s v="1100"/>
    <n v="5"/>
    <n v="80.599999999999994"/>
    <s v="ST"/>
    <n v="403"/>
    <n v="1"/>
    <n v="0"/>
  </r>
  <r>
    <x v="1"/>
    <s v="Ceag Style LED Upgrade Kit 2 CG-S (Umbau"/>
    <s v="4540013683"/>
    <s v="112"/>
    <x v="1"/>
    <x v="0"/>
    <s v=""/>
    <s v=""/>
    <s v="1100"/>
    <n v="5"/>
    <n v="80.599999999999994"/>
    <s v="ST"/>
    <n v="403"/>
    <n v="1"/>
    <n v="0"/>
  </r>
  <r>
    <x v="1"/>
    <s v="Ceag Style LED Upgrade Kit 2 CG-S (Umbau"/>
    <s v="4540015122"/>
    <s v="111"/>
    <x v="2"/>
    <x v="1"/>
    <s v=""/>
    <s v=""/>
    <s v="1100"/>
    <n v="5"/>
    <n v="95.04"/>
    <s v="ST"/>
    <n v="475.20000000000005"/>
    <n v="1"/>
    <n v="0"/>
  </r>
  <r>
    <x v="2"/>
    <s v="Ceag Style LED Upgrade Kit SL CG-S (Um"/>
    <s v="4540015252"/>
    <s v="112"/>
    <x v="3"/>
    <x v="0"/>
    <s v=""/>
    <s v=""/>
    <s v="1100"/>
    <n v="5"/>
    <n v="80.599999999999994"/>
    <s v="ST"/>
    <n v="403"/>
    <n v="1"/>
    <n v="0"/>
  </r>
  <r>
    <x v="2"/>
    <s v="Ceag Style LED Upgrade Kit SL CG-S (Umba"/>
    <s v="4540016868"/>
    <s v="112"/>
    <x v="4"/>
    <x v="0"/>
    <s v=""/>
    <s v=""/>
    <s v="1100"/>
    <n v="5"/>
    <n v="80.599999999999994"/>
    <s v="ST"/>
    <n v="403"/>
    <n v="1"/>
    <n v="0"/>
  </r>
  <r>
    <x v="2"/>
    <s v="Ceag Style LED Upgrade Kit SL CG-S (Umba"/>
    <s v="4540018381"/>
    <s v="112"/>
    <x v="5"/>
    <x v="0"/>
    <s v=""/>
    <s v=""/>
    <s v="1100"/>
    <n v="5"/>
    <n v="81.180000000000007"/>
    <s v="ST"/>
    <n v="405.90000000000003"/>
    <n v="1"/>
    <n v="0"/>
  </r>
  <r>
    <x v="1"/>
    <s v="Ceag Style LED Upgrade Kit 2 CG-S (Umbau"/>
    <s v="4540018922"/>
    <s v="112"/>
    <x v="6"/>
    <x v="0"/>
    <s v=""/>
    <s v=""/>
    <s v="1100"/>
    <n v="5"/>
    <n v="80.599999999999994"/>
    <s v="ST"/>
    <n v="403"/>
    <n v="1"/>
    <n v="0"/>
  </r>
  <r>
    <x v="0"/>
    <s v="Ceag Style LED Upgrade Kit 1 CG-S (Umbau"/>
    <s v="4540019095"/>
    <s v="112"/>
    <x v="7"/>
    <x v="0"/>
    <s v=""/>
    <s v=""/>
    <s v="1100"/>
    <n v="5"/>
    <n v="81"/>
    <s v="ST"/>
    <n v="405"/>
    <n v="1"/>
    <n v="0"/>
  </r>
  <r>
    <x v="1"/>
    <s v="Ceag Style LED Upgrade Kit 2 CG-S (Umbau"/>
    <s v="4540020241"/>
    <s v="112"/>
    <x v="8"/>
    <x v="0"/>
    <s v=""/>
    <s v=""/>
    <s v="1100"/>
    <n v="5"/>
    <n v="81"/>
    <s v="ST"/>
    <n v="405"/>
    <n v="1"/>
    <n v="0"/>
  </r>
  <r>
    <x v="2"/>
    <s v="Ceag Style LED Upgrade Kit SL CG-S (Umba"/>
    <s v="4540020393"/>
    <s v="112"/>
    <x v="9"/>
    <x v="0"/>
    <s v=""/>
    <s v=""/>
    <s v="1100"/>
    <n v="5"/>
    <n v="81"/>
    <s v="ST"/>
    <n v="405"/>
    <n v="1"/>
    <n v="0"/>
  </r>
  <r>
    <x v="0"/>
    <s v="Ceag Style LED Upgrade Kit 1 CG-S (Umbau"/>
    <s v="4540021188"/>
    <s v="112"/>
    <x v="10"/>
    <x v="0"/>
    <s v=""/>
    <s v=""/>
    <s v="1100"/>
    <n v="5"/>
    <n v="81"/>
    <s v="ST"/>
    <n v="405"/>
    <n v="1"/>
    <n v="0"/>
  </r>
  <r>
    <x v="2"/>
    <s v="Ceag Style LED Upgrade Kit SL CG-S (Umba"/>
    <s v="4540021188"/>
    <s v="112"/>
    <x v="10"/>
    <x v="0"/>
    <s v=""/>
    <s v=""/>
    <s v="1100"/>
    <n v="5"/>
    <n v="81"/>
    <s v="ST"/>
    <n v="405"/>
    <n v="1"/>
    <n v="0"/>
  </r>
  <r>
    <x v="1"/>
    <s v="Ceag Style LED Upgrade Kit 2 CG-S (Umbau"/>
    <s v="4540021488"/>
    <s v="112"/>
    <x v="11"/>
    <x v="0"/>
    <s v=""/>
    <s v=""/>
    <s v="1100"/>
    <n v="5"/>
    <n v="81"/>
    <s v="ST"/>
    <n v="405"/>
    <n v="1"/>
    <n v="0"/>
  </r>
  <r>
    <x v="0"/>
    <s v="Ceag Style LED Upgrade Kit 1 CG-S (Umbau"/>
    <s v="4540021748"/>
    <s v="112"/>
    <x v="12"/>
    <x v="0"/>
    <s v=""/>
    <s v=""/>
    <s v="1100"/>
    <n v="5"/>
    <n v="81"/>
    <s v="ST"/>
    <n v="405"/>
    <n v="1"/>
    <n v="0"/>
  </r>
  <r>
    <x v="1"/>
    <s v="Ceag Style LED Upgrade Kit 2 CG-S (Umbau"/>
    <s v="4540023160"/>
    <s v="112"/>
    <x v="13"/>
    <x v="0"/>
    <s v=""/>
    <s v=""/>
    <s v="1100"/>
    <n v="5"/>
    <n v="81"/>
    <s v="ST"/>
    <n v="405"/>
    <n v="1"/>
    <n v="0"/>
  </r>
  <r>
    <x v="0"/>
    <s v="Ceag Style LED Upgrade Kit 1 CG-S (Umbau"/>
    <s v="4540023160"/>
    <s v="112"/>
    <x v="13"/>
    <x v="0"/>
    <s v=""/>
    <s v=""/>
    <s v="1100"/>
    <n v="5"/>
    <n v="81"/>
    <s v="ST"/>
    <n v="405"/>
    <n v="1"/>
    <n v="0"/>
  </r>
  <r>
    <x v="2"/>
    <s v="Ceag Style LED Upgrade Kit SL CG-S (Umba"/>
    <s v="4540023160"/>
    <s v="112"/>
    <x v="13"/>
    <x v="0"/>
    <s v=""/>
    <s v=""/>
    <s v="1100"/>
    <n v="5"/>
    <n v="81"/>
    <s v="ST"/>
    <n v="405"/>
    <n v="1"/>
    <n v="0"/>
  </r>
  <r>
    <x v="0"/>
    <s v="Ceag Style LED Upgrade Kit 1 CG-S (Umbau"/>
    <s v="4540023465"/>
    <s v="112"/>
    <x v="14"/>
    <x v="0"/>
    <s v=""/>
    <s v=""/>
    <s v="1100"/>
    <n v="5"/>
    <n v="81"/>
    <s v="ST"/>
    <n v="405"/>
    <n v="1"/>
    <n v="0"/>
  </r>
  <r>
    <x v="2"/>
    <s v="Ceag Style LED Upgrade Kit SL CG-S (Umba"/>
    <s v="4540023465"/>
    <s v="112"/>
    <x v="14"/>
    <x v="0"/>
    <s v=""/>
    <s v=""/>
    <s v="1100"/>
    <n v="5"/>
    <n v="81"/>
    <s v="ST"/>
    <n v="405"/>
    <n v="1"/>
    <n v="0"/>
  </r>
  <r>
    <x v="1"/>
    <s v="Ceag Style LED Upgrade Kit 2 CG-S (Umbau"/>
    <s v="4540023507"/>
    <s v="112"/>
    <x v="15"/>
    <x v="0"/>
    <s v=""/>
    <s v=""/>
    <s v="1100"/>
    <n v="5"/>
    <n v="81"/>
    <s v="ST"/>
    <n v="405"/>
    <n v="1"/>
    <n v="0"/>
  </r>
  <r>
    <x v="1"/>
    <s v="Ceag Style LED Upgrade Kit 2 CG-S (Umbau"/>
    <s v="4540024708"/>
    <s v="112"/>
    <x v="16"/>
    <x v="0"/>
    <s v=""/>
    <s v=""/>
    <s v="1100"/>
    <n v="10"/>
    <n v="81.180000000000007"/>
    <s v="ST"/>
    <n v="811.80000000000007"/>
    <n v="1"/>
    <n v="0"/>
  </r>
  <r>
    <x v="0"/>
    <s v="Ceag Style LED Upgrade Kit 1 CG-S (Umbau"/>
    <s v="4540024708"/>
    <s v="112"/>
    <x v="16"/>
    <x v="0"/>
    <s v=""/>
    <s v=""/>
    <s v="1100"/>
    <n v="10"/>
    <n v="81.180000000000007"/>
    <s v="ST"/>
    <n v="811.80000000000007"/>
    <n v="1"/>
    <n v="0"/>
  </r>
  <r>
    <x v="0"/>
    <s v="Ceag Style LED Upgrade Kit 1 CG-S (Umbau"/>
    <s v="4540026458"/>
    <s v="112"/>
    <x v="17"/>
    <x v="0"/>
    <s v=""/>
    <s v=""/>
    <s v="1100"/>
    <n v="8"/>
    <n v="81.180000000000007"/>
    <s v="ST"/>
    <n v="649.44000000000005"/>
    <n v="1"/>
    <n v="0"/>
  </r>
  <r>
    <x v="2"/>
    <s v="Ceag Style LED Upgrade Kit SL CG-S (Umba"/>
    <s v="4540026458"/>
    <s v="112"/>
    <x v="17"/>
    <x v="0"/>
    <s v=""/>
    <s v=""/>
    <s v="1100"/>
    <n v="8"/>
    <n v="81.180000000000007"/>
    <s v="ST"/>
    <n v="649.44000000000005"/>
    <n v="1"/>
    <n v="0"/>
  </r>
  <r>
    <x v="1"/>
    <s v="Ceag Style LED Upgrade Kit 2 CG-S (Umbau"/>
    <s v="4540026695"/>
    <s v="112"/>
    <x v="18"/>
    <x v="0"/>
    <s v=""/>
    <s v=""/>
    <s v="1100"/>
    <n v="8"/>
    <n v="81.180000000000007"/>
    <s v="ST"/>
    <n v="649.44000000000005"/>
    <n v="1"/>
    <n v="0"/>
  </r>
  <r>
    <x v="0"/>
    <s v="Ceag Style LED Upgrade Kit 1 CG-S (Umbau"/>
    <s v="4540026842"/>
    <s v="112"/>
    <x v="19"/>
    <x v="0"/>
    <s v=""/>
    <s v=""/>
    <s v="1100"/>
    <n v="5"/>
    <n v="81.180000000000007"/>
    <s v="ST"/>
    <n v="405.90000000000003"/>
    <n v="1"/>
    <n v="0"/>
  </r>
  <r>
    <x v="2"/>
    <s v="Ceag Style LED Upgrade Kit SL CG-S (Umba"/>
    <s v="4540026979"/>
    <s v="112"/>
    <x v="20"/>
    <x v="0"/>
    <s v=""/>
    <s v=""/>
    <s v="1100"/>
    <n v="10"/>
    <n v="77"/>
    <s v="ST"/>
    <n v="770"/>
    <n v="1"/>
    <n v="0"/>
  </r>
  <r>
    <x v="0"/>
    <s v="Ceag Style LED Upgrade Kit 1 CG-S (Umbau"/>
    <s v="4540027037"/>
    <s v="112"/>
    <x v="21"/>
    <x v="0"/>
    <s v=""/>
    <s v=""/>
    <s v="1100"/>
    <n v="10"/>
    <n v="81.180000000000007"/>
    <s v="ST"/>
    <n v="811.80000000000007"/>
    <n v="1"/>
    <n v="0"/>
  </r>
  <r>
    <x v="1"/>
    <s v="Ceag Style LED Upgrade Kit 2 CG-S (Umbau"/>
    <s v="4540028399"/>
    <s v="112"/>
    <x v="22"/>
    <x v="0"/>
    <s v=""/>
    <s v=""/>
    <s v="1100"/>
    <n v="10"/>
    <n v="81.180000000000007"/>
    <s v="ST"/>
    <n v="811.80000000000007"/>
    <n v="1"/>
    <n v="0"/>
  </r>
  <r>
    <x v="0"/>
    <s v="Ceag Style LED Upgrade Kit 1 CG-S (Umbau"/>
    <s v="4540028399"/>
    <s v="112"/>
    <x v="22"/>
    <x v="0"/>
    <s v=""/>
    <s v=""/>
    <s v="1100"/>
    <n v="10"/>
    <n v="81.180000000000007"/>
    <s v="ST"/>
    <n v="811.80000000000007"/>
    <n v="1"/>
    <n v="0"/>
  </r>
  <r>
    <x v="2"/>
    <s v="Ceag Style LED Upgrade Kit SL CG-S (Umba"/>
    <s v="4540028399"/>
    <s v="112"/>
    <x v="22"/>
    <x v="0"/>
    <s v=""/>
    <s v=""/>
    <s v="1100"/>
    <n v="10"/>
    <n v="81.180000000000007"/>
    <s v="ST"/>
    <n v="811.80000000000007"/>
    <n v="1"/>
    <n v="0"/>
  </r>
  <r>
    <x v="1"/>
    <s v="Ceag Style LED Upgrade Kit 2 CG-S (Umbau"/>
    <s v="4540029186"/>
    <s v="112"/>
    <x v="23"/>
    <x v="0"/>
    <s v=""/>
    <s v=""/>
    <s v="1100"/>
    <n v="10"/>
    <n v="79.09"/>
    <s v="ST"/>
    <n v="790.90000000000009"/>
    <n v="1"/>
    <n v="0"/>
  </r>
  <r>
    <x v="0"/>
    <s v="Ceag Style LED Upgrade Kit 1 CG-S (Umbau"/>
    <s v="4540030250"/>
    <s v="112"/>
    <x v="24"/>
    <x v="0"/>
    <s v=""/>
    <s v=""/>
    <s v="1100"/>
    <n v="10"/>
    <n v="81.180000000000007"/>
    <s v="ST"/>
    <n v="811.80000000000007"/>
    <n v="1"/>
    <n v="0"/>
  </r>
  <r>
    <x v="2"/>
    <s v="Ceag Style LED Upgrade Kit SL CG-S (Umba"/>
    <s v="4540030339"/>
    <s v="112"/>
    <x v="25"/>
    <x v="0"/>
    <s v=""/>
    <s v=""/>
    <s v="1100"/>
    <n v="10"/>
    <n v="81.180000000000007"/>
    <s v="ST"/>
    <n v="811.80000000000007"/>
    <n v="1"/>
    <n v="0"/>
  </r>
  <r>
    <x v="1"/>
    <s v="Ceag Style LED Upgrade Kit 2 CG-S (Umbau"/>
    <s v="4540031854"/>
    <s v="112"/>
    <x v="26"/>
    <x v="0"/>
    <s v=""/>
    <s v=""/>
    <s v="1100"/>
    <n v="10"/>
    <n v="86.28"/>
    <s v="ST"/>
    <n v="862.8"/>
    <n v="1"/>
    <n v="0"/>
  </r>
  <r>
    <x v="0"/>
    <s v="Ceag Style LED Upgrade Kit 1 CG-S (Umbau"/>
    <s v="4540031854"/>
    <s v="112"/>
    <x v="26"/>
    <x v="0"/>
    <s v=""/>
    <s v=""/>
    <s v="1100"/>
    <n v="10"/>
    <n v="86.28"/>
    <s v="ST"/>
    <n v="862.8"/>
    <n v="1"/>
    <n v="0"/>
  </r>
  <r>
    <x v="0"/>
    <s v="Ceag Style LED Upgrade Kit 1 CG-S (Umbau"/>
    <s v="4540033146"/>
    <s v="112"/>
    <x v="27"/>
    <x v="0"/>
    <s v=""/>
    <s v=""/>
    <s v="1100"/>
    <n v="10"/>
    <n v="86.28"/>
    <s v="ST"/>
    <n v="862.8"/>
    <n v="1"/>
    <n v="0"/>
  </r>
  <r>
    <x v="0"/>
    <s v="Ceag Style LED Upgrade Kit 1 CG-S (Umbau"/>
    <s v="4540033534"/>
    <s v="112"/>
    <x v="28"/>
    <x v="0"/>
    <s v=""/>
    <s v=""/>
    <s v="1100"/>
    <n v="10"/>
    <n v="86.28"/>
    <s v="ST"/>
    <n v="862.8"/>
    <n v="1"/>
    <n v="0"/>
  </r>
  <r>
    <x v="1"/>
    <s v="Ceag Style LED Upgrade Kit 2 CG-S (Umbau"/>
    <s v="4540033787"/>
    <s v="112"/>
    <x v="29"/>
    <x v="0"/>
    <s v=""/>
    <s v=""/>
    <s v="1100"/>
    <n v="15"/>
    <n v="79.09"/>
    <s v="ST"/>
    <n v="1186.3500000000001"/>
    <n v="1"/>
    <n v="0"/>
  </r>
  <r>
    <x v="2"/>
    <s v="Ceag Style LED Upgrade Kit SL CG-S (Umba"/>
    <s v="4540033787"/>
    <s v="112"/>
    <x v="29"/>
    <x v="0"/>
    <s v=""/>
    <s v=""/>
    <s v="1100"/>
    <n v="15"/>
    <n v="79.09"/>
    <s v="ST"/>
    <n v="1186.3500000000001"/>
    <n v="1"/>
    <n v="0"/>
  </r>
  <r>
    <x v="0"/>
    <s v="Ceag Style LED Upgrade Kit 1 CG-S (Umbau"/>
    <s v="4540034406"/>
    <s v="112"/>
    <x v="30"/>
    <x v="0"/>
    <s v=""/>
    <s v=""/>
    <s v="1100"/>
    <n v="15"/>
    <n v="86.44"/>
    <s v="ST"/>
    <n v="1296.5999999999999"/>
    <n v="1"/>
    <n v="0"/>
  </r>
  <r>
    <x v="1"/>
    <s v="Ceag Style LED Upgrade Kit 2 CG-S (Umbau"/>
    <s v="4540035866"/>
    <s v="112"/>
    <x v="31"/>
    <x v="0"/>
    <s v=""/>
    <s v=""/>
    <s v="1100"/>
    <n v="15"/>
    <n v="81.069999999999993"/>
    <s v="ST"/>
    <n v="1216.05"/>
    <n v="1"/>
    <n v="0"/>
  </r>
  <r>
    <x v="0"/>
    <s v="Ceag Style LED Upgrade Kit 1 CG-S (Umbau"/>
    <s v="4540036108"/>
    <s v="112"/>
    <x v="32"/>
    <x v="0"/>
    <s v=""/>
    <s v=""/>
    <s v="1100"/>
    <n v="25"/>
    <n v="88.44"/>
    <s v="ST"/>
    <n v="2211"/>
    <n v="1"/>
    <n v="0"/>
  </r>
  <r>
    <x v="1"/>
    <s v="Ceag Style LED Upgrade Kit 2 CG-S (Umbau"/>
    <s v="4540037325"/>
    <s v="112"/>
    <x v="33"/>
    <x v="0"/>
    <s v=""/>
    <s v=""/>
    <s v="1100"/>
    <n v="18"/>
    <n v="81.069999999999993"/>
    <s v="ST"/>
    <n v="1459.2599999999998"/>
    <n v="1"/>
    <n v="0"/>
  </r>
  <r>
    <x v="0"/>
    <s v="Ceag Style LED Upgrade Kit 1 CG-S (Umbau"/>
    <s v="4540037325"/>
    <s v="112"/>
    <x v="33"/>
    <x v="0"/>
    <s v=""/>
    <s v=""/>
    <s v="1100"/>
    <n v="18"/>
    <n v="88.44"/>
    <s v="ST"/>
    <n v="1591.92"/>
    <n v="1"/>
    <n v="0"/>
  </r>
  <r>
    <x v="2"/>
    <s v="Ceag Style LED Upgrade Kit SL CG-S (Umba"/>
    <s v="4540037325"/>
    <s v="112"/>
    <x v="33"/>
    <x v="0"/>
    <s v=""/>
    <s v=""/>
    <s v="1100"/>
    <n v="18"/>
    <n v="81.069999999999993"/>
    <s v="ST"/>
    <n v="1459.2599999999998"/>
    <n v="1"/>
    <n v="0"/>
  </r>
  <r>
    <x v="2"/>
    <s v="Ceag Style LED Upgrade Kit SL CG-S (Umba"/>
    <s v="4540038245"/>
    <s v="112"/>
    <x v="34"/>
    <x v="0"/>
    <s v=""/>
    <s v=""/>
    <s v="1100"/>
    <n v="18"/>
    <n v="81.069999999999993"/>
    <s v="ST"/>
    <n v="1459.2599999999998"/>
    <n v="1"/>
    <n v="0"/>
  </r>
  <r>
    <x v="1"/>
    <s v="Ceag Style LED Upgrade Kit 2 CG-S (Umbau"/>
    <s v="4540039456"/>
    <s v="111"/>
    <x v="35"/>
    <x v="0"/>
    <s v=""/>
    <s v=""/>
    <s v="1100"/>
    <n v="15"/>
    <n v="95.18"/>
    <s v="ST"/>
    <n v="1427.7"/>
    <n v="1"/>
    <n v="0"/>
  </r>
  <r>
    <x v="0"/>
    <s v="Ceag Style LED Upgrade Kit 1 CG-S (Umbau"/>
    <s v="4540039457"/>
    <s v="111"/>
    <x v="35"/>
    <x v="0"/>
    <s v=""/>
    <s v=""/>
    <s v="1100"/>
    <n v="15"/>
    <n v="95.18"/>
    <s v="ST"/>
    <n v="1427.7"/>
    <n v="1"/>
    <n v="0"/>
  </r>
  <r>
    <x v="2"/>
    <s v="Ceag Style LED Upgrade Kit SL CG-S (Umba"/>
    <s v="4540039626"/>
    <s v="111"/>
    <x v="36"/>
    <x v="0"/>
    <s v=""/>
    <s v=""/>
    <s v="1100"/>
    <n v="20"/>
    <n v="95.18"/>
    <s v="ST"/>
    <n v="1903.6000000000001"/>
    <n v="1"/>
    <n v="0"/>
  </r>
  <r>
    <x v="0"/>
    <s v="Ceag Style LED Upgrade Kit 1 CG-S (Umbau"/>
    <s v="4540040451"/>
    <s v="124"/>
    <x v="37"/>
    <x v="0"/>
    <s v=""/>
    <s v=""/>
    <s v="1100"/>
    <n v="20"/>
    <n v="95.18"/>
    <s v="ST"/>
    <n v="1903.6000000000001"/>
    <n v="1"/>
    <n v="0"/>
  </r>
  <r>
    <x v="1"/>
    <s v="Ceag Style LED Upgrade Kit 2 CG-S (Umbau"/>
    <s v="4540040945"/>
    <s v="111"/>
    <x v="38"/>
    <x v="0"/>
    <s v=""/>
    <s v=""/>
    <s v="1100"/>
    <n v="40"/>
    <n v="95.18"/>
    <s v="ST"/>
    <n v="3807.2000000000003"/>
    <n v="1"/>
    <n v="0"/>
  </r>
  <r>
    <x v="0"/>
    <s v="Ceag Style LED Upgrade Kit 1 CG-S (Umbau"/>
    <s v="4540040946"/>
    <s v="111"/>
    <x v="38"/>
    <x v="0"/>
    <s v=""/>
    <s v=""/>
    <s v="1100"/>
    <n v="50"/>
    <n v="95.48"/>
    <s v="ST"/>
    <n v="4774"/>
    <n v="1"/>
    <n v="0"/>
  </r>
  <r>
    <x v="2"/>
    <s v="Ceag Style LED Upgrade Kit SL CG-S (Umba"/>
    <s v="4540040947"/>
    <s v="111"/>
    <x v="38"/>
    <x v="0"/>
    <s v=""/>
    <s v=""/>
    <s v="1100"/>
    <n v="50"/>
    <n v="95.18"/>
    <s v="ST"/>
    <n v="4759"/>
    <n v="1"/>
    <n v="0"/>
  </r>
  <r>
    <x v="1"/>
    <s v="Ceag Style LED Upgrade Kit 2 CG-S (Umbau"/>
    <s v="4540043642"/>
    <s v="111"/>
    <x v="39"/>
    <x v="0"/>
    <s v=""/>
    <s v=""/>
    <s v="1100"/>
    <n v="40"/>
    <n v="90.9"/>
    <s v="ST"/>
    <n v="3636"/>
    <n v="1"/>
    <n v="0"/>
  </r>
  <r>
    <x v="0"/>
    <s v="Ceag Style LED Upgrade Kit 1 CG-S (Umbau"/>
    <s v="4540043687"/>
    <s v="111"/>
    <x v="40"/>
    <x v="0"/>
    <s v=""/>
    <s v=""/>
    <s v="1100"/>
    <n v="40"/>
    <n v="95.48"/>
    <s v="ST"/>
    <n v="3819.2000000000003"/>
    <n v="1"/>
    <n v="0"/>
  </r>
  <r>
    <x v="2"/>
    <s v="Ceag Style LED Upgrade Kit SL CG-S (Umba"/>
    <s v="4540043687"/>
    <s v="111"/>
    <x v="40"/>
    <x v="0"/>
    <s v=""/>
    <s v=""/>
    <s v="1100"/>
    <n v="40"/>
    <n v="95.18"/>
    <s v="ST"/>
    <n v="3807.2000000000003"/>
    <n v="1"/>
    <n v="0"/>
  </r>
  <r>
    <x v="0"/>
    <s v="Ceag Style LED Upgrade Kit 1 CG-S (Umbau"/>
    <s v="4540043798"/>
    <s v="111"/>
    <x v="41"/>
    <x v="0"/>
    <s v=""/>
    <s v=""/>
    <s v="1100"/>
    <n v="40"/>
    <n v="90.9"/>
    <s v="ST"/>
    <n v="3636"/>
    <n v="1"/>
    <n v="0"/>
  </r>
  <r>
    <x v="2"/>
    <s v="Ceag Style LED Upgrade Kit SL CG-S (Umba"/>
    <s v="4540043798"/>
    <s v="111"/>
    <x v="41"/>
    <x v="0"/>
    <s v=""/>
    <s v=""/>
    <s v="1100"/>
    <n v="40"/>
    <n v="90.9"/>
    <s v="ST"/>
    <n v="3636"/>
    <n v="1"/>
    <n v="0"/>
  </r>
  <r>
    <x v="3"/>
    <s v="CEAG V-CG-S 4 - 400 W Universelles Überw"/>
    <s v="4540044838"/>
    <s v="112"/>
    <x v="42"/>
    <x v="0"/>
    <s v=""/>
    <s v=""/>
    <s v=""/>
    <n v="10"/>
    <n v="37.96"/>
    <s v="ST"/>
    <n v="379.6"/>
    <n v="1"/>
    <n v="0"/>
  </r>
  <r>
    <x v="4"/>
    <s v="CEAG V-CG-SE 4 - 400 W Universelles Über"/>
    <s v="4540044838"/>
    <s v="112"/>
    <x v="42"/>
    <x v="0"/>
    <s v=""/>
    <s v=""/>
    <s v=""/>
    <n v="10"/>
    <n v="46.21"/>
    <s v="ST"/>
    <n v="462.1"/>
    <n v="1"/>
    <n v="0"/>
  </r>
  <r>
    <x v="5"/>
    <s v="CEAG V-CG-S2 1,5 - 30 W Universelles Übe"/>
    <s v="4540044838"/>
    <s v="112"/>
    <x v="42"/>
    <x v="0"/>
    <s v=""/>
    <s v=""/>
    <s v=""/>
    <n v="10"/>
    <n v="37.96"/>
    <s v="ST"/>
    <n v="379.6"/>
    <n v="1"/>
    <n v="0"/>
  </r>
  <r>
    <x v="6"/>
    <s v="CEAG 3-PM-IO / 3 PH - Bus - Modul mit Te"/>
    <s v="4540044838"/>
    <s v="112"/>
    <x v="42"/>
    <x v="0"/>
    <s v=""/>
    <s v=""/>
    <s v=""/>
    <n v="5"/>
    <n v="164.28"/>
    <s v="ST"/>
    <n v="821.4"/>
    <n v="1"/>
    <n v="0"/>
  </r>
  <r>
    <x v="7"/>
    <s v="CEAG 3-PM-IO / 3 PH - Bus - Modul-INVENT"/>
    <s v="4540044838"/>
    <s v="112"/>
    <x v="42"/>
    <x v="0"/>
    <s v=""/>
    <s v=""/>
    <s v=""/>
    <n v="5"/>
    <n v="164.28"/>
    <s v="ST"/>
    <n v="821.4"/>
    <n v="1"/>
    <n v="0"/>
  </r>
  <r>
    <x v="8"/>
    <s v="CEAG BCM.1 Batterie Control Modul für Ba"/>
    <s v="4540044843"/>
    <s v="112"/>
    <x v="42"/>
    <x v="0"/>
    <s v=""/>
    <s v=""/>
    <s v=""/>
    <n v="2"/>
    <n v="270.07"/>
    <s v="ST"/>
    <n v="540.14"/>
    <n v="1"/>
    <n v="0"/>
  </r>
  <r>
    <x v="9"/>
    <s v="CEAG BCM.1E SP - Nur als Ersatzteil,inkl"/>
    <s v="4540044840"/>
    <s v="112"/>
    <x v="42"/>
    <x v="0"/>
    <s v=""/>
    <s v=""/>
    <s v=""/>
    <n v="3"/>
    <n v="292.85000000000002"/>
    <s v="ST"/>
    <n v="878.55000000000007"/>
    <n v="1"/>
    <n v="0"/>
  </r>
  <r>
    <x v="10"/>
    <s v="CEAG CEAG ZB-S Stromkreisumschaltung SKU"/>
    <s v="4540044841"/>
    <s v="112"/>
    <x v="42"/>
    <x v="0"/>
    <s v=""/>
    <s v=""/>
    <s v=""/>
    <n v="3"/>
    <n v="441.14"/>
    <s v="ST"/>
    <n v="1323.42"/>
    <n v="1"/>
    <n v="0"/>
  </r>
  <r>
    <x v="11"/>
    <s v="CEAG CG-S IP-Router+ 1P.V2 (Ethernet) Ar"/>
    <s v="4540044841"/>
    <s v="112"/>
    <x v="42"/>
    <x v="0"/>
    <s v=""/>
    <s v=""/>
    <s v=""/>
    <n v="1"/>
    <n v="984.92"/>
    <s v="ST"/>
    <n v="984.92"/>
    <n v="1"/>
    <n v="0"/>
  </r>
  <r>
    <x v="12"/>
    <s v="CEAG CGLine+ Web Controller Art.-Nr.: 40"/>
    <s v="4540044842"/>
    <s v="112"/>
    <x v="42"/>
    <x v="0"/>
    <s v=""/>
    <s v=""/>
    <s v=""/>
    <n v="1"/>
    <n v="585.25"/>
    <s v="ST"/>
    <n v="585.25"/>
    <n v="1"/>
    <n v="0"/>
  </r>
  <r>
    <x v="13"/>
    <s v="CEAG CU CG-S Steuerteil ZB-S für SD-Kart"/>
    <s v="4540044840"/>
    <s v="112"/>
    <x v="42"/>
    <x v="0"/>
    <s v=""/>
    <s v=""/>
    <s v=""/>
    <n v="2"/>
    <n v="962.1"/>
    <s v="ST"/>
    <n v="1924.2"/>
    <n v="1"/>
    <n v="0"/>
  </r>
  <r>
    <x v="14"/>
    <s v="CEAG DC-DC Wandler.2 (DCM) Art.-Nr.: 700"/>
    <s v="4540044840"/>
    <s v="112"/>
    <x v="42"/>
    <x v="0"/>
    <s v=""/>
    <s v=""/>
    <s v=""/>
    <n v="3"/>
    <n v="447.53"/>
    <s v="ST"/>
    <n v="1342.59"/>
    <n v="1"/>
    <n v="0"/>
  </r>
  <r>
    <x v="15"/>
    <s v="CEAG DG-S Stromkreisumschaltung SKU.1 CG"/>
    <s v="4540044842"/>
    <s v="112"/>
    <x v="42"/>
    <x v="0"/>
    <s v=""/>
    <s v=""/>
    <s v=""/>
    <n v="2"/>
    <n v="255.02"/>
    <s v="ST"/>
    <n v="510.04"/>
    <n v="1"/>
    <n v="0"/>
  </r>
  <r>
    <x v="16"/>
    <s v="CEAG Lade Modul CM 1,7A Art.-Nr.: 400713"/>
    <s v="4540044839"/>
    <s v="112"/>
    <x v="42"/>
    <x v="0"/>
    <s v=""/>
    <s v=""/>
    <s v=""/>
    <n v="3"/>
    <n v="633.79"/>
    <s v="ST"/>
    <n v="1901.37"/>
    <n v="1"/>
    <n v="0"/>
  </r>
  <r>
    <x v="17"/>
    <s v="CEAG Lade Modul CM 3,4A Art.-Nr.: 400713"/>
    <s v="4540044839"/>
    <s v="112"/>
    <x v="42"/>
    <x v="0"/>
    <s v=""/>
    <s v=""/>
    <s v=""/>
    <n v="3"/>
    <n v="756.64"/>
    <s v="ST"/>
    <n v="2269.92"/>
    <n v="1"/>
    <n v="0"/>
  </r>
  <r>
    <x v="18"/>
    <s v="CEAG PSU.1E Stromversorgungsmodul für Ba"/>
    <s v="4540044844"/>
    <s v="112"/>
    <x v="42"/>
    <x v="0"/>
    <s v=""/>
    <s v=""/>
    <s v=""/>
    <n v="5"/>
    <n v="552.29999999999995"/>
    <s v="ST"/>
    <n v="2761.5"/>
    <n v="1"/>
    <n v="0"/>
  </r>
  <r>
    <x v="19"/>
    <s v="CEAG V-CG-SB.1 Universelles Überwachungs"/>
    <s v="4540044838"/>
    <s v="112"/>
    <x v="42"/>
    <x v="0"/>
    <s v=""/>
    <s v=""/>
    <s v=""/>
    <n v="10"/>
    <n v="53.07"/>
    <s v="ST"/>
    <n v="530.70000000000005"/>
    <n v="1"/>
    <n v="0"/>
  </r>
  <r>
    <x v="20"/>
    <s v="CEAG ZB-S Stromkreisumschaltung SKU CG-S"/>
    <s v="4540044842"/>
    <s v="112"/>
    <x v="42"/>
    <x v="0"/>
    <s v=""/>
    <s v=""/>
    <s v=""/>
    <n v="10"/>
    <n v="283.37"/>
    <s v="ST"/>
    <n v="2833.7"/>
    <n v="1"/>
    <n v="0"/>
  </r>
  <r>
    <x v="2"/>
    <s v="Ceag Style LED Upgrade Kit SL CG-S (Umba"/>
    <s v="4540045159"/>
    <s v="112"/>
    <x v="43"/>
    <x v="0"/>
    <s v=""/>
    <s v=""/>
    <s v=""/>
    <n v="50"/>
    <n v="90.9"/>
    <s v="ST"/>
    <n v="4545"/>
    <n v="1"/>
    <n v="0"/>
  </r>
  <r>
    <x v="1"/>
    <s v="Ceag Style LED Upgrade Kit 2 CG-S (Umbau"/>
    <s v="4540045177"/>
    <s v="112"/>
    <x v="44"/>
    <x v="0"/>
    <s v=""/>
    <s v=""/>
    <s v=""/>
    <n v="50"/>
    <n v="95.18"/>
    <s v="ST"/>
    <n v="4759"/>
    <n v="1"/>
    <n v="0"/>
  </r>
  <r>
    <x v="0"/>
    <s v="Ceag Style LED Upgrade Kit 1 CG-S (Umbau"/>
    <s v="4540045180"/>
    <s v="112"/>
    <x v="44"/>
    <x v="0"/>
    <s v=""/>
    <s v=""/>
    <s v=""/>
    <n v="50"/>
    <n v="90.9"/>
    <s v="ST"/>
    <n v="4545"/>
    <n v="1"/>
    <n v="0"/>
  </r>
  <r>
    <x v="2"/>
    <s v="Ceag Style LED Upgrade Kit SL CG-S (Umba"/>
    <s v="4540046373"/>
    <s v="111"/>
    <x v="45"/>
    <x v="0"/>
    <s v=""/>
    <s v=""/>
    <s v=""/>
    <n v="40"/>
    <n v="90.9"/>
    <s v="ST"/>
    <n v="3636"/>
    <n v="1"/>
    <n v="0"/>
  </r>
  <r>
    <x v="3"/>
    <s v="CEAG V-CG-S 4 - 400 W Universelles Überw"/>
    <s v="4540047384"/>
    <s v="112"/>
    <x v="46"/>
    <x v="0"/>
    <s v=""/>
    <s v=""/>
    <s v="1100"/>
    <n v="20"/>
    <n v="37.96"/>
    <s v="ST"/>
    <n v="759.2"/>
    <n v="1"/>
    <n v="0"/>
  </r>
  <r>
    <x v="0"/>
    <s v="Ceag Style LED Upgrade Kit 1 CG-S (Umbau"/>
    <s v="4540047436"/>
    <s v="112"/>
    <x v="47"/>
    <x v="0"/>
    <s v=""/>
    <s v=""/>
    <s v=""/>
    <n v="30"/>
    <n v="103.4"/>
    <s v="ST"/>
    <n v="3102"/>
    <n v="1"/>
    <n v="0"/>
  </r>
  <r>
    <x v="15"/>
    <s v="CEAG DG-S Stromkreisumschaltung SKU.1 CG"/>
    <s v="4540048333"/>
    <s v="112"/>
    <x v="48"/>
    <x v="0"/>
    <s v=""/>
    <s v=""/>
    <s v=""/>
    <n v="2"/>
    <n v="255.02"/>
    <s v="ST"/>
    <n v="510.04"/>
    <n v="1"/>
    <n v="0"/>
  </r>
  <r>
    <x v="13"/>
    <s v="CEAG CU CG-S Steuerteil ZB-S für SD-Kart"/>
    <s v="4540048375"/>
    <s v="112"/>
    <x v="49"/>
    <x v="0"/>
    <s v=""/>
    <s v=""/>
    <s v=""/>
    <n v="2"/>
    <n v="962.1"/>
    <s v="ST"/>
    <n v="1924.2"/>
    <n v="1"/>
    <n v="0"/>
  </r>
  <r>
    <x v="12"/>
    <s v="CEAG CGLine+ Web Controller Art.-Nr.: 40"/>
    <s v="4540048450"/>
    <s v="112"/>
    <x v="50"/>
    <x v="0"/>
    <s v=""/>
    <s v=""/>
    <s v=""/>
    <n v="1"/>
    <n v="585.25"/>
    <s v="ST"/>
    <n v="585.25"/>
    <n v="1"/>
    <n v="0"/>
  </r>
  <r>
    <x v="1"/>
    <s v="Ceag Style LED Upgrade Kit 2 CG-S (Umbau"/>
    <s v="4540048485"/>
    <s v="112"/>
    <x v="51"/>
    <x v="0"/>
    <s v=""/>
    <s v=""/>
    <s v=""/>
    <n v="20"/>
    <n v="103.4"/>
    <s v="ST"/>
    <n v="2068"/>
    <n v="1"/>
    <n v="0"/>
  </r>
  <r>
    <x v="0"/>
    <s v="Ceag Style LED Upgrade Kit 1 CG-S (Umbau"/>
    <s v="4540048487"/>
    <s v="112"/>
    <x v="51"/>
    <x v="0"/>
    <s v=""/>
    <s v=""/>
    <s v=""/>
    <n v="30"/>
    <n v="103.4"/>
    <s v="ST"/>
    <n v="3102"/>
    <n v="1"/>
    <n v="0"/>
  </r>
  <r>
    <x v="2"/>
    <s v="Ceag Style LED Upgrade Kit SL CG-S (Umba"/>
    <s v="4540048489"/>
    <s v="112"/>
    <x v="51"/>
    <x v="0"/>
    <s v=""/>
    <s v=""/>
    <s v=""/>
    <n v="30"/>
    <n v="103.4"/>
    <s v="ST"/>
    <n v="3102"/>
    <n v="1"/>
    <n v="0"/>
  </r>
  <r>
    <x v="4"/>
    <s v="CEAG V-CG-SE 4 - 400 W Universelles Über"/>
    <s v="4540048856"/>
    <s v="112"/>
    <x v="52"/>
    <x v="0"/>
    <s v=""/>
    <s v=""/>
    <s v=""/>
    <n v="10"/>
    <n v="46.21"/>
    <s v="ST"/>
    <n v="462.1"/>
    <n v="1"/>
    <n v="0"/>
  </r>
  <r>
    <x v="15"/>
    <s v="CEAG DG-S Stromkreisumschaltung SKU.1 CG"/>
    <s v="4540049017"/>
    <s v="112"/>
    <x v="53"/>
    <x v="0"/>
    <s v=""/>
    <s v=""/>
    <s v=""/>
    <n v="4"/>
    <n v="255.02"/>
    <s v="ST"/>
    <n v="1020.08"/>
    <n v="1"/>
    <n v="0"/>
  </r>
  <r>
    <x v="3"/>
    <s v="CEAG V-CG-S 4 - 400 W Universelles Überw"/>
    <s v="4540049199"/>
    <s v="112"/>
    <x v="54"/>
    <x v="0"/>
    <s v=""/>
    <s v=""/>
    <s v=""/>
    <n v="10"/>
    <n v="37.96"/>
    <s v="ST"/>
    <n v="379.6"/>
    <n v="1"/>
    <n v="0"/>
  </r>
  <r>
    <x v="1"/>
    <s v="Ceag Style LED Upgrade Kit 2 CG-S (Umbau"/>
    <s v="4540049580"/>
    <s v="112"/>
    <x v="55"/>
    <x v="0"/>
    <s v=""/>
    <s v=""/>
    <s v=""/>
    <n v="40"/>
    <n v="107.53"/>
    <s v="ST"/>
    <n v="4301.2"/>
    <n v="1"/>
    <n v="0"/>
  </r>
  <r>
    <x v="0"/>
    <s v="Ceag Style LED Upgrade Kit 1 CG-S (Umbau"/>
    <s v="4540049582"/>
    <s v="112"/>
    <x v="55"/>
    <x v="0"/>
    <s v=""/>
    <s v=""/>
    <s v=""/>
    <n v="40"/>
    <n v="107.53"/>
    <s v="ST"/>
    <n v="4301.2"/>
    <n v="1"/>
    <n v="0"/>
  </r>
  <r>
    <x v="2"/>
    <s v="Ceag Style LED Upgrade Kit SL CG-S (Umba"/>
    <s v="4540049577"/>
    <s v="112"/>
    <x v="55"/>
    <x v="0"/>
    <s v=""/>
    <s v=""/>
    <s v=""/>
    <n v="40"/>
    <n v="107.53"/>
    <s v="ST"/>
    <n v="4301.2"/>
    <n v="1"/>
    <n v="0"/>
  </r>
  <r>
    <x v="4"/>
    <s v="CEAG V-CG-SE 4 - 400 W Universelles Über"/>
    <s v="4540049690"/>
    <s v="112"/>
    <x v="56"/>
    <x v="0"/>
    <s v=""/>
    <s v=""/>
    <s v=""/>
    <n v="10"/>
    <n v="46.21"/>
    <s v="ST"/>
    <n v="462.1"/>
    <n v="1"/>
    <n v="0"/>
  </r>
  <r>
    <x v="2"/>
    <s v="Ceag Style LED Upgrade Kit SL CG-S (Umba"/>
    <s v="4540049775"/>
    <s v="112"/>
    <x v="57"/>
    <x v="0"/>
    <s v=""/>
    <s v=""/>
    <s v=""/>
    <n v="30"/>
    <n v="103.4"/>
    <s v="ST"/>
    <n v="3102"/>
    <n v="1"/>
    <n v="0"/>
  </r>
  <r>
    <x v="2"/>
    <s v="Ceag Style LED Upgrade Kit SL CG-S (Umba"/>
    <s v="4540050213"/>
    <s v="112"/>
    <x v="58"/>
    <x v="0"/>
    <s v=""/>
    <s v=""/>
    <s v=""/>
    <n v="40"/>
    <n v="103.4"/>
    <s v="ST"/>
    <n v="4136"/>
    <n v="1"/>
    <n v="0"/>
  </r>
  <r>
    <x v="15"/>
    <s v="CEAG DG-S Stromkreisumschaltung SKU.1 CG"/>
    <s v="4540050445"/>
    <s v="112"/>
    <x v="59"/>
    <x v="0"/>
    <s v=""/>
    <s v=""/>
    <s v=""/>
    <n v="7"/>
    <n v="255.02"/>
    <s v="ST"/>
    <n v="1785.14"/>
    <n v="1"/>
    <n v="0"/>
  </r>
  <r>
    <x v="15"/>
    <s v="CEAG SKU.1 CG-S 2X3A für DualGuard-S Art"/>
    <s v="4540050565"/>
    <s v="112"/>
    <x v="60"/>
    <x v="0"/>
    <s v=""/>
    <s v=""/>
    <s v=""/>
    <n v="7"/>
    <n v="255.02"/>
    <s v="ST"/>
    <n v="1785.14"/>
    <n v="1"/>
    <n v="0"/>
  </r>
  <r>
    <x v="2"/>
    <s v="Ceag Style LED Upgrade Kit SL CG-S (Umba"/>
    <s v="4540050623"/>
    <s v="112"/>
    <x v="61"/>
    <x v="0"/>
    <s v=""/>
    <s v=""/>
    <s v=""/>
    <n v="40"/>
    <n v="103.4"/>
    <s v="ST"/>
    <n v="4136"/>
    <n v="1"/>
    <n v="0"/>
  </r>
  <r>
    <x v="11"/>
    <s v="CEAG CG-S IP-Router+ 1P.V2 (Ethernet) Ar"/>
    <s v="4540050672"/>
    <s v="112"/>
    <x v="62"/>
    <x v="0"/>
    <s v=""/>
    <s v=""/>
    <s v=""/>
    <n v="1"/>
    <n v="1037.76"/>
    <s v="ST"/>
    <n v="1037.76"/>
    <n v="1"/>
    <n v="0"/>
  </r>
  <r>
    <x v="12"/>
    <s v="CEAG CGLine+ Web Controller Art.-Nr.: 40"/>
    <s v="4540050672"/>
    <s v="112"/>
    <x v="62"/>
    <x v="0"/>
    <s v=""/>
    <s v=""/>
    <s v=""/>
    <n v="1"/>
    <n v="593.82000000000005"/>
    <s v="ST"/>
    <n v="593.82000000000005"/>
    <n v="1"/>
    <n v="0"/>
  </r>
  <r>
    <x v="4"/>
    <s v="CEAG V-CG-SE 4 - 400 W Universelles Über"/>
    <s v="4540050794"/>
    <s v="112"/>
    <x v="63"/>
    <x v="0"/>
    <s v=""/>
    <s v=""/>
    <s v=""/>
    <n v="10"/>
    <n v="46.21"/>
    <s v="ST"/>
    <n v="462.1"/>
    <n v="1"/>
    <n v="0"/>
  </r>
  <r>
    <x v="15"/>
    <s v="CEAG SKU.1 CG-S 2X3A für DualGuard-S Art"/>
    <s v="4540050794"/>
    <s v="112"/>
    <x v="63"/>
    <x v="0"/>
    <s v=""/>
    <s v=""/>
    <s v=""/>
    <n v="2"/>
    <n v="255.02"/>
    <s v="ST"/>
    <n v="510.04"/>
    <n v="1"/>
    <n v="0"/>
  </r>
  <r>
    <x v="20"/>
    <s v="CEAG ZB-S Stromkreisumschaltung SKU CG-S"/>
    <s v="4540050833"/>
    <s v="112"/>
    <x v="64"/>
    <x v="0"/>
    <s v=""/>
    <s v=""/>
    <s v=""/>
    <n v="10"/>
    <n v="283.37"/>
    <s v="ST"/>
    <n v="2833.7"/>
    <n v="1"/>
    <n v="0"/>
  </r>
  <r>
    <x v="19"/>
    <s v="CEAG V-CG-SB.1 Universelles Überwachungs"/>
    <s v="4540050957"/>
    <s v="112"/>
    <x v="65"/>
    <x v="0"/>
    <s v=""/>
    <s v=""/>
    <s v=""/>
    <n v="10"/>
    <n v="53.07"/>
    <s v="ST"/>
    <n v="530.70000000000005"/>
    <n v="1"/>
    <n v="0"/>
  </r>
  <r>
    <x v="0"/>
    <s v="Ceag Style LED Upgrade Kit 1 CG-S (Umbau"/>
    <s v="4540051240"/>
    <s v="112"/>
    <x v="66"/>
    <x v="0"/>
    <s v=""/>
    <s v=""/>
    <s v=""/>
    <n v="40"/>
    <n v="107.53"/>
    <s v="ST"/>
    <n v="4301.2"/>
    <n v="1"/>
    <n v="0"/>
  </r>
  <r>
    <x v="2"/>
    <s v="Ceag Style LED Upgrade Kit SL CG-S (Umba"/>
    <s v="4540051555"/>
    <s v="111"/>
    <x v="67"/>
    <x v="0"/>
    <s v=""/>
    <s v=""/>
    <s v=""/>
    <n v="30"/>
    <n v="103.4"/>
    <s v="ST"/>
    <n v="3102"/>
    <n v="1"/>
    <n v="0"/>
  </r>
  <r>
    <x v="4"/>
    <s v="CEAG V-CG-SE 4 - 400 W Universelles Über"/>
    <s v="4540051555"/>
    <s v="111"/>
    <x v="67"/>
    <x v="0"/>
    <s v=""/>
    <s v=""/>
    <s v=""/>
    <n v="10"/>
    <n v="46.21"/>
    <s v="ST"/>
    <n v="462.1"/>
    <n v="1"/>
    <n v="0"/>
  </r>
  <r>
    <x v="0"/>
    <s v="Ceag Style LED Upgrade Kit 1 CG-S (Umbau"/>
    <s v="4540051725"/>
    <s v="111"/>
    <x v="68"/>
    <x v="0"/>
    <s v=""/>
    <s v=""/>
    <s v=""/>
    <n v="30"/>
    <n v="98.75"/>
    <s v="ST"/>
    <n v="2962.5"/>
    <n v="1"/>
    <n v="0"/>
  </r>
  <r>
    <x v="0"/>
    <s v="Ceag Style LED Upgrade Kit 1 CG-S (Umbau"/>
    <s v="4540051751"/>
    <s v="111"/>
    <x v="69"/>
    <x v="0"/>
    <s v=""/>
    <s v=""/>
    <s v=""/>
    <n v="30"/>
    <n v="98.75"/>
    <s v="ST"/>
    <n v="2962.5"/>
    <n v="1"/>
    <n v="0"/>
  </r>
  <r>
    <x v="2"/>
    <s v="Ceag Style LED Upgrade Kit SL CG-S (Umba"/>
    <s v="4540051752"/>
    <s v="111"/>
    <x v="69"/>
    <x v="0"/>
    <s v=""/>
    <s v=""/>
    <s v=""/>
    <n v="30"/>
    <n v="98.75"/>
    <s v="ST"/>
    <n v="2962.5"/>
    <n v="1"/>
    <n v="0"/>
  </r>
  <r>
    <x v="0"/>
    <s v="Ceag Style LED Upgrade Kit 1 CG-S (Umbau"/>
    <s v="4540051835"/>
    <s v="111"/>
    <x v="70"/>
    <x v="0"/>
    <s v=""/>
    <s v=""/>
    <s v=""/>
    <n v="30"/>
    <n v="98.75"/>
    <s v="ST"/>
    <n v="2962.5"/>
    <n v="1"/>
    <n v="0"/>
  </r>
  <r>
    <x v="2"/>
    <s v="Ceag Style LED Upgrade Kit SL CG-S (Umba"/>
    <s v="4540051836"/>
    <s v="111"/>
    <x v="70"/>
    <x v="0"/>
    <s v=""/>
    <s v=""/>
    <s v=""/>
    <n v="30"/>
    <n v="98.75"/>
    <s v="ST"/>
    <n v="2962.5"/>
    <n v="1"/>
    <n v="0"/>
  </r>
  <r>
    <x v="15"/>
    <s v="CEAG SKU.1 CG-S 2X3A für DualGuard-S Art"/>
    <s v="4540051938"/>
    <s v="111"/>
    <x v="71"/>
    <x v="0"/>
    <s v=""/>
    <s v=""/>
    <s v=""/>
    <n v="5"/>
    <n v="243.54"/>
    <s v="ST"/>
    <n v="1217.7"/>
    <n v="1"/>
    <n v="0"/>
  </r>
  <r>
    <x v="8"/>
    <s v="CEAG BCM.1 Batterie Control Modul für Ba"/>
    <s v="4540052066"/>
    <s v="112"/>
    <x v="72"/>
    <x v="0"/>
    <s v=""/>
    <s v=""/>
    <s v=""/>
    <n v="2"/>
    <n v="270.07"/>
    <s v="ST"/>
    <n v="540.14"/>
    <n v="1"/>
    <n v="0"/>
  </r>
  <r>
    <x v="13"/>
    <s v="CEAG CU CG-S Steuerteil ZB-S für SD-Kart"/>
    <s v="4540052066"/>
    <s v="112"/>
    <x v="72"/>
    <x v="0"/>
    <s v=""/>
    <s v=""/>
    <s v=""/>
    <n v="2"/>
    <n v="962.1"/>
    <s v="ST"/>
    <n v="1924.2"/>
    <n v="1"/>
    <n v="0"/>
  </r>
  <r>
    <x v="16"/>
    <s v="CEAG Lade Modul CM 1,7A Art.-Nr.: 400713"/>
    <s v="4540052066"/>
    <s v="112"/>
    <x v="72"/>
    <x v="0"/>
    <s v=""/>
    <s v=""/>
    <s v=""/>
    <n v="3"/>
    <n v="633.79"/>
    <s v="ST"/>
    <n v="1901.37"/>
    <n v="1"/>
    <n v="0"/>
  </r>
  <r>
    <x v="2"/>
    <s v="Ceag Style LED Upgrade Kit SL CG-S (Umba"/>
    <s v="4540052178"/>
    <s v="112"/>
    <x v="73"/>
    <x v="0"/>
    <s v=""/>
    <s v=""/>
    <s v=""/>
    <n v="30"/>
    <n v="98.75"/>
    <s v="ST"/>
    <n v="2962.5"/>
    <n v="1"/>
    <n v="0"/>
  </r>
  <r>
    <x v="20"/>
    <s v="CEAG ZB-S Stromkreisumschaltung SKU CG-S"/>
    <s v="4540052193"/>
    <s v="112"/>
    <x v="73"/>
    <x v="0"/>
    <s v=""/>
    <s v=""/>
    <s v=""/>
    <n v="10"/>
    <n v="283.37"/>
    <s v="ST"/>
    <n v="2833.7"/>
    <n v="1"/>
    <n v="0"/>
  </r>
  <r>
    <x v="13"/>
    <s v="CEAG CU CG-S Steuerteil ZB-S für SD-Kart"/>
    <s v="4540052230"/>
    <s v="112"/>
    <x v="74"/>
    <x v="0"/>
    <s v=""/>
    <s v=""/>
    <s v=""/>
    <n v="2"/>
    <n v="962.1"/>
    <s v="ST"/>
    <n v="1924.2"/>
    <n v="1"/>
    <n v="0"/>
  </r>
  <r>
    <x v="2"/>
    <s v="Ceag Style LED Upgrade Kit SL CG-S (Umba"/>
    <s v="4540052695"/>
    <s v="112"/>
    <x v="75"/>
    <x v="0"/>
    <s v=""/>
    <s v=""/>
    <s v=""/>
    <n v="30"/>
    <n v="98.75"/>
    <s v="ST"/>
    <n v="2962.5"/>
    <n v="1"/>
    <n v="0"/>
  </r>
  <r>
    <x v="11"/>
    <s v="CEAG CG-S IP-Router+ 1P.V2 (Ethernet) Ar"/>
    <s v="4540052692"/>
    <s v="112"/>
    <x v="75"/>
    <x v="0"/>
    <s v=""/>
    <s v=""/>
    <s v=""/>
    <n v="1"/>
    <n v="1037.76"/>
    <s v="ST"/>
    <n v="1037.76"/>
    <n v="1"/>
    <n v="0"/>
  </r>
  <r>
    <x v="17"/>
    <s v="CEAG Lade Modul CM 3,4A Art.-Nr.: 400713"/>
    <s v="4540053020"/>
    <s v="112"/>
    <x v="76"/>
    <x v="2"/>
    <s v=""/>
    <s v=""/>
    <s v=""/>
    <n v="4"/>
    <n v="795.85"/>
    <s v="ST"/>
    <n v="3183.4"/>
    <n v="1"/>
    <n v="0"/>
  </r>
  <r>
    <x v="0"/>
    <s v="Ceag Style LED Upgrade Kit 1 CG-S (Umbau"/>
    <s v="4540053189"/>
    <s v="112"/>
    <x v="77"/>
    <x v="3"/>
    <s v=""/>
    <s v=""/>
    <s v=""/>
    <n v="30"/>
    <n v="98.9"/>
    <s v="ST"/>
    <n v="2967"/>
    <n v="1"/>
    <n v="0"/>
  </r>
  <r>
    <x v="11"/>
    <s v="CEAG CG-S IP-Router+ 1P.V2 (Ethernet) Ar"/>
    <s v="4540053219"/>
    <s v="112"/>
    <x v="78"/>
    <x v="3"/>
    <s v=""/>
    <s v=""/>
    <s v=""/>
    <n v="1"/>
    <n v="1193.01"/>
    <s v="ST"/>
    <n v="1193.01"/>
    <n v="1"/>
    <n v="0"/>
  </r>
  <r>
    <x v="20"/>
    <s v="CEAG ZB-S Stromkreisumschaltung SKU CG-S"/>
    <s v="4540053267"/>
    <s v="112"/>
    <x v="79"/>
    <x v="3"/>
    <s v=""/>
    <s v=""/>
    <s v=""/>
    <n v="10"/>
    <n v="274.62"/>
    <s v="ST"/>
    <n v="2746.2"/>
    <n v="1"/>
    <n v="0"/>
  </r>
  <r>
    <x v="21"/>
    <s v="CEAG V-CG SLS 28 LED Versorgungs- und Üb"/>
    <s v="4540053452"/>
    <s v="112"/>
    <x v="80"/>
    <x v="3"/>
    <s v=""/>
    <s v=""/>
    <s v=""/>
    <n v="3"/>
    <n v="48.23"/>
    <s v="ST"/>
    <n v="144.69"/>
    <n v="1"/>
    <n v="0"/>
  </r>
  <r>
    <x v="22"/>
    <s v="CEAG V-CG-SLS 500, für 2 LED`s 8,3V max."/>
    <s v="4540053452"/>
    <s v="112"/>
    <x v="80"/>
    <x v="3"/>
    <s v=""/>
    <s v=""/>
    <s v=""/>
    <n v="3"/>
    <n v="48.23"/>
    <s v="ST"/>
    <n v="144.69"/>
    <n v="1"/>
    <n v="0"/>
  </r>
  <r>
    <x v="23"/>
    <s v="CEAG Seilmontageset für 30 m GuideLed 1"/>
    <s v="4540053452"/>
    <s v="112"/>
    <x v="80"/>
    <x v="3"/>
    <s v=""/>
    <s v=""/>
    <s v=""/>
    <n v="2"/>
    <n v="63.68"/>
    <s v="ST"/>
    <n v="127.36"/>
    <n v="1"/>
    <n v="0"/>
  </r>
  <r>
    <x v="24"/>
    <s v="CEAG Atlantic LED II O CG-S Art.-Nr.: 40"/>
    <s v="4540053452"/>
    <s v="112"/>
    <x v="80"/>
    <x v="3"/>
    <s v=""/>
    <s v=""/>
    <s v=""/>
    <n v="2"/>
    <n v="137.38999999999999"/>
    <s v="ST"/>
    <n v="274.77999999999997"/>
    <n v="1"/>
    <n v="0"/>
  </r>
  <r>
    <x v="25"/>
    <s v="CEAG CM.1 1,7A Lademodul 1,7A für Baugru"/>
    <s v="4540053452"/>
    <s v="112"/>
    <x v="80"/>
    <x v="3"/>
    <s v=""/>
    <s v=""/>
    <s v=""/>
    <n v="2"/>
    <n v="543.01"/>
    <s v="ST"/>
    <n v="1086.02"/>
    <n v="1"/>
    <n v="0"/>
  </r>
  <r>
    <x v="26"/>
    <s v="CEAG CrystalWay 20 m 19021 CG-S, Wand- o"/>
    <s v="4540053452"/>
    <s v="112"/>
    <x v="80"/>
    <x v="3"/>
    <s v=""/>
    <s v=""/>
    <s v=""/>
    <n v="3"/>
    <n v="130.63"/>
    <s v="ST"/>
    <n v="391.89"/>
    <n v="1"/>
    <n v="0"/>
  </r>
  <r>
    <x v="27"/>
    <s v="CEAG CrystalWay 30 m 19022 CG-S, Wand- o"/>
    <s v="4540053452"/>
    <s v="112"/>
    <x v="80"/>
    <x v="3"/>
    <s v=""/>
    <s v=""/>
    <s v=""/>
    <n v="2"/>
    <n v="144.05000000000001"/>
    <s v="ST"/>
    <n v="288.10000000000002"/>
    <n v="1"/>
    <n v="0"/>
  </r>
  <r>
    <x v="28"/>
    <s v="CEAG Deckenmontageset für 20 m GuideLed"/>
    <s v="4540053455"/>
    <s v="112"/>
    <x v="80"/>
    <x v="3"/>
    <s v=""/>
    <s v=""/>
    <s v=""/>
    <n v="2"/>
    <n v="53.02"/>
    <s v="ST"/>
    <n v="106.04"/>
    <n v="1"/>
    <n v="0"/>
  </r>
  <r>
    <x v="29"/>
    <s v="CEAG Deckenmontageset für 30m GuideLed 1"/>
    <s v="4540053455"/>
    <s v="112"/>
    <x v="80"/>
    <x v="3"/>
    <s v=""/>
    <s v=""/>
    <s v=""/>
    <n v="2"/>
    <n v="61"/>
    <s v="ST"/>
    <n v="122"/>
    <n v="1"/>
    <n v="0"/>
  </r>
  <r>
    <x v="30"/>
    <s v="CEAG GuideLed SL 13021.2 CG-S, runde Dec"/>
    <s v="4540053455"/>
    <s v="112"/>
    <x v="80"/>
    <x v="3"/>
    <s v=""/>
    <s v=""/>
    <s v=""/>
    <n v="4"/>
    <n v="126.91"/>
    <s v="ST"/>
    <n v="507.64"/>
    <n v="1"/>
    <n v="0"/>
  </r>
  <r>
    <x v="31"/>
    <s v="CEAG GuideLed SL 13022.2 CG-S Deckenaufb"/>
    <s v="4540053455"/>
    <s v="112"/>
    <x v="80"/>
    <x v="3"/>
    <s v=""/>
    <s v=""/>
    <s v=""/>
    <n v="3"/>
    <n v="123.32"/>
    <s v="ST"/>
    <n v="369.96"/>
    <n v="1"/>
    <n v="0"/>
  </r>
  <r>
    <x v="32"/>
    <s v="CEAG LED-Piktogramm 20 m PL für GuideLed"/>
    <s v="4540053453"/>
    <s v="112"/>
    <x v="80"/>
    <x v="3"/>
    <s v=""/>
    <s v=""/>
    <s v=""/>
    <n v="3"/>
    <n v="75.84"/>
    <s v="ST"/>
    <n v="227.52"/>
    <n v="1"/>
    <n v="0"/>
  </r>
  <r>
    <x v="33"/>
    <s v="CEAG LED-Piktogramm 20 m PL/PR für Guide"/>
    <s v="4540053453"/>
    <s v="112"/>
    <x v="80"/>
    <x v="3"/>
    <s v=""/>
    <s v=""/>
    <s v=""/>
    <n v="2"/>
    <n v="91.04"/>
    <s v="ST"/>
    <n v="182.08"/>
    <n v="1"/>
    <n v="0"/>
  </r>
  <r>
    <x v="34"/>
    <s v="CEAG LED-Piktogramm 20 m PR für GuideLed"/>
    <s v="4540053453"/>
    <s v="112"/>
    <x v="80"/>
    <x v="3"/>
    <s v=""/>
    <s v=""/>
    <s v=""/>
    <n v="3"/>
    <n v="75.94"/>
    <s v="ST"/>
    <n v="227.82"/>
    <n v="1"/>
    <n v="0"/>
  </r>
  <r>
    <x v="35"/>
    <s v="CEAG LED-Piktogramm 20 m PU für GuideLed"/>
    <s v="4540053453"/>
    <s v="112"/>
    <x v="80"/>
    <x v="3"/>
    <s v=""/>
    <s v=""/>
    <s v=""/>
    <n v="3"/>
    <n v="75.84"/>
    <s v="ST"/>
    <n v="227.52"/>
    <n v="1"/>
    <n v="0"/>
  </r>
  <r>
    <x v="36"/>
    <s v="CEAG LED-Piktogramm 20 m PU/BL für Guide"/>
    <s v="4540053453"/>
    <s v="112"/>
    <x v="80"/>
    <x v="3"/>
    <s v=""/>
    <s v=""/>
    <s v=""/>
    <n v="3"/>
    <n v="91.04"/>
    <s v="ST"/>
    <n v="273.12"/>
    <n v="1"/>
    <n v="0"/>
  </r>
  <r>
    <x v="37"/>
    <s v="CEAG LED-Piktogramm 20 m PU/BL, für Guid"/>
    <s v="4540053453"/>
    <s v="112"/>
    <x v="80"/>
    <x v="3"/>
    <s v=""/>
    <s v=""/>
    <s v=""/>
    <n v="3"/>
    <n v="91.04"/>
    <s v="ST"/>
    <n v="273.12"/>
    <n v="1"/>
    <n v="0"/>
  </r>
  <r>
    <x v="38"/>
    <s v="CEAG LED-Piktogramm 30 m PU für GuideLed"/>
    <s v="4540053453"/>
    <s v="112"/>
    <x v="80"/>
    <x v="3"/>
    <s v=""/>
    <s v=""/>
    <s v=""/>
    <n v="3"/>
    <n v="83.48"/>
    <s v="ST"/>
    <n v="250.44"/>
    <n v="1"/>
    <n v="0"/>
  </r>
  <r>
    <x v="39"/>
    <s v="CEAG Seilabhängungs-Set, 20 m + 30 m, Lä"/>
    <s v="4540053455"/>
    <s v="112"/>
    <x v="80"/>
    <x v="3"/>
    <s v=""/>
    <s v=""/>
    <s v=""/>
    <n v="2"/>
    <n v="39.53"/>
    <s v="ST"/>
    <n v="79.06"/>
    <n v="1"/>
    <n v="0"/>
  </r>
  <r>
    <x v="40"/>
    <s v="CEAG Seilmontageset für 20 m GuideLed 10"/>
    <s v="4540053455"/>
    <s v="112"/>
    <x v="80"/>
    <x v="3"/>
    <s v=""/>
    <s v=""/>
    <s v=""/>
    <n v="2"/>
    <n v="63.68"/>
    <s v="ST"/>
    <n v="127.36"/>
    <n v="1"/>
    <n v="0"/>
  </r>
  <r>
    <x v="41"/>
    <s v="CEAG Wandmontageset für GuideLed 10011 C"/>
    <s v="4540053455"/>
    <s v="112"/>
    <x v="80"/>
    <x v="3"/>
    <s v=""/>
    <s v=""/>
    <s v=""/>
    <n v="4"/>
    <n v="45.46"/>
    <s v="ST"/>
    <n v="181.84"/>
    <n v="1"/>
    <n v="0"/>
  </r>
  <r>
    <x v="7"/>
    <s v="CEAG 3-PM-IO / 3 PH - Bus - Modul-INVENT"/>
    <s v="4540053546"/>
    <s v="112"/>
    <x v="81"/>
    <x v="3"/>
    <s v=""/>
    <s v=""/>
    <s v=""/>
    <n v="3"/>
    <n v="156.38999999999999"/>
    <s v="ST"/>
    <n v="469.16999999999996"/>
    <n v="1"/>
    <n v="0"/>
  </r>
  <r>
    <x v="9"/>
    <s v="CEAG BCM.1E SP Art.-Nr.: 40071361967"/>
    <s v="4540053546"/>
    <s v="112"/>
    <x v="81"/>
    <x v="3"/>
    <s v=""/>
    <s v=""/>
    <s v=""/>
    <n v="2"/>
    <n v="292.85000000000002"/>
    <s v="ST"/>
    <n v="585.70000000000005"/>
    <n v="1"/>
    <n v="0"/>
  </r>
  <r>
    <x v="42"/>
    <s v="CEAG Deckenmontageset 10821 1-8 h/D CGLi"/>
    <s v="4540053534"/>
    <s v="112"/>
    <x v="81"/>
    <x v="3"/>
    <s v=""/>
    <s v=""/>
    <s v=""/>
    <n v="1"/>
    <n v="115.32"/>
    <s v="ST"/>
    <n v="115.32"/>
    <n v="1"/>
    <n v="0"/>
  </r>
  <r>
    <x v="43"/>
    <s v="CEAG Ersatzakku für GuideLED SL-Leuchten"/>
    <s v="4540053534"/>
    <s v="112"/>
    <x v="81"/>
    <x v="3"/>
    <s v=""/>
    <s v=""/>
    <s v=""/>
    <n v="1"/>
    <n v="43.89"/>
    <s v="ST"/>
    <n v="43.89"/>
    <n v="1"/>
    <n v="0"/>
  </r>
  <r>
    <x v="12"/>
    <s v="CEAG CGLine+ Web Controller für Hutschie"/>
    <s v="4540053572"/>
    <s v="112"/>
    <x v="82"/>
    <x v="0"/>
    <s v=""/>
    <s v=""/>
    <s v=""/>
    <n v="1"/>
    <n v="593.82000000000005"/>
    <s v="ST"/>
    <n v="593.82000000000005"/>
    <n v="1"/>
    <n v="0"/>
  </r>
  <r>
    <x v="12"/>
    <s v="CEAG CGLine+ Web Controller für Hutschie"/>
    <s v="4540053573"/>
    <s v="112"/>
    <x v="82"/>
    <x v="3"/>
    <s v=""/>
    <s v=""/>
    <s v=""/>
    <n v="1"/>
    <n v="593.82000000000005"/>
    <s v="ST"/>
    <n v="593.82000000000005"/>
    <n v="1"/>
    <n v="0"/>
  </r>
  <r>
    <x v="44"/>
    <s v="CEAG CGLine+ Web Controller Anschlußbox"/>
    <s v="4540053572"/>
    <s v="112"/>
    <x v="82"/>
    <x v="0"/>
    <s v=""/>
    <s v=""/>
    <s v=""/>
    <n v="1"/>
    <n v="1"/>
    <s v="ST"/>
    <n v="1"/>
    <n v="1"/>
    <n v="0"/>
  </r>
  <r>
    <x v="44"/>
    <s v="CEAG CGLine+ Web Controller Anschlußbox"/>
    <s v="4540053573"/>
    <s v="112"/>
    <x v="82"/>
    <x v="3"/>
    <s v=""/>
    <s v=""/>
    <s v=""/>
    <n v="1"/>
    <n v="633.92999999999995"/>
    <s v="ST"/>
    <n v="633.92999999999995"/>
    <n v="1"/>
    <n v="0"/>
  </r>
  <r>
    <x v="45"/>
    <s v="CEAG LED-Piktogramm 20 m PL/BL für Guide"/>
    <s v="4540053572"/>
    <s v="112"/>
    <x v="82"/>
    <x v="0"/>
    <s v=""/>
    <s v=""/>
    <s v=""/>
    <n v="2"/>
    <n v="1"/>
    <s v="ST"/>
    <n v="2"/>
    <n v="1"/>
    <n v="0"/>
  </r>
  <r>
    <x v="45"/>
    <s v="CEAG LED-Piktogramm 20 m PL/BL für Guide"/>
    <s v="4540053573"/>
    <s v="112"/>
    <x v="82"/>
    <x v="3"/>
    <s v=""/>
    <s v=""/>
    <s v=""/>
    <n v="2"/>
    <n v="91.04"/>
    <s v="ST"/>
    <n v="182.08"/>
    <n v="1"/>
    <n v="0"/>
  </r>
  <r>
    <x v="46"/>
    <s v="CEAG LED-Piktogramm 20 m PR/BL für Guide"/>
    <s v="4540053572"/>
    <s v="112"/>
    <x v="82"/>
    <x v="0"/>
    <s v=""/>
    <s v=""/>
    <s v=""/>
    <n v="1"/>
    <n v="1"/>
    <s v="ST"/>
    <n v="1"/>
    <n v="1"/>
    <n v="0"/>
  </r>
  <r>
    <x v="46"/>
    <s v="CEAG LED-Piktogramm 20 m PR/BL für Guide"/>
    <s v="4540053573"/>
    <s v="112"/>
    <x v="82"/>
    <x v="3"/>
    <s v=""/>
    <s v=""/>
    <s v=""/>
    <n v="1"/>
    <n v="91.04"/>
    <s v="ST"/>
    <n v="91.04"/>
    <n v="1"/>
    <n v="0"/>
  </r>
  <r>
    <x v="36"/>
    <s v="CEAG LED-Piktogramm 20 m PU/BL für Guide"/>
    <s v="4540053573"/>
    <s v="112"/>
    <x v="82"/>
    <x v="3"/>
    <s v=""/>
    <s v=""/>
    <s v=""/>
    <n v="3"/>
    <n v="91.04"/>
    <s v="ST"/>
    <n v="273.12"/>
    <n v="1"/>
    <n v="0"/>
  </r>
  <r>
    <x v="47"/>
    <s v="CEAG Seilmontageset 10825 1-8h/D CGLine+"/>
    <s v="4540053572"/>
    <s v="112"/>
    <x v="82"/>
    <x v="0"/>
    <s v=""/>
    <s v=""/>
    <s v=""/>
    <n v="6"/>
    <n v="1"/>
    <s v="ST"/>
    <n v="6"/>
    <n v="1"/>
    <n v="0"/>
  </r>
  <r>
    <x v="47"/>
    <s v="CEAG Seilmontageset 10825 1-8h/D CGLine+"/>
    <s v="4540053573"/>
    <s v="112"/>
    <x v="82"/>
    <x v="3"/>
    <s v=""/>
    <s v=""/>
    <s v=""/>
    <n v="6"/>
    <n v="126.28"/>
    <s v="ST"/>
    <n v="757.68000000000006"/>
    <n v="1"/>
    <n v="0"/>
  </r>
  <r>
    <x v="48"/>
    <s v="CEAG GuideLed SL 13822 1-8h/D CGLine + D"/>
    <s v="4540053687"/>
    <s v="112"/>
    <x v="83"/>
    <x v="3"/>
    <s v=""/>
    <s v=""/>
    <s v=""/>
    <n v="2"/>
    <n v="208.36"/>
    <s v="ST"/>
    <n v="416.72"/>
    <n v="1"/>
    <n v="0"/>
  </r>
  <r>
    <x v="2"/>
    <s v="CEAG Style LED Upgrade Kit SL CG-S (Umba"/>
    <s v="4540053805"/>
    <s v="112"/>
    <x v="84"/>
    <x v="3"/>
    <s v=""/>
    <s v=""/>
    <s v=""/>
    <n v="60"/>
    <n v="98.9"/>
    <s v="ST"/>
    <n v="5934"/>
    <n v="1"/>
    <n v="0"/>
  </r>
  <r>
    <x v="20"/>
    <s v="CEAG ZB-S Stromkreisumschaltung SKU CG-S"/>
    <s v="4540053822"/>
    <s v="112"/>
    <x v="85"/>
    <x v="3"/>
    <s v=""/>
    <s v=""/>
    <s v=""/>
    <n v="10"/>
    <n v="274.62"/>
    <s v="ST"/>
    <n v="2746.2"/>
    <n v="1"/>
    <n v="0"/>
  </r>
  <r>
    <x v="2"/>
    <s v="CEAG Style LED Upgrade Kit SL CG-S (Umba"/>
    <s v="4540053867"/>
    <s v="112"/>
    <x v="86"/>
    <x v="3"/>
    <s v=""/>
    <s v=""/>
    <s v=""/>
    <n v="30"/>
    <n v="98.9"/>
    <s v="ST"/>
    <n v="2967"/>
    <n v="1"/>
    <n v="0"/>
  </r>
  <r>
    <x v="11"/>
    <s v="CEAG CG-S IP-Router+ 1P.V2 (Ethernet) Ar"/>
    <s v="4540053968"/>
    <s v="112"/>
    <x v="87"/>
    <x v="3"/>
    <s v=""/>
    <s v=""/>
    <s v=""/>
    <n v="2"/>
    <n v="1037.76"/>
    <s v="ST"/>
    <n v="2075.52"/>
    <n v="1"/>
    <n v="0"/>
  </r>
  <r>
    <x v="13"/>
    <s v="CEAG CU CG-S Steuerteil ZB-S für SD-Kart"/>
    <s v="4540054263"/>
    <s v="111"/>
    <x v="88"/>
    <x v="2"/>
    <s v=""/>
    <s v=""/>
    <s v=""/>
    <n v="2"/>
    <n v="962.1"/>
    <s v="ST"/>
    <n v="1924.2"/>
    <n v="1"/>
    <n v="0"/>
  </r>
  <r>
    <x v="0"/>
    <s v="CEAG Style LED Upgrade Kit 1 CG-S (Umbau"/>
    <s v="4540054286"/>
    <s v="111"/>
    <x v="89"/>
    <x v="3"/>
    <s v=""/>
    <s v=""/>
    <s v=""/>
    <n v="30"/>
    <n v="98.9"/>
    <s v="ST"/>
    <n v="2967"/>
    <n v="1"/>
    <n v="0"/>
  </r>
  <r>
    <x v="13"/>
    <s v="CEAG CU CG-S Steuerteil ZB-S für SD-Kart"/>
    <s v="4540054530"/>
    <s v="112"/>
    <x v="90"/>
    <x v="3"/>
    <s v=""/>
    <s v=""/>
    <s v=""/>
    <n v="2"/>
    <n v="897.86"/>
    <s v="ST"/>
    <n v="1795.72"/>
    <n v="1"/>
    <n v="0"/>
  </r>
  <r>
    <x v="17"/>
    <s v="CEAG Lade Modul CM 3,4A Art.-Nr.: 400713"/>
    <s v="4540054834"/>
    <s v="112"/>
    <x v="91"/>
    <x v="3"/>
    <s v=""/>
    <s v=""/>
    <s v=""/>
    <n v="2"/>
    <n v="723.8"/>
    <s v="ST"/>
    <n v="1447.6"/>
    <n v="1"/>
    <n v="0"/>
  </r>
  <r>
    <x v="2"/>
    <s v="CEAG Style LED Upgrade Kit SL CG-S (Umba"/>
    <s v="4540055001"/>
    <s v="112"/>
    <x v="92"/>
    <x v="3"/>
    <s v=""/>
    <s v=""/>
    <s v=""/>
    <n v="30"/>
    <n v="98.9"/>
    <s v="ST"/>
    <n v="2967"/>
    <n v="1"/>
    <n v="0"/>
  </r>
  <r>
    <x v="20"/>
    <s v="CEAG ZB-S Stromkreisumschaltung SKU CG-S"/>
    <s v="4540055003"/>
    <s v="112"/>
    <x v="92"/>
    <x v="3"/>
    <s v=""/>
    <s v=""/>
    <s v=""/>
    <n v="10"/>
    <n v="587.80999999999995"/>
    <s v="ST"/>
    <n v="5878.0999999999995"/>
    <n v="1"/>
    <n v="0"/>
  </r>
  <r>
    <x v="31"/>
    <s v="CEAG GuideLed SL 13022.2 CG-S Deckenaufb"/>
    <s v="4540055003"/>
    <s v="112"/>
    <x v="92"/>
    <x v="3"/>
    <s v=""/>
    <s v=""/>
    <s v=""/>
    <n v="2"/>
    <n v="123.32"/>
    <s v="ST"/>
    <n v="246.64"/>
    <n v="1"/>
    <n v="0"/>
  </r>
  <r>
    <x v="44"/>
    <s v="CEAG CGLine+ Web Controller Anschlußbox"/>
    <s v="4540055078"/>
    <s v="112"/>
    <x v="93"/>
    <x v="3"/>
    <s v=""/>
    <s v=""/>
    <s v=""/>
    <n v="1"/>
    <n v="633.92999999999995"/>
    <s v="ST"/>
    <n v="633.92999999999995"/>
    <n v="1"/>
    <n v="0"/>
  </r>
  <r>
    <x v="9"/>
    <s v="CEAG BCM.1E SP Art.-Nr.: 40071361967"/>
    <s v="4540055110"/>
    <s v="112"/>
    <x v="94"/>
    <x v="3"/>
    <s v=""/>
    <s v=""/>
    <s v=""/>
    <n v="4"/>
    <n v="273.3"/>
    <s v="ST"/>
    <n v="1093.2"/>
    <n v="1"/>
    <n v="0"/>
  </r>
  <r>
    <x v="13"/>
    <s v="CEAG CU CG-S Steuerteil ZB-S für SD-Kart"/>
    <s v="4540055110"/>
    <s v="112"/>
    <x v="94"/>
    <x v="3"/>
    <s v=""/>
    <s v=""/>
    <s v=""/>
    <n v="4"/>
    <n v="897.86"/>
    <s v="ST"/>
    <n v="3591.44"/>
    <n v="1"/>
    <n v="0"/>
  </r>
  <r>
    <x v="25"/>
    <s v="CEAG CM.1 1,7A Lademodul 1,7A für Baugru"/>
    <s v="4540055191"/>
    <s v="112"/>
    <x v="95"/>
    <x v="3"/>
    <s v=""/>
    <s v=""/>
    <s v=""/>
    <n v="1"/>
    <n v="543.01"/>
    <s v="ST"/>
    <n v="543.01"/>
    <n v="1"/>
    <n v="0"/>
  </r>
  <r>
    <x v="49"/>
    <s v="CEAG LED-Piktogramm 30 m PU/BL, für Guid"/>
    <s v="4540055402"/>
    <s v="112"/>
    <x v="96"/>
    <x v="3"/>
    <s v=""/>
    <s v=""/>
    <s v=""/>
    <n v="1"/>
    <n v="91.04"/>
    <s v="ST"/>
    <n v="91.04"/>
    <n v="1"/>
    <n v="0"/>
  </r>
  <r>
    <x v="9"/>
    <s v="CEAG BCM.1E SP Art.-Nr.: 40071361967"/>
    <s v="4540055770"/>
    <s v="112"/>
    <x v="97"/>
    <x v="3"/>
    <s v=""/>
    <s v=""/>
    <s v=""/>
    <n v="4"/>
    <n v="273.3"/>
    <s v="ST"/>
    <n v="1093.2"/>
    <n v="1"/>
    <n v="0"/>
  </r>
  <r>
    <x v="17"/>
    <s v="CEAG Lade Modul CM 3,4A Art.-Nr.: 400713"/>
    <s v="4540055770"/>
    <s v="112"/>
    <x v="97"/>
    <x v="3"/>
    <s v=""/>
    <s v=""/>
    <s v=""/>
    <n v="2"/>
    <n v="702.72"/>
    <s v="ST"/>
    <n v="1405.44"/>
    <n v="1"/>
    <n v="0"/>
  </r>
  <r>
    <x v="49"/>
    <s v="CEAG LED-Piktogramm 30 m PU/BL, für Guid"/>
    <s v="4540055769"/>
    <s v="112"/>
    <x v="97"/>
    <x v="3"/>
    <s v=""/>
    <s v=""/>
    <s v=""/>
    <n v="1"/>
    <n v="120.39"/>
    <s v="ST"/>
    <n v="120.39"/>
    <n v="1"/>
    <n v="0"/>
  </r>
  <r>
    <x v="19"/>
    <s v="CEAG V-CG-SB.1 Universelles Überwachungs"/>
    <s v="4540055789"/>
    <s v="112"/>
    <x v="98"/>
    <x v="3"/>
    <s v=""/>
    <s v=""/>
    <s v=""/>
    <n v="26"/>
    <n v="65.41"/>
    <s v="ST"/>
    <n v="1700.6599999999999"/>
    <n v="1"/>
    <n v="0"/>
  </r>
  <r>
    <x v="13"/>
    <s v="CEAG CU CG-S Steuerteil ZB-S für SD-Kart"/>
    <s v="4540055850"/>
    <s v="112"/>
    <x v="99"/>
    <x v="3"/>
    <s v=""/>
    <s v=""/>
    <s v=""/>
    <n v="4"/>
    <n v="897.86"/>
    <s v="ST"/>
    <n v="3591.44"/>
    <n v="1"/>
    <n v="0"/>
  </r>
  <r>
    <x v="25"/>
    <s v="CEAG CM.1 1,7A Lademodul 1,7A für Baugru"/>
    <s v="4540055873"/>
    <s v="112"/>
    <x v="100"/>
    <x v="3"/>
    <s v=""/>
    <s v=""/>
    <s v=""/>
    <n v="1"/>
    <n v="543.01"/>
    <s v="ST"/>
    <n v="543.01"/>
    <n v="1"/>
    <n v="0"/>
  </r>
  <r>
    <x v="31"/>
    <s v="CEAG GuideLed SL 13022.2 CG-S Deckenaufb"/>
    <s v="4540055933"/>
    <s v="112"/>
    <x v="101"/>
    <x v="3"/>
    <s v=""/>
    <s v=""/>
    <s v=""/>
    <n v="2"/>
    <n v="123.32"/>
    <s v="ST"/>
    <n v="246.64"/>
    <n v="1"/>
    <n v="0"/>
  </r>
  <r>
    <x v="20"/>
    <s v="CEAG ZB-S Stromkreisumschaltung SKU CG-S"/>
    <s v="4540055993"/>
    <s v="112"/>
    <x v="102"/>
    <x v="3"/>
    <s v=""/>
    <s v=""/>
    <s v=""/>
    <n v="5"/>
    <n v="274.62"/>
    <s v="ST"/>
    <n v="1373.1"/>
    <n v="1"/>
    <n v="0"/>
  </r>
  <r>
    <x v="50"/>
    <s v="CEAG ACU DG Steuermodul für Hutschienen"/>
    <s v="4540055990"/>
    <s v="112"/>
    <x v="102"/>
    <x v="3"/>
    <s v=""/>
    <s v=""/>
    <s v=""/>
    <n v="2"/>
    <n v="439.83"/>
    <s v="ST"/>
    <n v="879.66"/>
    <n v="1"/>
    <n v="0"/>
  </r>
  <r>
    <x v="51"/>
    <s v="CEAG HMI Modul 7&quot; SP TFT-Touch-Display m"/>
    <s v="4540055990"/>
    <s v="112"/>
    <x v="102"/>
    <x v="3"/>
    <s v=""/>
    <s v=""/>
    <s v=""/>
    <n v="2"/>
    <n v="922.31"/>
    <s v="ST"/>
    <n v="1844.62"/>
    <n v="1"/>
    <n v="0"/>
  </r>
  <r>
    <x v="52"/>
    <s v="CEAG PSU Stromversorgungsmodul für Baugr"/>
    <s v="4540055990"/>
    <s v="112"/>
    <x v="102"/>
    <x v="3"/>
    <s v=""/>
    <s v=""/>
    <s v=""/>
    <n v="2"/>
    <n v="441.49"/>
    <s v="ST"/>
    <n v="882.98"/>
    <n v="1"/>
    <n v="0"/>
  </r>
  <r>
    <x v="20"/>
    <s v="CEAG ZB-S Stromkreisumschaltung SKU CG-S"/>
    <s v="4540056237"/>
    <s v="112"/>
    <x v="103"/>
    <x v="3"/>
    <s v=""/>
    <s v=""/>
    <s v=""/>
    <n v="10"/>
    <n v="274.62"/>
    <s v="ST"/>
    <n v="2746.2"/>
    <n v="1"/>
    <n v="0"/>
  </r>
  <r>
    <x v="53"/>
    <s v="CEAG 58011 1-8h/D LED CGLine+ (SET) Art."/>
    <s v="4540056698"/>
    <s v="111"/>
    <x v="104"/>
    <x v="3"/>
    <s v=""/>
    <s v=""/>
    <s v=""/>
    <n v="1"/>
    <n v="153.71"/>
    <s v="ST"/>
    <n v="153.71"/>
    <n v="1"/>
    <n v="0"/>
  </r>
  <r>
    <x v="42"/>
    <s v="CEAG Deckenmontageset 10821 1-8 h/D CGLi"/>
    <s v="4540056698"/>
    <s v="111"/>
    <x v="104"/>
    <x v="3"/>
    <s v=""/>
    <s v=""/>
    <s v=""/>
    <n v="1"/>
    <n v="115.32"/>
    <s v="ST"/>
    <n v="115.32"/>
    <n v="1"/>
    <n v="0"/>
  </r>
  <r>
    <x v="13"/>
    <s v="CEAG CU CG-S Steuerteil ZB-S für SD-Kart"/>
    <s v="4540057000"/>
    <s v="112"/>
    <x v="105"/>
    <x v="3"/>
    <s v=""/>
    <s v=""/>
    <s v=""/>
    <n v="4"/>
    <n v="897.86"/>
    <s v="ST"/>
    <n v="3591.44"/>
    <n v="1"/>
    <n v="0"/>
  </r>
  <r>
    <x v="17"/>
    <s v="CEAG Lade Modul CM 3,4A Art.-Nr.: 400713"/>
    <s v="4540057000"/>
    <s v="112"/>
    <x v="105"/>
    <x v="3"/>
    <s v=""/>
    <s v=""/>
    <s v=""/>
    <n v="2"/>
    <n v="702.72"/>
    <s v="ST"/>
    <n v="1405.44"/>
    <n v="1"/>
    <n v="0"/>
  </r>
  <r>
    <x v="49"/>
    <s v="CEAG LED-Piktogramm 30 m PU/BL, für Guid"/>
    <s v="4540057017"/>
    <s v="112"/>
    <x v="106"/>
    <x v="3"/>
    <s v=""/>
    <s v=""/>
    <s v=""/>
    <n v="1"/>
    <n v="120.39"/>
    <s v="ST"/>
    <n v="120.39"/>
    <n v="1"/>
    <n v="0"/>
  </r>
  <r>
    <x v="20"/>
    <s v="CEAG ZB-S Stromkreisumschaltung SKU CG-S"/>
    <s v="4540057092"/>
    <s v="112"/>
    <x v="107"/>
    <x v="3"/>
    <s v=""/>
    <s v=""/>
    <s v=""/>
    <n v="10"/>
    <n v="274.62"/>
    <s v="ST"/>
    <n v="2746.2"/>
    <n v="1"/>
    <n v="0"/>
  </r>
  <r>
    <x v="9"/>
    <s v="CEAG BCM.1E SP Art.-Nr.: 40071361967"/>
    <s v="4540057131"/>
    <s v="112"/>
    <x v="108"/>
    <x v="3"/>
    <s v=""/>
    <s v=""/>
    <s v=""/>
    <n v="4"/>
    <n v="273.3"/>
    <s v="ST"/>
    <n v="1093.2"/>
    <n v="1"/>
    <n v="0"/>
  </r>
  <r>
    <x v="2"/>
    <s v="CEAG Style LED Upgrade Kit SL CG-S (Umba"/>
    <s v="4540057906"/>
    <s v="112"/>
    <x v="109"/>
    <x v="3"/>
    <s v=""/>
    <s v=""/>
    <s v=""/>
    <n v="30"/>
    <n v="102.87"/>
    <s v="ST"/>
    <n v="3086.1000000000004"/>
    <n v="1"/>
    <n v="0"/>
  </r>
  <r>
    <x v="25"/>
    <s v="CEAG CM.1 1,7A Lademodul 1,7A für Baugru"/>
    <s v="4540058224"/>
    <s v="112"/>
    <x v="110"/>
    <x v="3"/>
    <s v=""/>
    <s v=""/>
    <s v=""/>
    <n v="7"/>
    <n v="598.74"/>
    <s v="ST"/>
    <n v="4191.18"/>
    <n v="1"/>
    <n v="7"/>
  </r>
  <r>
    <x v="53"/>
    <s v="CEAG 58011 1-8h/D LED CGLine+ (SET) Art."/>
    <s v="4540058419"/>
    <s v="112"/>
    <x v="111"/>
    <x v="3"/>
    <s v=""/>
    <s v=""/>
    <s v=""/>
    <n v="1"/>
    <n v="153.71"/>
    <s v="ST"/>
    <n v="153.71"/>
    <n v="1"/>
    <n v="1"/>
  </r>
  <r>
    <x v="24"/>
    <s v="CEAG Atlantic LED II O CG-S Art.-Nr.: 40"/>
    <s v="4540058454"/>
    <s v="112"/>
    <x v="112"/>
    <x v="3"/>
    <s v=""/>
    <s v=""/>
    <s v=""/>
    <n v="1"/>
    <n v="153.1"/>
    <s v="ST"/>
    <n v="153.1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5C107D-F54E-4786-AD98-B518EEC14646}" name="PivotTable1" cacheId="0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>
  <location ref="A4:C59" firstHeaderRow="0" firstDataRow="1" firstDataCol="1" rowPageCount="2" colPageCount="1"/>
  <pivotFields count="15">
    <pivotField axis="axisRow" showAll="0">
      <items count="55"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53"/>
        <item x="50"/>
        <item x="24"/>
        <item x="44"/>
        <item x="25"/>
        <item x="26"/>
        <item x="27"/>
        <item x="42"/>
        <item x="28"/>
        <item x="43"/>
        <item x="30"/>
        <item x="31"/>
        <item x="48"/>
        <item x="51"/>
        <item x="32"/>
        <item x="45"/>
        <item x="33"/>
        <item x="34"/>
        <item x="46"/>
        <item x="35"/>
        <item x="36"/>
        <item x="37"/>
        <item x="38"/>
        <item x="49"/>
        <item x="52"/>
        <item x="39"/>
        <item x="47"/>
        <item x="40"/>
        <item x="41"/>
        <item x="29"/>
        <item t="default"/>
      </items>
    </pivotField>
    <pivotField showAll="0"/>
    <pivotField showAll="0"/>
    <pivotField showAll="0"/>
    <pivotField axis="axisPage" numFmtId="14" multipleItemSelectionAllowed="1" showAll="0">
      <items count="1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  <pivotField axis="axisPage" showAll="0">
      <items count="5">
        <item x="2"/>
        <item x="0"/>
        <item x="3"/>
        <item x="1"/>
        <item t="default"/>
      </items>
    </pivotField>
    <pivotField showAll="0"/>
    <pivotField showAll="0"/>
    <pivotField showAll="0"/>
    <pivotField dataField="1" numFmtId="164" showAll="0"/>
    <pivotField numFmtId="4" showAll="0"/>
    <pivotField showAll="0"/>
    <pivotField dataField="1" showAll="0"/>
    <pivotField numFmtId="3" showAll="0"/>
    <pivotField numFmtId="164" showAll="0"/>
  </pivotFields>
  <rowFields count="1">
    <field x="0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-2"/>
  </colFields>
  <colItems count="2">
    <i>
      <x/>
    </i>
    <i i="1">
      <x v="1"/>
    </i>
  </colItems>
  <pageFields count="2">
    <pageField fld="5" hier="-1"/>
    <pageField fld="4" hier="-1"/>
  </pageFields>
  <dataFields count="2">
    <dataField name="Summe von Bestellmenge" fld="9" baseField="0" baseItem="0"/>
    <dataField name="Summe von Umsatz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205"/>
  <sheetViews>
    <sheetView workbookViewId="0">
      <selection activeCell="K206" sqref="K206"/>
    </sheetView>
  </sheetViews>
  <sheetFormatPr baseColWidth="10" defaultColWidth="9.140625" defaultRowHeight="12.75" x14ac:dyDescent="0.2"/>
  <cols>
    <col min="1" max="1" width="10" bestFit="1" customWidth="1"/>
    <col min="2" max="2" width="42" bestFit="1" customWidth="1"/>
    <col min="3" max="3" width="15" bestFit="1" customWidth="1"/>
    <col min="4" max="4" width="11" bestFit="1" customWidth="1"/>
    <col min="5" max="5" width="13" bestFit="1" customWidth="1"/>
    <col min="6" max="6" width="41" bestFit="1" customWidth="1"/>
    <col min="7" max="7" width="14" bestFit="1" customWidth="1"/>
    <col min="8" max="8" width="16" bestFit="1" customWidth="1"/>
    <col min="9" max="9" width="10" bestFit="1" customWidth="1"/>
    <col min="10" max="10" width="14" bestFit="1" customWidth="1"/>
    <col min="11" max="11" width="12" bestFit="1" customWidth="1"/>
    <col min="12" max="12" width="13" bestFit="1" customWidth="1"/>
    <col min="13" max="13" width="13" customWidth="1"/>
    <col min="14" max="14" width="9" bestFit="1" customWidth="1"/>
    <col min="15" max="15" width="15" bestFit="1" customWidth="1"/>
  </cols>
  <sheetData>
    <row r="1" spans="1:15" ht="25.5" x14ac:dyDescent="0.2">
      <c r="A1" s="1" t="s">
        <v>261</v>
      </c>
      <c r="B1" s="1" t="s">
        <v>262</v>
      </c>
      <c r="C1" s="1" t="s">
        <v>263</v>
      </c>
      <c r="D1" s="6" t="s">
        <v>264</v>
      </c>
      <c r="E1" s="1" t="s">
        <v>265</v>
      </c>
      <c r="F1" s="1" t="s">
        <v>266</v>
      </c>
      <c r="G1" s="1" t="s">
        <v>267</v>
      </c>
      <c r="H1" s="1" t="s">
        <v>268</v>
      </c>
      <c r="I1" s="1" t="s">
        <v>269</v>
      </c>
      <c r="J1" s="1" t="s">
        <v>270</v>
      </c>
      <c r="K1" s="1" t="s">
        <v>271</v>
      </c>
      <c r="L1" s="6" t="s">
        <v>272</v>
      </c>
      <c r="M1" s="6" t="s">
        <v>275</v>
      </c>
      <c r="N1" s="6" t="s">
        <v>273</v>
      </c>
      <c r="O1" s="6" t="s">
        <v>274</v>
      </c>
    </row>
    <row r="2" spans="1:15" x14ac:dyDescent="0.2">
      <c r="A2" t="s">
        <v>0</v>
      </c>
      <c r="B2" t="s">
        <v>1</v>
      </c>
      <c r="C2" t="s">
        <v>2</v>
      </c>
      <c r="D2" t="s">
        <v>3</v>
      </c>
      <c r="E2" s="2">
        <v>42800</v>
      </c>
      <c r="F2" t="s">
        <v>4</v>
      </c>
      <c r="G2" t="s">
        <v>5</v>
      </c>
      <c r="H2" t="s">
        <v>5</v>
      </c>
      <c r="I2" t="s">
        <v>6</v>
      </c>
      <c r="J2" s="3">
        <v>5</v>
      </c>
      <c r="K2" s="4">
        <v>80.599999999999994</v>
      </c>
      <c r="L2" t="s">
        <v>7</v>
      </c>
      <c r="M2">
        <f>J2*K2</f>
        <v>403</v>
      </c>
      <c r="N2" s="5">
        <v>1</v>
      </c>
      <c r="O2" s="3">
        <v>0</v>
      </c>
    </row>
    <row r="3" spans="1:15" x14ac:dyDescent="0.2">
      <c r="A3" t="s">
        <v>8</v>
      </c>
      <c r="B3" t="s">
        <v>9</v>
      </c>
      <c r="C3" t="s">
        <v>10</v>
      </c>
      <c r="D3" t="s">
        <v>3</v>
      </c>
      <c r="E3" s="2">
        <v>42809</v>
      </c>
      <c r="F3" t="s">
        <v>4</v>
      </c>
      <c r="G3" t="s">
        <v>5</v>
      </c>
      <c r="H3" t="s">
        <v>5</v>
      </c>
      <c r="I3" t="s">
        <v>6</v>
      </c>
      <c r="J3" s="3">
        <v>5</v>
      </c>
      <c r="K3" s="4">
        <v>80.599999999999994</v>
      </c>
      <c r="L3" t="s">
        <v>7</v>
      </c>
      <c r="M3">
        <f t="shared" ref="M3:M66" si="0">J3*K3</f>
        <v>403</v>
      </c>
      <c r="N3" s="5">
        <v>1</v>
      </c>
      <c r="O3" s="3">
        <v>0</v>
      </c>
    </row>
    <row r="4" spans="1:15" x14ac:dyDescent="0.2">
      <c r="A4" t="s">
        <v>8</v>
      </c>
      <c r="B4" t="s">
        <v>9</v>
      </c>
      <c r="C4" t="s">
        <v>11</v>
      </c>
      <c r="D4" t="s">
        <v>12</v>
      </c>
      <c r="E4" s="2">
        <v>42909</v>
      </c>
      <c r="F4" t="s">
        <v>13</v>
      </c>
      <c r="G4" t="s">
        <v>5</v>
      </c>
      <c r="H4" t="s">
        <v>5</v>
      </c>
      <c r="I4" t="s">
        <v>6</v>
      </c>
      <c r="J4" s="3">
        <v>5</v>
      </c>
      <c r="K4" s="4">
        <v>95.04</v>
      </c>
      <c r="L4" t="s">
        <v>7</v>
      </c>
      <c r="M4">
        <f t="shared" si="0"/>
        <v>475.20000000000005</v>
      </c>
      <c r="N4" s="5">
        <v>1</v>
      </c>
      <c r="O4" s="3">
        <v>0</v>
      </c>
    </row>
    <row r="5" spans="1:15" x14ac:dyDescent="0.2">
      <c r="A5" t="s">
        <v>14</v>
      </c>
      <c r="B5" t="s">
        <v>15</v>
      </c>
      <c r="C5" t="s">
        <v>16</v>
      </c>
      <c r="D5" t="s">
        <v>3</v>
      </c>
      <c r="E5" s="2">
        <v>42920</v>
      </c>
      <c r="F5" t="s">
        <v>4</v>
      </c>
      <c r="G5" t="s">
        <v>5</v>
      </c>
      <c r="H5" t="s">
        <v>5</v>
      </c>
      <c r="I5" t="s">
        <v>6</v>
      </c>
      <c r="J5" s="3">
        <v>5</v>
      </c>
      <c r="K5" s="4">
        <v>80.599999999999994</v>
      </c>
      <c r="L5" t="s">
        <v>7</v>
      </c>
      <c r="M5">
        <f t="shared" si="0"/>
        <v>403</v>
      </c>
      <c r="N5" s="5">
        <v>1</v>
      </c>
      <c r="O5" s="3">
        <v>0</v>
      </c>
    </row>
    <row r="6" spans="1:15" x14ac:dyDescent="0.2">
      <c r="A6" t="s">
        <v>14</v>
      </c>
      <c r="B6" t="s">
        <v>17</v>
      </c>
      <c r="C6" t="s">
        <v>18</v>
      </c>
      <c r="D6" t="s">
        <v>3</v>
      </c>
      <c r="E6" s="2">
        <v>43028</v>
      </c>
      <c r="F6" t="s">
        <v>4</v>
      </c>
      <c r="G6" t="s">
        <v>5</v>
      </c>
      <c r="H6" t="s">
        <v>5</v>
      </c>
      <c r="I6" t="s">
        <v>6</v>
      </c>
      <c r="J6" s="3">
        <v>5</v>
      </c>
      <c r="K6" s="4">
        <v>80.599999999999994</v>
      </c>
      <c r="L6" t="s">
        <v>7</v>
      </c>
      <c r="M6">
        <f t="shared" si="0"/>
        <v>403</v>
      </c>
      <c r="N6" s="5">
        <v>1</v>
      </c>
      <c r="O6" s="3">
        <v>0</v>
      </c>
    </row>
    <row r="7" spans="1:15" x14ac:dyDescent="0.2">
      <c r="A7" t="s">
        <v>14</v>
      </c>
      <c r="B7" t="s">
        <v>17</v>
      </c>
      <c r="C7" t="s">
        <v>19</v>
      </c>
      <c r="D7" t="s">
        <v>3</v>
      </c>
      <c r="E7" s="2">
        <v>43131</v>
      </c>
      <c r="F7" t="s">
        <v>4</v>
      </c>
      <c r="G7" t="s">
        <v>5</v>
      </c>
      <c r="H7" t="s">
        <v>5</v>
      </c>
      <c r="I7" t="s">
        <v>6</v>
      </c>
      <c r="J7" s="3">
        <v>5</v>
      </c>
      <c r="K7" s="4">
        <v>81.180000000000007</v>
      </c>
      <c r="L7" t="s">
        <v>7</v>
      </c>
      <c r="M7">
        <f t="shared" si="0"/>
        <v>405.90000000000003</v>
      </c>
      <c r="N7" s="5">
        <v>1</v>
      </c>
      <c r="O7" s="3">
        <v>0</v>
      </c>
    </row>
    <row r="8" spans="1:15" x14ac:dyDescent="0.2">
      <c r="A8" t="s">
        <v>8</v>
      </c>
      <c r="B8" t="s">
        <v>9</v>
      </c>
      <c r="C8" t="s">
        <v>20</v>
      </c>
      <c r="D8" t="s">
        <v>3</v>
      </c>
      <c r="E8" s="2">
        <v>43165</v>
      </c>
      <c r="F8" t="s">
        <v>4</v>
      </c>
      <c r="G8" t="s">
        <v>5</v>
      </c>
      <c r="H8" t="s">
        <v>5</v>
      </c>
      <c r="I8" t="s">
        <v>6</v>
      </c>
      <c r="J8" s="3">
        <v>5</v>
      </c>
      <c r="K8" s="4">
        <v>80.599999999999994</v>
      </c>
      <c r="L8" t="s">
        <v>7</v>
      </c>
      <c r="M8">
        <f t="shared" si="0"/>
        <v>403</v>
      </c>
      <c r="N8" s="5">
        <v>1</v>
      </c>
      <c r="O8" s="3">
        <v>0</v>
      </c>
    </row>
    <row r="9" spans="1:15" x14ac:dyDescent="0.2">
      <c r="A9" t="s">
        <v>0</v>
      </c>
      <c r="B9" t="s">
        <v>1</v>
      </c>
      <c r="C9" t="s">
        <v>21</v>
      </c>
      <c r="D9" t="s">
        <v>3</v>
      </c>
      <c r="E9" s="2">
        <v>43178</v>
      </c>
      <c r="F9" t="s">
        <v>4</v>
      </c>
      <c r="G9" t="s">
        <v>5</v>
      </c>
      <c r="H9" t="s">
        <v>5</v>
      </c>
      <c r="I9" t="s">
        <v>6</v>
      </c>
      <c r="J9" s="3">
        <v>5</v>
      </c>
      <c r="K9" s="4">
        <v>81</v>
      </c>
      <c r="L9" t="s">
        <v>7</v>
      </c>
      <c r="M9">
        <f t="shared" si="0"/>
        <v>405</v>
      </c>
      <c r="N9" s="5">
        <v>1</v>
      </c>
      <c r="O9" s="3">
        <v>0</v>
      </c>
    </row>
    <row r="10" spans="1:15" x14ac:dyDescent="0.2">
      <c r="A10" t="s">
        <v>8</v>
      </c>
      <c r="B10" t="s">
        <v>9</v>
      </c>
      <c r="C10" t="s">
        <v>22</v>
      </c>
      <c r="D10" t="s">
        <v>3</v>
      </c>
      <c r="E10" s="2">
        <v>43249</v>
      </c>
      <c r="F10" t="s">
        <v>4</v>
      </c>
      <c r="G10" t="s">
        <v>5</v>
      </c>
      <c r="H10" t="s">
        <v>5</v>
      </c>
      <c r="I10" t="s">
        <v>6</v>
      </c>
      <c r="J10" s="3">
        <v>5</v>
      </c>
      <c r="K10" s="4">
        <v>81</v>
      </c>
      <c r="L10" t="s">
        <v>7</v>
      </c>
      <c r="M10">
        <f t="shared" si="0"/>
        <v>405</v>
      </c>
      <c r="N10" s="5">
        <v>1</v>
      </c>
      <c r="O10" s="3">
        <v>0</v>
      </c>
    </row>
    <row r="11" spans="1:15" x14ac:dyDescent="0.2">
      <c r="A11" t="s">
        <v>14</v>
      </c>
      <c r="B11" t="s">
        <v>17</v>
      </c>
      <c r="C11" t="s">
        <v>23</v>
      </c>
      <c r="D11" t="s">
        <v>3</v>
      </c>
      <c r="E11" s="2">
        <v>43262</v>
      </c>
      <c r="F11" t="s">
        <v>4</v>
      </c>
      <c r="G11" t="s">
        <v>5</v>
      </c>
      <c r="H11" t="s">
        <v>5</v>
      </c>
      <c r="I11" t="s">
        <v>6</v>
      </c>
      <c r="J11" s="3">
        <v>5</v>
      </c>
      <c r="K11" s="4">
        <v>81</v>
      </c>
      <c r="L11" t="s">
        <v>7</v>
      </c>
      <c r="M11">
        <f t="shared" si="0"/>
        <v>405</v>
      </c>
      <c r="N11" s="5">
        <v>1</v>
      </c>
      <c r="O11" s="3">
        <v>0</v>
      </c>
    </row>
    <row r="12" spans="1:15" x14ac:dyDescent="0.2">
      <c r="A12" t="s">
        <v>0</v>
      </c>
      <c r="B12" t="s">
        <v>1</v>
      </c>
      <c r="C12" t="s">
        <v>24</v>
      </c>
      <c r="D12" t="s">
        <v>3</v>
      </c>
      <c r="E12" s="2">
        <v>43308</v>
      </c>
      <c r="F12" t="s">
        <v>4</v>
      </c>
      <c r="G12" t="s">
        <v>5</v>
      </c>
      <c r="H12" t="s">
        <v>5</v>
      </c>
      <c r="I12" t="s">
        <v>6</v>
      </c>
      <c r="J12" s="3">
        <v>5</v>
      </c>
      <c r="K12" s="4">
        <v>81</v>
      </c>
      <c r="L12" t="s">
        <v>7</v>
      </c>
      <c r="M12">
        <f t="shared" si="0"/>
        <v>405</v>
      </c>
      <c r="N12" s="5">
        <v>1</v>
      </c>
      <c r="O12" s="3">
        <v>0</v>
      </c>
    </row>
    <row r="13" spans="1:15" x14ac:dyDescent="0.2">
      <c r="A13" t="s">
        <v>14</v>
      </c>
      <c r="B13" t="s">
        <v>17</v>
      </c>
      <c r="C13" t="s">
        <v>24</v>
      </c>
      <c r="D13" t="s">
        <v>3</v>
      </c>
      <c r="E13" s="2">
        <v>43308</v>
      </c>
      <c r="F13" t="s">
        <v>4</v>
      </c>
      <c r="G13" t="s">
        <v>5</v>
      </c>
      <c r="H13" t="s">
        <v>5</v>
      </c>
      <c r="I13" t="s">
        <v>6</v>
      </c>
      <c r="J13" s="3">
        <v>5</v>
      </c>
      <c r="K13" s="4">
        <v>81</v>
      </c>
      <c r="L13" t="s">
        <v>7</v>
      </c>
      <c r="M13">
        <f t="shared" si="0"/>
        <v>405</v>
      </c>
      <c r="N13" s="5">
        <v>1</v>
      </c>
      <c r="O13" s="3">
        <v>0</v>
      </c>
    </row>
    <row r="14" spans="1:15" x14ac:dyDescent="0.2">
      <c r="A14" t="s">
        <v>8</v>
      </c>
      <c r="B14" t="s">
        <v>9</v>
      </c>
      <c r="C14" t="s">
        <v>25</v>
      </c>
      <c r="D14" t="s">
        <v>3</v>
      </c>
      <c r="E14" s="2">
        <v>43332</v>
      </c>
      <c r="F14" t="s">
        <v>4</v>
      </c>
      <c r="G14" t="s">
        <v>5</v>
      </c>
      <c r="H14" t="s">
        <v>5</v>
      </c>
      <c r="I14" t="s">
        <v>6</v>
      </c>
      <c r="J14" s="3">
        <v>5</v>
      </c>
      <c r="K14" s="4">
        <v>81</v>
      </c>
      <c r="L14" t="s">
        <v>7</v>
      </c>
      <c r="M14">
        <f t="shared" si="0"/>
        <v>405</v>
      </c>
      <c r="N14" s="5">
        <v>1</v>
      </c>
      <c r="O14" s="3">
        <v>0</v>
      </c>
    </row>
    <row r="15" spans="1:15" x14ac:dyDescent="0.2">
      <c r="A15" t="s">
        <v>0</v>
      </c>
      <c r="B15" t="s">
        <v>1</v>
      </c>
      <c r="C15" t="s">
        <v>26</v>
      </c>
      <c r="D15" t="s">
        <v>3</v>
      </c>
      <c r="E15" s="2">
        <v>43347</v>
      </c>
      <c r="F15" t="s">
        <v>4</v>
      </c>
      <c r="G15" t="s">
        <v>5</v>
      </c>
      <c r="H15" t="s">
        <v>5</v>
      </c>
      <c r="I15" t="s">
        <v>6</v>
      </c>
      <c r="J15" s="3">
        <v>5</v>
      </c>
      <c r="K15" s="4">
        <v>81</v>
      </c>
      <c r="L15" t="s">
        <v>7</v>
      </c>
      <c r="M15">
        <f t="shared" si="0"/>
        <v>405</v>
      </c>
      <c r="N15" s="5">
        <v>1</v>
      </c>
      <c r="O15" s="3">
        <v>0</v>
      </c>
    </row>
    <row r="16" spans="1:15" x14ac:dyDescent="0.2">
      <c r="A16" t="s">
        <v>8</v>
      </c>
      <c r="B16" t="s">
        <v>9</v>
      </c>
      <c r="C16" t="s">
        <v>27</v>
      </c>
      <c r="D16" t="s">
        <v>3</v>
      </c>
      <c r="E16" s="2">
        <v>43438</v>
      </c>
      <c r="F16" t="s">
        <v>4</v>
      </c>
      <c r="G16" t="s">
        <v>5</v>
      </c>
      <c r="H16" t="s">
        <v>5</v>
      </c>
      <c r="I16" t="s">
        <v>6</v>
      </c>
      <c r="J16" s="3">
        <v>5</v>
      </c>
      <c r="K16" s="4">
        <v>81</v>
      </c>
      <c r="L16" t="s">
        <v>7</v>
      </c>
      <c r="M16">
        <f t="shared" si="0"/>
        <v>405</v>
      </c>
      <c r="N16" s="5">
        <v>1</v>
      </c>
      <c r="O16" s="3">
        <v>0</v>
      </c>
    </row>
    <row r="17" spans="1:15" x14ac:dyDescent="0.2">
      <c r="A17" t="s">
        <v>0</v>
      </c>
      <c r="B17" t="s">
        <v>1</v>
      </c>
      <c r="C17" t="s">
        <v>27</v>
      </c>
      <c r="D17" t="s">
        <v>3</v>
      </c>
      <c r="E17" s="2">
        <v>43438</v>
      </c>
      <c r="F17" t="s">
        <v>4</v>
      </c>
      <c r="G17" t="s">
        <v>5</v>
      </c>
      <c r="H17" t="s">
        <v>5</v>
      </c>
      <c r="I17" t="s">
        <v>6</v>
      </c>
      <c r="J17" s="3">
        <v>5</v>
      </c>
      <c r="K17" s="4">
        <v>81</v>
      </c>
      <c r="L17" t="s">
        <v>7</v>
      </c>
      <c r="M17">
        <f t="shared" si="0"/>
        <v>405</v>
      </c>
      <c r="N17" s="5">
        <v>1</v>
      </c>
      <c r="O17" s="3">
        <v>0</v>
      </c>
    </row>
    <row r="18" spans="1:15" x14ac:dyDescent="0.2">
      <c r="A18" t="s">
        <v>14</v>
      </c>
      <c r="B18" t="s">
        <v>17</v>
      </c>
      <c r="C18" t="s">
        <v>27</v>
      </c>
      <c r="D18" t="s">
        <v>3</v>
      </c>
      <c r="E18" s="2">
        <v>43438</v>
      </c>
      <c r="F18" t="s">
        <v>4</v>
      </c>
      <c r="G18" t="s">
        <v>5</v>
      </c>
      <c r="H18" t="s">
        <v>5</v>
      </c>
      <c r="I18" t="s">
        <v>6</v>
      </c>
      <c r="J18" s="3">
        <v>5</v>
      </c>
      <c r="K18" s="4">
        <v>81</v>
      </c>
      <c r="L18" t="s">
        <v>7</v>
      </c>
      <c r="M18">
        <f t="shared" si="0"/>
        <v>405</v>
      </c>
      <c r="N18" s="5">
        <v>1</v>
      </c>
      <c r="O18" s="3">
        <v>0</v>
      </c>
    </row>
    <row r="19" spans="1:15" x14ac:dyDescent="0.2">
      <c r="A19" t="s">
        <v>0</v>
      </c>
      <c r="B19" t="s">
        <v>1</v>
      </c>
      <c r="C19" t="s">
        <v>28</v>
      </c>
      <c r="D19" t="s">
        <v>3</v>
      </c>
      <c r="E19" s="2">
        <v>43452</v>
      </c>
      <c r="F19" t="s">
        <v>4</v>
      </c>
      <c r="G19" t="s">
        <v>5</v>
      </c>
      <c r="H19" t="s">
        <v>5</v>
      </c>
      <c r="I19" t="s">
        <v>6</v>
      </c>
      <c r="J19" s="3">
        <v>5</v>
      </c>
      <c r="K19" s="4">
        <v>81</v>
      </c>
      <c r="L19" t="s">
        <v>7</v>
      </c>
      <c r="M19">
        <f t="shared" si="0"/>
        <v>405</v>
      </c>
      <c r="N19" s="5">
        <v>1</v>
      </c>
      <c r="O19" s="3">
        <v>0</v>
      </c>
    </row>
    <row r="20" spans="1:15" x14ac:dyDescent="0.2">
      <c r="A20" t="s">
        <v>14</v>
      </c>
      <c r="B20" t="s">
        <v>17</v>
      </c>
      <c r="C20" t="s">
        <v>28</v>
      </c>
      <c r="D20" t="s">
        <v>3</v>
      </c>
      <c r="E20" s="2">
        <v>43452</v>
      </c>
      <c r="F20" t="s">
        <v>4</v>
      </c>
      <c r="G20" t="s">
        <v>5</v>
      </c>
      <c r="H20" t="s">
        <v>5</v>
      </c>
      <c r="I20" t="s">
        <v>6</v>
      </c>
      <c r="J20" s="3">
        <v>5</v>
      </c>
      <c r="K20" s="4">
        <v>81</v>
      </c>
      <c r="L20" t="s">
        <v>7</v>
      </c>
      <c r="M20">
        <f t="shared" si="0"/>
        <v>405</v>
      </c>
      <c r="N20" s="5">
        <v>1</v>
      </c>
      <c r="O20" s="3">
        <v>0</v>
      </c>
    </row>
    <row r="21" spans="1:15" x14ac:dyDescent="0.2">
      <c r="A21" t="s">
        <v>8</v>
      </c>
      <c r="B21" t="s">
        <v>9</v>
      </c>
      <c r="C21" t="s">
        <v>29</v>
      </c>
      <c r="D21" t="s">
        <v>3</v>
      </c>
      <c r="E21" s="2">
        <v>43454</v>
      </c>
      <c r="F21" t="s">
        <v>4</v>
      </c>
      <c r="G21" t="s">
        <v>5</v>
      </c>
      <c r="H21" t="s">
        <v>5</v>
      </c>
      <c r="I21" t="s">
        <v>6</v>
      </c>
      <c r="J21" s="3">
        <v>5</v>
      </c>
      <c r="K21" s="4">
        <v>81</v>
      </c>
      <c r="L21" t="s">
        <v>7</v>
      </c>
      <c r="M21">
        <f t="shared" si="0"/>
        <v>405</v>
      </c>
      <c r="N21" s="5">
        <v>1</v>
      </c>
      <c r="O21" s="3">
        <v>0</v>
      </c>
    </row>
    <row r="22" spans="1:15" x14ac:dyDescent="0.2">
      <c r="A22" t="s">
        <v>8</v>
      </c>
      <c r="B22" t="s">
        <v>9</v>
      </c>
      <c r="C22" t="s">
        <v>30</v>
      </c>
      <c r="D22" t="s">
        <v>3</v>
      </c>
      <c r="E22" s="2">
        <v>43535</v>
      </c>
      <c r="F22" t="s">
        <v>4</v>
      </c>
      <c r="G22" t="s">
        <v>5</v>
      </c>
      <c r="H22" t="s">
        <v>5</v>
      </c>
      <c r="I22" t="s">
        <v>6</v>
      </c>
      <c r="J22" s="3">
        <v>10</v>
      </c>
      <c r="K22" s="4">
        <v>81.180000000000007</v>
      </c>
      <c r="L22" t="s">
        <v>7</v>
      </c>
      <c r="M22">
        <f t="shared" si="0"/>
        <v>811.80000000000007</v>
      </c>
      <c r="N22" s="5">
        <v>1</v>
      </c>
      <c r="O22" s="3">
        <v>0</v>
      </c>
    </row>
    <row r="23" spans="1:15" x14ac:dyDescent="0.2">
      <c r="A23" t="s">
        <v>0</v>
      </c>
      <c r="B23" t="s">
        <v>1</v>
      </c>
      <c r="C23" t="s">
        <v>30</v>
      </c>
      <c r="D23" t="s">
        <v>3</v>
      </c>
      <c r="E23" s="2">
        <v>43535</v>
      </c>
      <c r="F23" t="s">
        <v>4</v>
      </c>
      <c r="G23" t="s">
        <v>5</v>
      </c>
      <c r="H23" t="s">
        <v>5</v>
      </c>
      <c r="I23" t="s">
        <v>6</v>
      </c>
      <c r="J23" s="3">
        <v>10</v>
      </c>
      <c r="K23" s="4">
        <v>81.180000000000007</v>
      </c>
      <c r="L23" t="s">
        <v>7</v>
      </c>
      <c r="M23">
        <f t="shared" si="0"/>
        <v>811.80000000000007</v>
      </c>
      <c r="N23" s="5">
        <v>1</v>
      </c>
      <c r="O23" s="3">
        <v>0</v>
      </c>
    </row>
    <row r="24" spans="1:15" x14ac:dyDescent="0.2">
      <c r="A24" t="s">
        <v>0</v>
      </c>
      <c r="B24" t="s">
        <v>1</v>
      </c>
      <c r="C24" t="s">
        <v>31</v>
      </c>
      <c r="D24" t="s">
        <v>3</v>
      </c>
      <c r="E24" s="2">
        <v>43651</v>
      </c>
      <c r="F24" t="s">
        <v>4</v>
      </c>
      <c r="G24" t="s">
        <v>5</v>
      </c>
      <c r="H24" t="s">
        <v>5</v>
      </c>
      <c r="I24" t="s">
        <v>6</v>
      </c>
      <c r="J24" s="3">
        <v>8</v>
      </c>
      <c r="K24" s="4">
        <v>81.180000000000007</v>
      </c>
      <c r="L24" t="s">
        <v>7</v>
      </c>
      <c r="M24">
        <f t="shared" si="0"/>
        <v>649.44000000000005</v>
      </c>
      <c r="N24" s="5">
        <v>1</v>
      </c>
      <c r="O24" s="3">
        <v>0</v>
      </c>
    </row>
    <row r="25" spans="1:15" x14ac:dyDescent="0.2">
      <c r="A25" t="s">
        <v>14</v>
      </c>
      <c r="B25" t="s">
        <v>17</v>
      </c>
      <c r="C25" t="s">
        <v>31</v>
      </c>
      <c r="D25" t="s">
        <v>3</v>
      </c>
      <c r="E25" s="2">
        <v>43651</v>
      </c>
      <c r="F25" t="s">
        <v>4</v>
      </c>
      <c r="G25" t="s">
        <v>5</v>
      </c>
      <c r="H25" t="s">
        <v>5</v>
      </c>
      <c r="I25" t="s">
        <v>6</v>
      </c>
      <c r="J25" s="3">
        <v>8</v>
      </c>
      <c r="K25" s="4">
        <v>81.180000000000007</v>
      </c>
      <c r="L25" t="s">
        <v>7</v>
      </c>
      <c r="M25">
        <f t="shared" si="0"/>
        <v>649.44000000000005</v>
      </c>
      <c r="N25" s="5">
        <v>1</v>
      </c>
      <c r="O25" s="3">
        <v>0</v>
      </c>
    </row>
    <row r="26" spans="1:15" x14ac:dyDescent="0.2">
      <c r="A26" t="s">
        <v>8</v>
      </c>
      <c r="B26" t="s">
        <v>9</v>
      </c>
      <c r="C26" t="s">
        <v>32</v>
      </c>
      <c r="D26" t="s">
        <v>3</v>
      </c>
      <c r="E26" s="2">
        <v>43669</v>
      </c>
      <c r="F26" t="s">
        <v>4</v>
      </c>
      <c r="G26" t="s">
        <v>5</v>
      </c>
      <c r="H26" t="s">
        <v>5</v>
      </c>
      <c r="I26" t="s">
        <v>6</v>
      </c>
      <c r="J26" s="3">
        <v>8</v>
      </c>
      <c r="K26" s="4">
        <v>81.180000000000007</v>
      </c>
      <c r="L26" t="s">
        <v>7</v>
      </c>
      <c r="M26">
        <f t="shared" si="0"/>
        <v>649.44000000000005</v>
      </c>
      <c r="N26" s="5">
        <v>1</v>
      </c>
      <c r="O26" s="3">
        <v>0</v>
      </c>
    </row>
    <row r="27" spans="1:15" x14ac:dyDescent="0.2">
      <c r="A27" t="s">
        <v>0</v>
      </c>
      <c r="B27" t="s">
        <v>1</v>
      </c>
      <c r="C27" t="s">
        <v>33</v>
      </c>
      <c r="D27" t="s">
        <v>3</v>
      </c>
      <c r="E27" s="2">
        <v>43679</v>
      </c>
      <c r="F27" t="s">
        <v>4</v>
      </c>
      <c r="G27" t="s">
        <v>5</v>
      </c>
      <c r="H27" t="s">
        <v>5</v>
      </c>
      <c r="I27" t="s">
        <v>6</v>
      </c>
      <c r="J27" s="3">
        <v>5</v>
      </c>
      <c r="K27" s="4">
        <v>81.180000000000007</v>
      </c>
      <c r="L27" t="s">
        <v>7</v>
      </c>
      <c r="M27">
        <f t="shared" si="0"/>
        <v>405.90000000000003</v>
      </c>
      <c r="N27" s="5">
        <v>1</v>
      </c>
      <c r="O27" s="3">
        <v>0</v>
      </c>
    </row>
    <row r="28" spans="1:15" x14ac:dyDescent="0.2">
      <c r="A28" t="s">
        <v>14</v>
      </c>
      <c r="B28" t="s">
        <v>17</v>
      </c>
      <c r="C28" t="s">
        <v>34</v>
      </c>
      <c r="D28" t="s">
        <v>3</v>
      </c>
      <c r="E28" s="2">
        <v>43691</v>
      </c>
      <c r="F28" t="s">
        <v>4</v>
      </c>
      <c r="G28" t="s">
        <v>5</v>
      </c>
      <c r="H28" t="s">
        <v>5</v>
      </c>
      <c r="I28" t="s">
        <v>6</v>
      </c>
      <c r="J28" s="3">
        <v>10</v>
      </c>
      <c r="K28" s="4">
        <v>77</v>
      </c>
      <c r="L28" t="s">
        <v>7</v>
      </c>
      <c r="M28">
        <f t="shared" si="0"/>
        <v>770</v>
      </c>
      <c r="N28" s="5">
        <v>1</v>
      </c>
      <c r="O28" s="3">
        <v>0</v>
      </c>
    </row>
    <row r="29" spans="1:15" x14ac:dyDescent="0.2">
      <c r="A29" t="s">
        <v>0</v>
      </c>
      <c r="B29" t="s">
        <v>1</v>
      </c>
      <c r="C29" t="s">
        <v>35</v>
      </c>
      <c r="D29" t="s">
        <v>3</v>
      </c>
      <c r="E29" s="2">
        <v>43697</v>
      </c>
      <c r="F29" t="s">
        <v>4</v>
      </c>
      <c r="G29" t="s">
        <v>5</v>
      </c>
      <c r="H29" t="s">
        <v>5</v>
      </c>
      <c r="I29" t="s">
        <v>6</v>
      </c>
      <c r="J29" s="3">
        <v>10</v>
      </c>
      <c r="K29" s="4">
        <v>81.180000000000007</v>
      </c>
      <c r="L29" t="s">
        <v>7</v>
      </c>
      <c r="M29">
        <f t="shared" si="0"/>
        <v>811.80000000000007</v>
      </c>
      <c r="N29" s="5">
        <v>1</v>
      </c>
      <c r="O29" s="3">
        <v>0</v>
      </c>
    </row>
    <row r="30" spans="1:15" x14ac:dyDescent="0.2">
      <c r="A30" t="s">
        <v>8</v>
      </c>
      <c r="B30" t="s">
        <v>9</v>
      </c>
      <c r="C30" t="s">
        <v>36</v>
      </c>
      <c r="D30" t="s">
        <v>3</v>
      </c>
      <c r="E30" s="2">
        <v>43787</v>
      </c>
      <c r="F30" t="s">
        <v>4</v>
      </c>
      <c r="G30" t="s">
        <v>5</v>
      </c>
      <c r="H30" t="s">
        <v>5</v>
      </c>
      <c r="I30" t="s">
        <v>6</v>
      </c>
      <c r="J30" s="3">
        <v>10</v>
      </c>
      <c r="K30" s="4">
        <v>81.180000000000007</v>
      </c>
      <c r="L30" t="s">
        <v>7</v>
      </c>
      <c r="M30">
        <f t="shared" si="0"/>
        <v>811.80000000000007</v>
      </c>
      <c r="N30" s="5">
        <v>1</v>
      </c>
      <c r="O30" s="3">
        <v>0</v>
      </c>
    </row>
    <row r="31" spans="1:15" x14ac:dyDescent="0.2">
      <c r="A31" t="s">
        <v>0</v>
      </c>
      <c r="B31" t="s">
        <v>1</v>
      </c>
      <c r="C31" t="s">
        <v>36</v>
      </c>
      <c r="D31" t="s">
        <v>3</v>
      </c>
      <c r="E31" s="2">
        <v>43787</v>
      </c>
      <c r="F31" t="s">
        <v>4</v>
      </c>
      <c r="G31" t="s">
        <v>5</v>
      </c>
      <c r="H31" t="s">
        <v>5</v>
      </c>
      <c r="I31" t="s">
        <v>6</v>
      </c>
      <c r="J31" s="3">
        <v>10</v>
      </c>
      <c r="K31" s="4">
        <v>81.180000000000007</v>
      </c>
      <c r="L31" t="s">
        <v>7</v>
      </c>
      <c r="M31">
        <f t="shared" si="0"/>
        <v>811.80000000000007</v>
      </c>
      <c r="N31" s="5">
        <v>1</v>
      </c>
      <c r="O31" s="3">
        <v>0</v>
      </c>
    </row>
    <row r="32" spans="1:15" x14ac:dyDescent="0.2">
      <c r="A32" t="s">
        <v>14</v>
      </c>
      <c r="B32" t="s">
        <v>17</v>
      </c>
      <c r="C32" t="s">
        <v>36</v>
      </c>
      <c r="D32" t="s">
        <v>3</v>
      </c>
      <c r="E32" s="2">
        <v>43787</v>
      </c>
      <c r="F32" t="s">
        <v>4</v>
      </c>
      <c r="G32" t="s">
        <v>5</v>
      </c>
      <c r="H32" t="s">
        <v>5</v>
      </c>
      <c r="I32" t="s">
        <v>6</v>
      </c>
      <c r="J32" s="3">
        <v>10</v>
      </c>
      <c r="K32" s="4">
        <v>81.180000000000007</v>
      </c>
      <c r="L32" t="s">
        <v>7</v>
      </c>
      <c r="M32">
        <f t="shared" si="0"/>
        <v>811.80000000000007</v>
      </c>
      <c r="N32" s="5">
        <v>1</v>
      </c>
      <c r="O32" s="3">
        <v>0</v>
      </c>
    </row>
    <row r="33" spans="1:15" x14ac:dyDescent="0.2">
      <c r="A33" t="s">
        <v>8</v>
      </c>
      <c r="B33" t="s">
        <v>9</v>
      </c>
      <c r="C33" t="s">
        <v>37</v>
      </c>
      <c r="D33" t="s">
        <v>3</v>
      </c>
      <c r="E33" s="2">
        <v>43846</v>
      </c>
      <c r="F33" t="s">
        <v>4</v>
      </c>
      <c r="G33" t="s">
        <v>5</v>
      </c>
      <c r="H33" t="s">
        <v>5</v>
      </c>
      <c r="I33" t="s">
        <v>6</v>
      </c>
      <c r="J33" s="3">
        <v>10</v>
      </c>
      <c r="K33" s="4">
        <v>79.09</v>
      </c>
      <c r="L33" t="s">
        <v>7</v>
      </c>
      <c r="M33">
        <f t="shared" si="0"/>
        <v>790.90000000000009</v>
      </c>
      <c r="N33" s="5">
        <v>1</v>
      </c>
      <c r="O33" s="3">
        <v>0</v>
      </c>
    </row>
    <row r="34" spans="1:15" x14ac:dyDescent="0.2">
      <c r="A34" t="s">
        <v>0</v>
      </c>
      <c r="B34" t="s">
        <v>1</v>
      </c>
      <c r="C34" t="s">
        <v>38</v>
      </c>
      <c r="D34" t="s">
        <v>3</v>
      </c>
      <c r="E34" s="2">
        <v>43922</v>
      </c>
      <c r="F34" t="s">
        <v>4</v>
      </c>
      <c r="G34" t="s">
        <v>5</v>
      </c>
      <c r="H34" t="s">
        <v>5</v>
      </c>
      <c r="I34" t="s">
        <v>6</v>
      </c>
      <c r="J34" s="3">
        <v>10</v>
      </c>
      <c r="K34" s="4">
        <v>81.180000000000007</v>
      </c>
      <c r="L34" t="s">
        <v>7</v>
      </c>
      <c r="M34">
        <f t="shared" si="0"/>
        <v>811.80000000000007</v>
      </c>
      <c r="N34" s="5">
        <v>1</v>
      </c>
      <c r="O34" s="3">
        <v>0</v>
      </c>
    </row>
    <row r="35" spans="1:15" x14ac:dyDescent="0.2">
      <c r="A35" t="s">
        <v>14</v>
      </c>
      <c r="B35" t="s">
        <v>17</v>
      </c>
      <c r="C35" t="s">
        <v>39</v>
      </c>
      <c r="D35" t="s">
        <v>3</v>
      </c>
      <c r="E35" s="2">
        <v>43929</v>
      </c>
      <c r="F35" t="s">
        <v>4</v>
      </c>
      <c r="G35" t="s">
        <v>5</v>
      </c>
      <c r="H35" t="s">
        <v>5</v>
      </c>
      <c r="I35" t="s">
        <v>6</v>
      </c>
      <c r="J35" s="3">
        <v>10</v>
      </c>
      <c r="K35" s="4">
        <v>81.180000000000007</v>
      </c>
      <c r="L35" t="s">
        <v>7</v>
      </c>
      <c r="M35">
        <f t="shared" si="0"/>
        <v>811.80000000000007</v>
      </c>
      <c r="N35" s="5">
        <v>1</v>
      </c>
      <c r="O35" s="3">
        <v>0</v>
      </c>
    </row>
    <row r="36" spans="1:15" x14ac:dyDescent="0.2">
      <c r="A36" t="s">
        <v>8</v>
      </c>
      <c r="B36" t="s">
        <v>9</v>
      </c>
      <c r="C36" t="s">
        <v>40</v>
      </c>
      <c r="D36" t="s">
        <v>3</v>
      </c>
      <c r="E36" s="2">
        <v>44047</v>
      </c>
      <c r="F36" t="s">
        <v>4</v>
      </c>
      <c r="G36" t="s">
        <v>5</v>
      </c>
      <c r="H36" t="s">
        <v>5</v>
      </c>
      <c r="I36" t="s">
        <v>6</v>
      </c>
      <c r="J36" s="3">
        <v>10</v>
      </c>
      <c r="K36" s="4">
        <v>86.28</v>
      </c>
      <c r="L36" t="s">
        <v>7</v>
      </c>
      <c r="M36">
        <f t="shared" si="0"/>
        <v>862.8</v>
      </c>
      <c r="N36" s="5">
        <v>1</v>
      </c>
      <c r="O36" s="3">
        <v>0</v>
      </c>
    </row>
    <row r="37" spans="1:15" x14ac:dyDescent="0.2">
      <c r="A37" t="s">
        <v>0</v>
      </c>
      <c r="B37" t="s">
        <v>1</v>
      </c>
      <c r="C37" t="s">
        <v>40</v>
      </c>
      <c r="D37" t="s">
        <v>3</v>
      </c>
      <c r="E37" s="2">
        <v>44047</v>
      </c>
      <c r="F37" t="s">
        <v>4</v>
      </c>
      <c r="G37" t="s">
        <v>5</v>
      </c>
      <c r="H37" t="s">
        <v>5</v>
      </c>
      <c r="I37" t="s">
        <v>6</v>
      </c>
      <c r="J37" s="3">
        <v>10</v>
      </c>
      <c r="K37" s="4">
        <v>86.28</v>
      </c>
      <c r="L37" t="s">
        <v>7</v>
      </c>
      <c r="M37">
        <f t="shared" si="0"/>
        <v>862.8</v>
      </c>
      <c r="N37" s="5">
        <v>1</v>
      </c>
      <c r="O37" s="3">
        <v>0</v>
      </c>
    </row>
    <row r="38" spans="1:15" x14ac:dyDescent="0.2">
      <c r="A38" t="s">
        <v>0</v>
      </c>
      <c r="B38" t="s">
        <v>1</v>
      </c>
      <c r="C38" t="s">
        <v>41</v>
      </c>
      <c r="D38" t="s">
        <v>3</v>
      </c>
      <c r="E38" s="2">
        <v>44137</v>
      </c>
      <c r="F38" t="s">
        <v>4</v>
      </c>
      <c r="G38" t="s">
        <v>5</v>
      </c>
      <c r="H38" t="s">
        <v>5</v>
      </c>
      <c r="I38" t="s">
        <v>6</v>
      </c>
      <c r="J38" s="3">
        <v>10</v>
      </c>
      <c r="K38" s="4">
        <v>86.28</v>
      </c>
      <c r="L38" t="s">
        <v>7</v>
      </c>
      <c r="M38">
        <f t="shared" si="0"/>
        <v>862.8</v>
      </c>
      <c r="N38" s="5">
        <v>1</v>
      </c>
      <c r="O38" s="3">
        <v>0</v>
      </c>
    </row>
    <row r="39" spans="1:15" x14ac:dyDescent="0.2">
      <c r="A39" t="s">
        <v>0</v>
      </c>
      <c r="B39" t="s">
        <v>1</v>
      </c>
      <c r="C39" t="s">
        <v>42</v>
      </c>
      <c r="D39" t="s">
        <v>3</v>
      </c>
      <c r="E39" s="2">
        <v>44158</v>
      </c>
      <c r="F39" t="s">
        <v>4</v>
      </c>
      <c r="G39" t="s">
        <v>5</v>
      </c>
      <c r="H39" t="s">
        <v>5</v>
      </c>
      <c r="I39" t="s">
        <v>6</v>
      </c>
      <c r="J39" s="3">
        <v>10</v>
      </c>
      <c r="K39" s="4">
        <v>86.28</v>
      </c>
      <c r="L39" t="s">
        <v>7</v>
      </c>
      <c r="M39">
        <f t="shared" si="0"/>
        <v>862.8</v>
      </c>
      <c r="N39" s="5">
        <v>1</v>
      </c>
      <c r="O39" s="3">
        <v>0</v>
      </c>
    </row>
    <row r="40" spans="1:15" x14ac:dyDescent="0.2">
      <c r="A40" t="s">
        <v>8</v>
      </c>
      <c r="B40" t="s">
        <v>9</v>
      </c>
      <c r="C40" t="s">
        <v>43</v>
      </c>
      <c r="D40" t="s">
        <v>3</v>
      </c>
      <c r="E40" s="2">
        <v>44172</v>
      </c>
      <c r="F40" t="s">
        <v>4</v>
      </c>
      <c r="G40" t="s">
        <v>5</v>
      </c>
      <c r="H40" t="s">
        <v>5</v>
      </c>
      <c r="I40" t="s">
        <v>6</v>
      </c>
      <c r="J40" s="3">
        <v>15</v>
      </c>
      <c r="K40" s="4">
        <v>79.09</v>
      </c>
      <c r="L40" t="s">
        <v>7</v>
      </c>
      <c r="M40">
        <f t="shared" si="0"/>
        <v>1186.3500000000001</v>
      </c>
      <c r="N40" s="5">
        <v>1</v>
      </c>
      <c r="O40" s="3">
        <v>0</v>
      </c>
    </row>
    <row r="41" spans="1:15" x14ac:dyDescent="0.2">
      <c r="A41" t="s">
        <v>14</v>
      </c>
      <c r="B41" t="s">
        <v>17</v>
      </c>
      <c r="C41" t="s">
        <v>43</v>
      </c>
      <c r="D41" t="s">
        <v>3</v>
      </c>
      <c r="E41" s="2">
        <v>44172</v>
      </c>
      <c r="F41" t="s">
        <v>4</v>
      </c>
      <c r="G41" t="s">
        <v>5</v>
      </c>
      <c r="H41" t="s">
        <v>5</v>
      </c>
      <c r="I41" t="s">
        <v>6</v>
      </c>
      <c r="J41" s="3">
        <v>15</v>
      </c>
      <c r="K41" s="4">
        <v>79.09</v>
      </c>
      <c r="L41" t="s">
        <v>7</v>
      </c>
      <c r="M41">
        <f t="shared" si="0"/>
        <v>1186.3500000000001</v>
      </c>
      <c r="N41" s="5">
        <v>1</v>
      </c>
      <c r="O41" s="3">
        <v>0</v>
      </c>
    </row>
    <row r="42" spans="1:15" x14ac:dyDescent="0.2">
      <c r="A42" t="s">
        <v>0</v>
      </c>
      <c r="B42" t="s">
        <v>1</v>
      </c>
      <c r="C42" t="s">
        <v>44</v>
      </c>
      <c r="D42" t="s">
        <v>3</v>
      </c>
      <c r="E42" s="2">
        <v>44218</v>
      </c>
      <c r="F42" t="s">
        <v>4</v>
      </c>
      <c r="G42" t="s">
        <v>5</v>
      </c>
      <c r="H42" t="s">
        <v>5</v>
      </c>
      <c r="I42" t="s">
        <v>6</v>
      </c>
      <c r="J42" s="3">
        <v>15</v>
      </c>
      <c r="K42" s="4">
        <v>86.44</v>
      </c>
      <c r="L42" t="s">
        <v>7</v>
      </c>
      <c r="M42">
        <f t="shared" si="0"/>
        <v>1296.5999999999999</v>
      </c>
      <c r="N42" s="5">
        <v>1</v>
      </c>
      <c r="O42" s="3">
        <v>0</v>
      </c>
    </row>
    <row r="43" spans="1:15" x14ac:dyDescent="0.2">
      <c r="A43" t="s">
        <v>8</v>
      </c>
      <c r="B43" t="s">
        <v>9</v>
      </c>
      <c r="C43" t="s">
        <v>45</v>
      </c>
      <c r="D43" t="s">
        <v>3</v>
      </c>
      <c r="E43" s="2">
        <v>44318</v>
      </c>
      <c r="F43" t="s">
        <v>4</v>
      </c>
      <c r="G43" t="s">
        <v>5</v>
      </c>
      <c r="H43" t="s">
        <v>5</v>
      </c>
      <c r="I43" t="s">
        <v>6</v>
      </c>
      <c r="J43" s="3">
        <v>15</v>
      </c>
      <c r="K43" s="4">
        <v>81.069999999999993</v>
      </c>
      <c r="L43" t="s">
        <v>7</v>
      </c>
      <c r="M43">
        <f t="shared" si="0"/>
        <v>1216.05</v>
      </c>
      <c r="N43" s="5">
        <v>1</v>
      </c>
      <c r="O43" s="3">
        <v>0</v>
      </c>
    </row>
    <row r="44" spans="1:15" x14ac:dyDescent="0.2">
      <c r="A44" t="s">
        <v>0</v>
      </c>
      <c r="B44" t="s">
        <v>1</v>
      </c>
      <c r="C44" t="s">
        <v>46</v>
      </c>
      <c r="D44" t="s">
        <v>3</v>
      </c>
      <c r="E44" s="2">
        <v>44336</v>
      </c>
      <c r="F44" t="s">
        <v>4</v>
      </c>
      <c r="G44" t="s">
        <v>5</v>
      </c>
      <c r="H44" t="s">
        <v>5</v>
      </c>
      <c r="I44" t="s">
        <v>6</v>
      </c>
      <c r="J44" s="3">
        <v>25</v>
      </c>
      <c r="K44" s="4">
        <v>88.44</v>
      </c>
      <c r="L44" t="s">
        <v>7</v>
      </c>
      <c r="M44">
        <f t="shared" si="0"/>
        <v>2211</v>
      </c>
      <c r="N44" s="5">
        <v>1</v>
      </c>
      <c r="O44" s="3">
        <v>0</v>
      </c>
    </row>
    <row r="45" spans="1:15" x14ac:dyDescent="0.2">
      <c r="A45" t="s">
        <v>8</v>
      </c>
      <c r="B45" t="s">
        <v>9</v>
      </c>
      <c r="C45" t="s">
        <v>47</v>
      </c>
      <c r="D45" t="s">
        <v>3</v>
      </c>
      <c r="E45" s="2">
        <v>44433</v>
      </c>
      <c r="F45" t="s">
        <v>4</v>
      </c>
      <c r="G45" t="s">
        <v>5</v>
      </c>
      <c r="H45" t="s">
        <v>5</v>
      </c>
      <c r="I45" t="s">
        <v>6</v>
      </c>
      <c r="J45" s="3">
        <v>18</v>
      </c>
      <c r="K45" s="4">
        <v>81.069999999999993</v>
      </c>
      <c r="L45" t="s">
        <v>7</v>
      </c>
      <c r="M45">
        <f t="shared" si="0"/>
        <v>1459.2599999999998</v>
      </c>
      <c r="N45" s="5">
        <v>1</v>
      </c>
      <c r="O45" s="3">
        <v>0</v>
      </c>
    </row>
    <row r="46" spans="1:15" x14ac:dyDescent="0.2">
      <c r="A46" t="s">
        <v>0</v>
      </c>
      <c r="B46" t="s">
        <v>1</v>
      </c>
      <c r="C46" t="s">
        <v>47</v>
      </c>
      <c r="D46" t="s">
        <v>3</v>
      </c>
      <c r="E46" s="2">
        <v>44433</v>
      </c>
      <c r="F46" t="s">
        <v>4</v>
      </c>
      <c r="G46" t="s">
        <v>5</v>
      </c>
      <c r="H46" t="s">
        <v>5</v>
      </c>
      <c r="I46" t="s">
        <v>6</v>
      </c>
      <c r="J46" s="3">
        <v>18</v>
      </c>
      <c r="K46" s="4">
        <v>88.44</v>
      </c>
      <c r="L46" t="s">
        <v>7</v>
      </c>
      <c r="M46">
        <f t="shared" si="0"/>
        <v>1591.92</v>
      </c>
      <c r="N46" s="5">
        <v>1</v>
      </c>
      <c r="O46" s="3">
        <v>0</v>
      </c>
    </row>
    <row r="47" spans="1:15" x14ac:dyDescent="0.2">
      <c r="A47" t="s">
        <v>14</v>
      </c>
      <c r="B47" t="s">
        <v>17</v>
      </c>
      <c r="C47" t="s">
        <v>47</v>
      </c>
      <c r="D47" t="s">
        <v>3</v>
      </c>
      <c r="E47" s="2">
        <v>44433</v>
      </c>
      <c r="F47" t="s">
        <v>4</v>
      </c>
      <c r="G47" t="s">
        <v>5</v>
      </c>
      <c r="H47" t="s">
        <v>5</v>
      </c>
      <c r="I47" t="s">
        <v>6</v>
      </c>
      <c r="J47" s="3">
        <v>18</v>
      </c>
      <c r="K47" s="4">
        <v>81.069999999999993</v>
      </c>
      <c r="L47" t="s">
        <v>7</v>
      </c>
      <c r="M47">
        <f t="shared" si="0"/>
        <v>1459.2599999999998</v>
      </c>
      <c r="N47" s="5">
        <v>1</v>
      </c>
      <c r="O47" s="3">
        <v>0</v>
      </c>
    </row>
    <row r="48" spans="1:15" x14ac:dyDescent="0.2">
      <c r="A48" t="s">
        <v>14</v>
      </c>
      <c r="B48" t="s">
        <v>17</v>
      </c>
      <c r="C48" t="s">
        <v>48</v>
      </c>
      <c r="D48" t="s">
        <v>3</v>
      </c>
      <c r="E48" s="2">
        <v>44497</v>
      </c>
      <c r="F48" t="s">
        <v>4</v>
      </c>
      <c r="G48" t="s">
        <v>5</v>
      </c>
      <c r="H48" t="s">
        <v>5</v>
      </c>
      <c r="I48" t="s">
        <v>6</v>
      </c>
      <c r="J48" s="3">
        <v>18</v>
      </c>
      <c r="K48" s="4">
        <v>81.069999999999993</v>
      </c>
      <c r="L48" t="s">
        <v>7</v>
      </c>
      <c r="M48">
        <f t="shared" si="0"/>
        <v>1459.2599999999998</v>
      </c>
      <c r="N48" s="5">
        <v>1</v>
      </c>
      <c r="O48" s="3">
        <v>0</v>
      </c>
    </row>
    <row r="49" spans="1:15" x14ac:dyDescent="0.2">
      <c r="A49" t="s">
        <v>8</v>
      </c>
      <c r="B49" t="s">
        <v>9</v>
      </c>
      <c r="C49" t="s">
        <v>49</v>
      </c>
      <c r="D49" t="s">
        <v>12</v>
      </c>
      <c r="E49" s="2">
        <v>44585</v>
      </c>
      <c r="F49" t="s">
        <v>4</v>
      </c>
      <c r="G49" t="s">
        <v>5</v>
      </c>
      <c r="H49" t="s">
        <v>5</v>
      </c>
      <c r="I49" t="s">
        <v>6</v>
      </c>
      <c r="J49" s="3">
        <v>15</v>
      </c>
      <c r="K49" s="4">
        <v>95.18</v>
      </c>
      <c r="L49" t="s">
        <v>7</v>
      </c>
      <c r="M49">
        <f t="shared" si="0"/>
        <v>1427.7</v>
      </c>
      <c r="N49" s="5">
        <v>1</v>
      </c>
      <c r="O49" s="3">
        <v>0</v>
      </c>
    </row>
    <row r="50" spans="1:15" x14ac:dyDescent="0.2">
      <c r="A50" t="s">
        <v>0</v>
      </c>
      <c r="B50" t="s">
        <v>1</v>
      </c>
      <c r="C50" t="s">
        <v>50</v>
      </c>
      <c r="D50" t="s">
        <v>12</v>
      </c>
      <c r="E50" s="2">
        <v>44585</v>
      </c>
      <c r="F50" t="s">
        <v>4</v>
      </c>
      <c r="G50" t="s">
        <v>5</v>
      </c>
      <c r="H50" t="s">
        <v>5</v>
      </c>
      <c r="I50" t="s">
        <v>6</v>
      </c>
      <c r="J50" s="3">
        <v>15</v>
      </c>
      <c r="K50" s="4">
        <v>95.18</v>
      </c>
      <c r="L50" t="s">
        <v>7</v>
      </c>
      <c r="M50">
        <f t="shared" si="0"/>
        <v>1427.7</v>
      </c>
      <c r="N50" s="5">
        <v>1</v>
      </c>
      <c r="O50" s="3">
        <v>0</v>
      </c>
    </row>
    <row r="51" spans="1:15" x14ac:dyDescent="0.2">
      <c r="A51" t="s">
        <v>14</v>
      </c>
      <c r="B51" t="s">
        <v>17</v>
      </c>
      <c r="C51" t="s">
        <v>51</v>
      </c>
      <c r="D51" t="s">
        <v>12</v>
      </c>
      <c r="E51" s="2">
        <v>44594</v>
      </c>
      <c r="F51" t="s">
        <v>4</v>
      </c>
      <c r="G51" t="s">
        <v>5</v>
      </c>
      <c r="H51" t="s">
        <v>5</v>
      </c>
      <c r="I51" t="s">
        <v>6</v>
      </c>
      <c r="J51" s="3">
        <v>20</v>
      </c>
      <c r="K51" s="4">
        <v>95.18</v>
      </c>
      <c r="L51" t="s">
        <v>7</v>
      </c>
      <c r="M51">
        <f t="shared" si="0"/>
        <v>1903.6000000000001</v>
      </c>
      <c r="N51" s="5">
        <v>1</v>
      </c>
      <c r="O51" s="3">
        <v>0</v>
      </c>
    </row>
    <row r="52" spans="1:15" x14ac:dyDescent="0.2">
      <c r="A52" t="s">
        <v>0</v>
      </c>
      <c r="B52" t="s">
        <v>1</v>
      </c>
      <c r="C52" t="s">
        <v>52</v>
      </c>
      <c r="D52" t="s">
        <v>53</v>
      </c>
      <c r="E52" s="2">
        <v>44648</v>
      </c>
      <c r="F52" t="s">
        <v>4</v>
      </c>
      <c r="G52" t="s">
        <v>5</v>
      </c>
      <c r="H52" t="s">
        <v>5</v>
      </c>
      <c r="I52" t="s">
        <v>6</v>
      </c>
      <c r="J52" s="3">
        <v>20</v>
      </c>
      <c r="K52" s="4">
        <v>95.18</v>
      </c>
      <c r="L52" t="s">
        <v>7</v>
      </c>
      <c r="M52">
        <f t="shared" si="0"/>
        <v>1903.6000000000001</v>
      </c>
      <c r="N52" s="5">
        <v>1</v>
      </c>
      <c r="O52" s="3">
        <v>0</v>
      </c>
    </row>
    <row r="53" spans="1:15" x14ac:dyDescent="0.2">
      <c r="A53" t="s">
        <v>8</v>
      </c>
      <c r="B53" t="s">
        <v>9</v>
      </c>
      <c r="C53" t="s">
        <v>54</v>
      </c>
      <c r="D53" t="s">
        <v>12</v>
      </c>
      <c r="E53" s="2">
        <v>44678</v>
      </c>
      <c r="F53" t="s">
        <v>4</v>
      </c>
      <c r="G53" t="s">
        <v>5</v>
      </c>
      <c r="H53" t="s">
        <v>5</v>
      </c>
      <c r="I53" t="s">
        <v>6</v>
      </c>
      <c r="J53" s="3">
        <v>40</v>
      </c>
      <c r="K53" s="4">
        <v>95.18</v>
      </c>
      <c r="L53" t="s">
        <v>7</v>
      </c>
      <c r="M53">
        <f t="shared" si="0"/>
        <v>3807.2000000000003</v>
      </c>
      <c r="N53" s="5">
        <v>1</v>
      </c>
      <c r="O53" s="3">
        <v>0</v>
      </c>
    </row>
    <row r="54" spans="1:15" x14ac:dyDescent="0.2">
      <c r="A54" t="s">
        <v>0</v>
      </c>
      <c r="B54" t="s">
        <v>1</v>
      </c>
      <c r="C54" t="s">
        <v>55</v>
      </c>
      <c r="D54" t="s">
        <v>12</v>
      </c>
      <c r="E54" s="2">
        <v>44678</v>
      </c>
      <c r="F54" t="s">
        <v>4</v>
      </c>
      <c r="G54" t="s">
        <v>5</v>
      </c>
      <c r="H54" t="s">
        <v>5</v>
      </c>
      <c r="I54" t="s">
        <v>6</v>
      </c>
      <c r="J54" s="3">
        <v>50</v>
      </c>
      <c r="K54" s="4">
        <v>95.48</v>
      </c>
      <c r="L54" t="s">
        <v>7</v>
      </c>
      <c r="M54">
        <f t="shared" si="0"/>
        <v>4774</v>
      </c>
      <c r="N54" s="5">
        <v>1</v>
      </c>
      <c r="O54" s="3">
        <v>0</v>
      </c>
    </row>
    <row r="55" spans="1:15" x14ac:dyDescent="0.2">
      <c r="A55" t="s">
        <v>14</v>
      </c>
      <c r="B55" t="s">
        <v>17</v>
      </c>
      <c r="C55" t="s">
        <v>56</v>
      </c>
      <c r="D55" t="s">
        <v>12</v>
      </c>
      <c r="E55" s="2">
        <v>44678</v>
      </c>
      <c r="F55" t="s">
        <v>4</v>
      </c>
      <c r="G55" t="s">
        <v>5</v>
      </c>
      <c r="H55" t="s">
        <v>5</v>
      </c>
      <c r="I55" t="s">
        <v>6</v>
      </c>
      <c r="J55" s="3">
        <v>50</v>
      </c>
      <c r="K55" s="4">
        <v>95.18</v>
      </c>
      <c r="L55" t="s">
        <v>7</v>
      </c>
      <c r="M55">
        <f t="shared" si="0"/>
        <v>4759</v>
      </c>
      <c r="N55" s="5">
        <v>1</v>
      </c>
      <c r="O55" s="3">
        <v>0</v>
      </c>
    </row>
    <row r="56" spans="1:15" x14ac:dyDescent="0.2">
      <c r="A56" t="s">
        <v>8</v>
      </c>
      <c r="B56" t="s">
        <v>9</v>
      </c>
      <c r="C56" t="s">
        <v>57</v>
      </c>
      <c r="D56" t="s">
        <v>12</v>
      </c>
      <c r="E56" s="2">
        <v>44886</v>
      </c>
      <c r="F56" t="s">
        <v>4</v>
      </c>
      <c r="G56" t="s">
        <v>5</v>
      </c>
      <c r="H56" t="s">
        <v>5</v>
      </c>
      <c r="I56" t="s">
        <v>6</v>
      </c>
      <c r="J56" s="3">
        <v>40</v>
      </c>
      <c r="K56" s="4">
        <v>90.9</v>
      </c>
      <c r="L56" t="s">
        <v>7</v>
      </c>
      <c r="M56">
        <f t="shared" si="0"/>
        <v>3636</v>
      </c>
      <c r="N56" s="5">
        <v>1</v>
      </c>
      <c r="O56" s="3">
        <v>0</v>
      </c>
    </row>
    <row r="57" spans="1:15" x14ac:dyDescent="0.2">
      <c r="A57" t="s">
        <v>0</v>
      </c>
      <c r="B57" t="s">
        <v>1</v>
      </c>
      <c r="C57" t="s">
        <v>58</v>
      </c>
      <c r="D57" t="s">
        <v>12</v>
      </c>
      <c r="E57" s="2">
        <v>44888</v>
      </c>
      <c r="F57" t="s">
        <v>4</v>
      </c>
      <c r="G57" t="s">
        <v>5</v>
      </c>
      <c r="H57" t="s">
        <v>5</v>
      </c>
      <c r="I57" t="s">
        <v>6</v>
      </c>
      <c r="J57" s="3">
        <v>40</v>
      </c>
      <c r="K57" s="4">
        <v>95.48</v>
      </c>
      <c r="L57" t="s">
        <v>7</v>
      </c>
      <c r="M57">
        <f t="shared" si="0"/>
        <v>3819.2000000000003</v>
      </c>
      <c r="N57" s="5">
        <v>1</v>
      </c>
      <c r="O57" s="3">
        <v>0</v>
      </c>
    </row>
    <row r="58" spans="1:15" x14ac:dyDescent="0.2">
      <c r="A58" t="s">
        <v>14</v>
      </c>
      <c r="B58" t="s">
        <v>17</v>
      </c>
      <c r="C58" t="s">
        <v>58</v>
      </c>
      <c r="D58" t="s">
        <v>12</v>
      </c>
      <c r="E58" s="2">
        <v>44888</v>
      </c>
      <c r="F58" t="s">
        <v>4</v>
      </c>
      <c r="G58" t="s">
        <v>5</v>
      </c>
      <c r="H58" t="s">
        <v>5</v>
      </c>
      <c r="I58" t="s">
        <v>6</v>
      </c>
      <c r="J58" s="3">
        <v>40</v>
      </c>
      <c r="K58" s="4">
        <v>95.18</v>
      </c>
      <c r="L58" t="s">
        <v>7</v>
      </c>
      <c r="M58">
        <f t="shared" si="0"/>
        <v>3807.2000000000003</v>
      </c>
      <c r="N58" s="5">
        <v>1</v>
      </c>
      <c r="O58" s="3">
        <v>0</v>
      </c>
    </row>
    <row r="59" spans="1:15" x14ac:dyDescent="0.2">
      <c r="A59" t="s">
        <v>0</v>
      </c>
      <c r="B59" t="s">
        <v>1</v>
      </c>
      <c r="C59" t="s">
        <v>59</v>
      </c>
      <c r="D59" t="s">
        <v>12</v>
      </c>
      <c r="E59" s="2">
        <v>44895</v>
      </c>
      <c r="F59" t="s">
        <v>4</v>
      </c>
      <c r="G59" t="s">
        <v>5</v>
      </c>
      <c r="H59" t="s">
        <v>5</v>
      </c>
      <c r="I59" t="s">
        <v>6</v>
      </c>
      <c r="J59" s="3">
        <v>40</v>
      </c>
      <c r="K59" s="4">
        <v>90.9</v>
      </c>
      <c r="L59" t="s">
        <v>7</v>
      </c>
      <c r="M59">
        <f t="shared" si="0"/>
        <v>3636</v>
      </c>
      <c r="N59" s="5">
        <v>1</v>
      </c>
      <c r="O59" s="3">
        <v>0</v>
      </c>
    </row>
    <row r="60" spans="1:15" x14ac:dyDescent="0.2">
      <c r="A60" t="s">
        <v>14</v>
      </c>
      <c r="B60" t="s">
        <v>17</v>
      </c>
      <c r="C60" t="s">
        <v>59</v>
      </c>
      <c r="D60" t="s">
        <v>12</v>
      </c>
      <c r="E60" s="2">
        <v>44895</v>
      </c>
      <c r="F60" t="s">
        <v>4</v>
      </c>
      <c r="G60" t="s">
        <v>5</v>
      </c>
      <c r="H60" t="s">
        <v>5</v>
      </c>
      <c r="I60" t="s">
        <v>6</v>
      </c>
      <c r="J60" s="3">
        <v>40</v>
      </c>
      <c r="K60" s="4">
        <v>90.9</v>
      </c>
      <c r="L60" t="s">
        <v>7</v>
      </c>
      <c r="M60">
        <f t="shared" si="0"/>
        <v>3636</v>
      </c>
      <c r="N60" s="5">
        <v>1</v>
      </c>
      <c r="O60" s="3">
        <v>0</v>
      </c>
    </row>
    <row r="61" spans="1:15" x14ac:dyDescent="0.2">
      <c r="A61" t="s">
        <v>60</v>
      </c>
      <c r="B61" t="s">
        <v>61</v>
      </c>
      <c r="C61" t="s">
        <v>62</v>
      </c>
      <c r="D61" t="s">
        <v>3</v>
      </c>
      <c r="E61" s="2">
        <v>44971</v>
      </c>
      <c r="F61" t="s">
        <v>4</v>
      </c>
      <c r="G61" t="s">
        <v>5</v>
      </c>
      <c r="H61" t="s">
        <v>5</v>
      </c>
      <c r="I61" t="s">
        <v>5</v>
      </c>
      <c r="J61" s="3">
        <v>10</v>
      </c>
      <c r="K61" s="4">
        <v>37.96</v>
      </c>
      <c r="L61" t="s">
        <v>7</v>
      </c>
      <c r="M61">
        <f t="shared" si="0"/>
        <v>379.6</v>
      </c>
      <c r="N61" s="5">
        <v>1</v>
      </c>
      <c r="O61" s="3">
        <v>0</v>
      </c>
    </row>
    <row r="62" spans="1:15" x14ac:dyDescent="0.2">
      <c r="A62" t="s">
        <v>63</v>
      </c>
      <c r="B62" t="s">
        <v>64</v>
      </c>
      <c r="C62" t="s">
        <v>62</v>
      </c>
      <c r="D62" t="s">
        <v>3</v>
      </c>
      <c r="E62" s="2">
        <v>44971</v>
      </c>
      <c r="F62" t="s">
        <v>4</v>
      </c>
      <c r="G62" t="s">
        <v>5</v>
      </c>
      <c r="H62" t="s">
        <v>5</v>
      </c>
      <c r="I62" t="s">
        <v>5</v>
      </c>
      <c r="J62" s="3">
        <v>10</v>
      </c>
      <c r="K62" s="4">
        <v>46.21</v>
      </c>
      <c r="L62" t="s">
        <v>7</v>
      </c>
      <c r="M62">
        <f t="shared" si="0"/>
        <v>462.1</v>
      </c>
      <c r="N62" s="5">
        <v>1</v>
      </c>
      <c r="O62" s="3">
        <v>0</v>
      </c>
    </row>
    <row r="63" spans="1:15" x14ac:dyDescent="0.2">
      <c r="A63" t="s">
        <v>65</v>
      </c>
      <c r="B63" t="s">
        <v>66</v>
      </c>
      <c r="C63" t="s">
        <v>62</v>
      </c>
      <c r="D63" t="s">
        <v>3</v>
      </c>
      <c r="E63" s="2">
        <v>44971</v>
      </c>
      <c r="F63" t="s">
        <v>4</v>
      </c>
      <c r="G63" t="s">
        <v>5</v>
      </c>
      <c r="H63" t="s">
        <v>5</v>
      </c>
      <c r="I63" t="s">
        <v>5</v>
      </c>
      <c r="J63" s="3">
        <v>10</v>
      </c>
      <c r="K63" s="4">
        <v>37.96</v>
      </c>
      <c r="L63" t="s">
        <v>7</v>
      </c>
      <c r="M63">
        <f t="shared" si="0"/>
        <v>379.6</v>
      </c>
      <c r="N63" s="5">
        <v>1</v>
      </c>
      <c r="O63" s="3">
        <v>0</v>
      </c>
    </row>
    <row r="64" spans="1:15" x14ac:dyDescent="0.2">
      <c r="A64" t="s">
        <v>67</v>
      </c>
      <c r="B64" t="s">
        <v>68</v>
      </c>
      <c r="C64" t="s">
        <v>62</v>
      </c>
      <c r="D64" t="s">
        <v>3</v>
      </c>
      <c r="E64" s="2">
        <v>44971</v>
      </c>
      <c r="F64" t="s">
        <v>4</v>
      </c>
      <c r="G64" t="s">
        <v>5</v>
      </c>
      <c r="H64" t="s">
        <v>5</v>
      </c>
      <c r="I64" t="s">
        <v>5</v>
      </c>
      <c r="J64" s="3">
        <v>5</v>
      </c>
      <c r="K64" s="4">
        <v>164.28</v>
      </c>
      <c r="L64" t="s">
        <v>7</v>
      </c>
      <c r="M64">
        <f t="shared" si="0"/>
        <v>821.4</v>
      </c>
      <c r="N64" s="5">
        <v>1</v>
      </c>
      <c r="O64" s="3">
        <v>0</v>
      </c>
    </row>
    <row r="65" spans="1:15" x14ac:dyDescent="0.2">
      <c r="A65" t="s">
        <v>69</v>
      </c>
      <c r="B65" t="s">
        <v>70</v>
      </c>
      <c r="C65" t="s">
        <v>62</v>
      </c>
      <c r="D65" t="s">
        <v>3</v>
      </c>
      <c r="E65" s="2">
        <v>44971</v>
      </c>
      <c r="F65" t="s">
        <v>4</v>
      </c>
      <c r="G65" t="s">
        <v>5</v>
      </c>
      <c r="H65" t="s">
        <v>5</v>
      </c>
      <c r="I65" t="s">
        <v>5</v>
      </c>
      <c r="J65" s="3">
        <v>5</v>
      </c>
      <c r="K65" s="4">
        <v>164.28</v>
      </c>
      <c r="L65" t="s">
        <v>7</v>
      </c>
      <c r="M65">
        <f t="shared" si="0"/>
        <v>821.4</v>
      </c>
      <c r="N65" s="5">
        <v>1</v>
      </c>
      <c r="O65" s="3">
        <v>0</v>
      </c>
    </row>
    <row r="66" spans="1:15" x14ac:dyDescent="0.2">
      <c r="A66" t="s">
        <v>71</v>
      </c>
      <c r="B66" t="s">
        <v>72</v>
      </c>
      <c r="C66" t="s">
        <v>73</v>
      </c>
      <c r="D66" t="s">
        <v>3</v>
      </c>
      <c r="E66" s="2">
        <v>44971</v>
      </c>
      <c r="F66" t="s">
        <v>4</v>
      </c>
      <c r="G66" t="s">
        <v>5</v>
      </c>
      <c r="H66" t="s">
        <v>5</v>
      </c>
      <c r="I66" t="s">
        <v>5</v>
      </c>
      <c r="J66" s="3">
        <v>2</v>
      </c>
      <c r="K66" s="4">
        <v>270.07</v>
      </c>
      <c r="L66" t="s">
        <v>7</v>
      </c>
      <c r="M66">
        <f t="shared" si="0"/>
        <v>540.14</v>
      </c>
      <c r="N66" s="5">
        <v>1</v>
      </c>
      <c r="O66" s="3">
        <v>0</v>
      </c>
    </row>
    <row r="67" spans="1:15" x14ac:dyDescent="0.2">
      <c r="A67" t="s">
        <v>74</v>
      </c>
      <c r="B67" t="s">
        <v>75</v>
      </c>
      <c r="C67" t="s">
        <v>76</v>
      </c>
      <c r="D67" t="s">
        <v>3</v>
      </c>
      <c r="E67" s="2">
        <v>44971</v>
      </c>
      <c r="F67" t="s">
        <v>4</v>
      </c>
      <c r="G67" t="s">
        <v>5</v>
      </c>
      <c r="H67" t="s">
        <v>5</v>
      </c>
      <c r="I67" t="s">
        <v>5</v>
      </c>
      <c r="J67" s="3">
        <v>3</v>
      </c>
      <c r="K67" s="4">
        <v>292.85000000000002</v>
      </c>
      <c r="L67" t="s">
        <v>7</v>
      </c>
      <c r="M67">
        <f t="shared" ref="M67:M130" si="1">J67*K67</f>
        <v>878.55000000000007</v>
      </c>
      <c r="N67" s="5">
        <v>1</v>
      </c>
      <c r="O67" s="3">
        <v>0</v>
      </c>
    </row>
    <row r="68" spans="1:15" x14ac:dyDescent="0.2">
      <c r="A68" t="s">
        <v>77</v>
      </c>
      <c r="B68" t="s">
        <v>78</v>
      </c>
      <c r="C68" t="s">
        <v>79</v>
      </c>
      <c r="D68" t="s">
        <v>3</v>
      </c>
      <c r="E68" s="2">
        <v>44971</v>
      </c>
      <c r="F68" t="s">
        <v>4</v>
      </c>
      <c r="G68" t="s">
        <v>5</v>
      </c>
      <c r="H68" t="s">
        <v>5</v>
      </c>
      <c r="I68" t="s">
        <v>5</v>
      </c>
      <c r="J68" s="3">
        <v>3</v>
      </c>
      <c r="K68" s="4">
        <v>441.14</v>
      </c>
      <c r="L68" t="s">
        <v>7</v>
      </c>
      <c r="M68">
        <f t="shared" si="1"/>
        <v>1323.42</v>
      </c>
      <c r="N68" s="5">
        <v>1</v>
      </c>
      <c r="O68" s="3">
        <v>0</v>
      </c>
    </row>
    <row r="69" spans="1:15" x14ac:dyDescent="0.2">
      <c r="A69" t="s">
        <v>80</v>
      </c>
      <c r="B69" t="s">
        <v>81</v>
      </c>
      <c r="C69" t="s">
        <v>79</v>
      </c>
      <c r="D69" t="s">
        <v>3</v>
      </c>
      <c r="E69" s="2">
        <v>44971</v>
      </c>
      <c r="F69" t="s">
        <v>4</v>
      </c>
      <c r="G69" t="s">
        <v>5</v>
      </c>
      <c r="H69" t="s">
        <v>5</v>
      </c>
      <c r="I69" t="s">
        <v>5</v>
      </c>
      <c r="J69" s="3">
        <v>1</v>
      </c>
      <c r="K69" s="4">
        <v>984.92</v>
      </c>
      <c r="L69" t="s">
        <v>7</v>
      </c>
      <c r="M69">
        <f t="shared" si="1"/>
        <v>984.92</v>
      </c>
      <c r="N69" s="5">
        <v>1</v>
      </c>
      <c r="O69" s="3">
        <v>0</v>
      </c>
    </row>
    <row r="70" spans="1:15" x14ac:dyDescent="0.2">
      <c r="A70" t="s">
        <v>82</v>
      </c>
      <c r="B70" t="s">
        <v>83</v>
      </c>
      <c r="C70" t="s">
        <v>84</v>
      </c>
      <c r="D70" t="s">
        <v>3</v>
      </c>
      <c r="E70" s="2">
        <v>44971</v>
      </c>
      <c r="F70" t="s">
        <v>4</v>
      </c>
      <c r="G70" t="s">
        <v>5</v>
      </c>
      <c r="H70" t="s">
        <v>5</v>
      </c>
      <c r="I70" t="s">
        <v>5</v>
      </c>
      <c r="J70" s="3">
        <v>1</v>
      </c>
      <c r="K70" s="4">
        <v>585.25</v>
      </c>
      <c r="L70" t="s">
        <v>7</v>
      </c>
      <c r="M70">
        <f t="shared" si="1"/>
        <v>585.25</v>
      </c>
      <c r="N70" s="5">
        <v>1</v>
      </c>
      <c r="O70" s="3">
        <v>0</v>
      </c>
    </row>
    <row r="71" spans="1:15" x14ac:dyDescent="0.2">
      <c r="A71" t="s">
        <v>85</v>
      </c>
      <c r="B71" t="s">
        <v>86</v>
      </c>
      <c r="C71" t="s">
        <v>76</v>
      </c>
      <c r="D71" t="s">
        <v>3</v>
      </c>
      <c r="E71" s="2">
        <v>44971</v>
      </c>
      <c r="F71" t="s">
        <v>4</v>
      </c>
      <c r="G71" t="s">
        <v>5</v>
      </c>
      <c r="H71" t="s">
        <v>5</v>
      </c>
      <c r="I71" t="s">
        <v>5</v>
      </c>
      <c r="J71" s="3">
        <v>2</v>
      </c>
      <c r="K71" s="4">
        <v>962.1</v>
      </c>
      <c r="L71" t="s">
        <v>7</v>
      </c>
      <c r="M71">
        <f t="shared" si="1"/>
        <v>1924.2</v>
      </c>
      <c r="N71" s="5">
        <v>1</v>
      </c>
      <c r="O71" s="3">
        <v>0</v>
      </c>
    </row>
    <row r="72" spans="1:15" x14ac:dyDescent="0.2">
      <c r="A72" t="s">
        <v>87</v>
      </c>
      <c r="B72" t="s">
        <v>88</v>
      </c>
      <c r="C72" t="s">
        <v>76</v>
      </c>
      <c r="D72" t="s">
        <v>3</v>
      </c>
      <c r="E72" s="2">
        <v>44971</v>
      </c>
      <c r="F72" t="s">
        <v>4</v>
      </c>
      <c r="G72" t="s">
        <v>5</v>
      </c>
      <c r="H72" t="s">
        <v>5</v>
      </c>
      <c r="I72" t="s">
        <v>5</v>
      </c>
      <c r="J72" s="3">
        <v>3</v>
      </c>
      <c r="K72" s="4">
        <v>447.53</v>
      </c>
      <c r="L72" t="s">
        <v>7</v>
      </c>
      <c r="M72">
        <f t="shared" si="1"/>
        <v>1342.59</v>
      </c>
      <c r="N72" s="5">
        <v>1</v>
      </c>
      <c r="O72" s="3">
        <v>0</v>
      </c>
    </row>
    <row r="73" spans="1:15" x14ac:dyDescent="0.2">
      <c r="A73" t="s">
        <v>89</v>
      </c>
      <c r="B73" t="s">
        <v>90</v>
      </c>
      <c r="C73" t="s">
        <v>84</v>
      </c>
      <c r="D73" t="s">
        <v>3</v>
      </c>
      <c r="E73" s="2">
        <v>44971</v>
      </c>
      <c r="F73" t="s">
        <v>4</v>
      </c>
      <c r="G73" t="s">
        <v>5</v>
      </c>
      <c r="H73" t="s">
        <v>5</v>
      </c>
      <c r="I73" t="s">
        <v>5</v>
      </c>
      <c r="J73" s="3">
        <v>2</v>
      </c>
      <c r="K73" s="4">
        <v>255.02</v>
      </c>
      <c r="L73" t="s">
        <v>7</v>
      </c>
      <c r="M73">
        <f t="shared" si="1"/>
        <v>510.04</v>
      </c>
      <c r="N73" s="5">
        <v>1</v>
      </c>
      <c r="O73" s="3">
        <v>0</v>
      </c>
    </row>
    <row r="74" spans="1:15" x14ac:dyDescent="0.2">
      <c r="A74" t="s">
        <v>91</v>
      </c>
      <c r="B74" t="s">
        <v>92</v>
      </c>
      <c r="C74" t="s">
        <v>93</v>
      </c>
      <c r="D74" t="s">
        <v>3</v>
      </c>
      <c r="E74" s="2">
        <v>44971</v>
      </c>
      <c r="F74" t="s">
        <v>4</v>
      </c>
      <c r="G74" t="s">
        <v>5</v>
      </c>
      <c r="H74" t="s">
        <v>5</v>
      </c>
      <c r="I74" t="s">
        <v>5</v>
      </c>
      <c r="J74" s="3">
        <v>3</v>
      </c>
      <c r="K74" s="4">
        <v>633.79</v>
      </c>
      <c r="L74" t="s">
        <v>7</v>
      </c>
      <c r="M74">
        <f t="shared" si="1"/>
        <v>1901.37</v>
      </c>
      <c r="N74" s="5">
        <v>1</v>
      </c>
      <c r="O74" s="3">
        <v>0</v>
      </c>
    </row>
    <row r="75" spans="1:15" x14ac:dyDescent="0.2">
      <c r="A75" t="s">
        <v>94</v>
      </c>
      <c r="B75" t="s">
        <v>95</v>
      </c>
      <c r="C75" t="s">
        <v>93</v>
      </c>
      <c r="D75" t="s">
        <v>3</v>
      </c>
      <c r="E75" s="2">
        <v>44971</v>
      </c>
      <c r="F75" t="s">
        <v>4</v>
      </c>
      <c r="G75" t="s">
        <v>5</v>
      </c>
      <c r="H75" t="s">
        <v>5</v>
      </c>
      <c r="I75" t="s">
        <v>5</v>
      </c>
      <c r="J75" s="3">
        <v>3</v>
      </c>
      <c r="K75" s="4">
        <v>756.64</v>
      </c>
      <c r="L75" t="s">
        <v>7</v>
      </c>
      <c r="M75">
        <f t="shared" si="1"/>
        <v>2269.92</v>
      </c>
      <c r="N75" s="5">
        <v>1</v>
      </c>
      <c r="O75" s="3">
        <v>0</v>
      </c>
    </row>
    <row r="76" spans="1:15" x14ac:dyDescent="0.2">
      <c r="A76" t="s">
        <v>96</v>
      </c>
      <c r="B76" t="s">
        <v>97</v>
      </c>
      <c r="C76" t="s">
        <v>98</v>
      </c>
      <c r="D76" t="s">
        <v>3</v>
      </c>
      <c r="E76" s="2">
        <v>44971</v>
      </c>
      <c r="F76" t="s">
        <v>4</v>
      </c>
      <c r="G76" t="s">
        <v>5</v>
      </c>
      <c r="H76" t="s">
        <v>5</v>
      </c>
      <c r="I76" t="s">
        <v>5</v>
      </c>
      <c r="J76" s="3">
        <v>5</v>
      </c>
      <c r="K76" s="4">
        <v>552.29999999999995</v>
      </c>
      <c r="L76" t="s">
        <v>7</v>
      </c>
      <c r="M76">
        <f t="shared" si="1"/>
        <v>2761.5</v>
      </c>
      <c r="N76" s="5">
        <v>1</v>
      </c>
      <c r="O76" s="3">
        <v>0</v>
      </c>
    </row>
    <row r="77" spans="1:15" x14ac:dyDescent="0.2">
      <c r="A77" t="s">
        <v>99</v>
      </c>
      <c r="B77" t="s">
        <v>100</v>
      </c>
      <c r="C77" t="s">
        <v>62</v>
      </c>
      <c r="D77" t="s">
        <v>3</v>
      </c>
      <c r="E77" s="2">
        <v>44971</v>
      </c>
      <c r="F77" t="s">
        <v>4</v>
      </c>
      <c r="G77" t="s">
        <v>5</v>
      </c>
      <c r="H77" t="s">
        <v>5</v>
      </c>
      <c r="I77" t="s">
        <v>5</v>
      </c>
      <c r="J77" s="3">
        <v>10</v>
      </c>
      <c r="K77" s="4">
        <v>53.07</v>
      </c>
      <c r="L77" t="s">
        <v>7</v>
      </c>
      <c r="M77">
        <f t="shared" si="1"/>
        <v>530.70000000000005</v>
      </c>
      <c r="N77" s="5">
        <v>1</v>
      </c>
      <c r="O77" s="3">
        <v>0</v>
      </c>
    </row>
    <row r="78" spans="1:15" x14ac:dyDescent="0.2">
      <c r="A78" t="s">
        <v>101</v>
      </c>
      <c r="B78" t="s">
        <v>102</v>
      </c>
      <c r="C78" t="s">
        <v>84</v>
      </c>
      <c r="D78" t="s">
        <v>3</v>
      </c>
      <c r="E78" s="2">
        <v>44971</v>
      </c>
      <c r="F78" t="s">
        <v>4</v>
      </c>
      <c r="G78" t="s">
        <v>5</v>
      </c>
      <c r="H78" t="s">
        <v>5</v>
      </c>
      <c r="I78" t="s">
        <v>5</v>
      </c>
      <c r="J78" s="3">
        <v>10</v>
      </c>
      <c r="K78" s="4">
        <v>283.37</v>
      </c>
      <c r="L78" t="s">
        <v>7</v>
      </c>
      <c r="M78">
        <f t="shared" si="1"/>
        <v>2833.7</v>
      </c>
      <c r="N78" s="5">
        <v>1</v>
      </c>
      <c r="O78" s="3">
        <v>0</v>
      </c>
    </row>
    <row r="79" spans="1:15" x14ac:dyDescent="0.2">
      <c r="A79" t="s">
        <v>14</v>
      </c>
      <c r="B79" t="s">
        <v>17</v>
      </c>
      <c r="C79" t="s">
        <v>103</v>
      </c>
      <c r="D79" t="s">
        <v>3</v>
      </c>
      <c r="E79" s="2">
        <v>44992</v>
      </c>
      <c r="F79" t="s">
        <v>4</v>
      </c>
      <c r="G79" t="s">
        <v>5</v>
      </c>
      <c r="H79" t="s">
        <v>5</v>
      </c>
      <c r="I79" t="s">
        <v>5</v>
      </c>
      <c r="J79" s="3">
        <v>50</v>
      </c>
      <c r="K79" s="4">
        <v>90.9</v>
      </c>
      <c r="L79" t="s">
        <v>7</v>
      </c>
      <c r="M79">
        <f t="shared" si="1"/>
        <v>4545</v>
      </c>
      <c r="N79" s="5">
        <v>1</v>
      </c>
      <c r="O79" s="3">
        <v>0</v>
      </c>
    </row>
    <row r="80" spans="1:15" x14ac:dyDescent="0.2">
      <c r="A80" t="s">
        <v>8</v>
      </c>
      <c r="B80" t="s">
        <v>9</v>
      </c>
      <c r="C80" t="s">
        <v>104</v>
      </c>
      <c r="D80" t="s">
        <v>3</v>
      </c>
      <c r="E80" s="2">
        <v>44993</v>
      </c>
      <c r="F80" t="s">
        <v>4</v>
      </c>
      <c r="G80" t="s">
        <v>5</v>
      </c>
      <c r="H80" t="s">
        <v>5</v>
      </c>
      <c r="I80" t="s">
        <v>5</v>
      </c>
      <c r="J80" s="3">
        <v>50</v>
      </c>
      <c r="K80" s="4">
        <v>95.18</v>
      </c>
      <c r="L80" t="s">
        <v>7</v>
      </c>
      <c r="M80">
        <f t="shared" si="1"/>
        <v>4759</v>
      </c>
      <c r="N80" s="5">
        <v>1</v>
      </c>
      <c r="O80" s="3">
        <v>0</v>
      </c>
    </row>
    <row r="81" spans="1:15" x14ac:dyDescent="0.2">
      <c r="A81" t="s">
        <v>0</v>
      </c>
      <c r="B81" t="s">
        <v>1</v>
      </c>
      <c r="C81" t="s">
        <v>105</v>
      </c>
      <c r="D81" t="s">
        <v>3</v>
      </c>
      <c r="E81" s="2">
        <v>44993</v>
      </c>
      <c r="F81" t="s">
        <v>4</v>
      </c>
      <c r="G81" t="s">
        <v>5</v>
      </c>
      <c r="H81" t="s">
        <v>5</v>
      </c>
      <c r="I81" t="s">
        <v>5</v>
      </c>
      <c r="J81" s="3">
        <v>50</v>
      </c>
      <c r="K81" s="4">
        <v>90.9</v>
      </c>
      <c r="L81" t="s">
        <v>7</v>
      </c>
      <c r="M81">
        <f t="shared" si="1"/>
        <v>4545</v>
      </c>
      <c r="N81" s="5">
        <v>1</v>
      </c>
      <c r="O81" s="3">
        <v>0</v>
      </c>
    </row>
    <row r="82" spans="1:15" x14ac:dyDescent="0.2">
      <c r="A82" t="s">
        <v>14</v>
      </c>
      <c r="B82" t="s">
        <v>17</v>
      </c>
      <c r="C82" t="s">
        <v>106</v>
      </c>
      <c r="D82" t="s">
        <v>12</v>
      </c>
      <c r="E82" s="2">
        <v>45079</v>
      </c>
      <c r="F82" t="s">
        <v>4</v>
      </c>
      <c r="G82" t="s">
        <v>5</v>
      </c>
      <c r="H82" t="s">
        <v>5</v>
      </c>
      <c r="I82" t="s">
        <v>5</v>
      </c>
      <c r="J82" s="3">
        <v>40</v>
      </c>
      <c r="K82" s="4">
        <v>90.9</v>
      </c>
      <c r="L82" t="s">
        <v>7</v>
      </c>
      <c r="M82">
        <f t="shared" si="1"/>
        <v>3636</v>
      </c>
      <c r="N82" s="5">
        <v>1</v>
      </c>
      <c r="O82" s="3">
        <v>0</v>
      </c>
    </row>
    <row r="83" spans="1:15" x14ac:dyDescent="0.2">
      <c r="A83" t="s">
        <v>60</v>
      </c>
      <c r="B83" t="s">
        <v>61</v>
      </c>
      <c r="C83" t="s">
        <v>107</v>
      </c>
      <c r="D83" t="s">
        <v>3</v>
      </c>
      <c r="E83" s="2">
        <v>45160</v>
      </c>
      <c r="F83" t="s">
        <v>4</v>
      </c>
      <c r="G83" t="s">
        <v>5</v>
      </c>
      <c r="H83" t="s">
        <v>5</v>
      </c>
      <c r="I83" t="s">
        <v>6</v>
      </c>
      <c r="J83" s="3">
        <v>20</v>
      </c>
      <c r="K83" s="4">
        <v>37.96</v>
      </c>
      <c r="L83" t="s">
        <v>7</v>
      </c>
      <c r="M83">
        <f t="shared" si="1"/>
        <v>759.2</v>
      </c>
      <c r="N83" s="5">
        <v>1</v>
      </c>
      <c r="O83" s="3">
        <v>0</v>
      </c>
    </row>
    <row r="84" spans="1:15" x14ac:dyDescent="0.2">
      <c r="A84" t="s">
        <v>0</v>
      </c>
      <c r="B84" t="s">
        <v>1</v>
      </c>
      <c r="C84" t="s">
        <v>108</v>
      </c>
      <c r="D84" t="s">
        <v>3</v>
      </c>
      <c r="E84" s="2">
        <v>45163</v>
      </c>
      <c r="F84" t="s">
        <v>4</v>
      </c>
      <c r="G84" t="s">
        <v>5</v>
      </c>
      <c r="H84" t="s">
        <v>5</v>
      </c>
      <c r="I84" t="s">
        <v>5</v>
      </c>
      <c r="J84" s="3">
        <v>30</v>
      </c>
      <c r="K84" s="4">
        <v>103.4</v>
      </c>
      <c r="L84" t="s">
        <v>7</v>
      </c>
      <c r="M84">
        <f t="shared" si="1"/>
        <v>3102</v>
      </c>
      <c r="N84" s="5">
        <v>1</v>
      </c>
      <c r="O84" s="3">
        <v>0</v>
      </c>
    </row>
    <row r="85" spans="1:15" x14ac:dyDescent="0.2">
      <c r="A85" t="s">
        <v>89</v>
      </c>
      <c r="B85" t="s">
        <v>90</v>
      </c>
      <c r="C85" t="s">
        <v>109</v>
      </c>
      <c r="D85" t="s">
        <v>3</v>
      </c>
      <c r="E85" s="2">
        <v>45226</v>
      </c>
      <c r="F85" t="s">
        <v>4</v>
      </c>
      <c r="G85" t="s">
        <v>5</v>
      </c>
      <c r="H85" t="s">
        <v>5</v>
      </c>
      <c r="I85" t="s">
        <v>5</v>
      </c>
      <c r="J85" s="3">
        <v>2</v>
      </c>
      <c r="K85" s="4">
        <v>255.02</v>
      </c>
      <c r="L85" t="s">
        <v>7</v>
      </c>
      <c r="M85">
        <f t="shared" si="1"/>
        <v>510.04</v>
      </c>
      <c r="N85" s="5">
        <v>1</v>
      </c>
      <c r="O85" s="3">
        <v>0</v>
      </c>
    </row>
    <row r="86" spans="1:15" x14ac:dyDescent="0.2">
      <c r="A86" t="s">
        <v>85</v>
      </c>
      <c r="B86" t="s">
        <v>86</v>
      </c>
      <c r="C86" t="s">
        <v>110</v>
      </c>
      <c r="D86" t="s">
        <v>3</v>
      </c>
      <c r="E86" s="2">
        <v>45230</v>
      </c>
      <c r="F86" t="s">
        <v>4</v>
      </c>
      <c r="G86" t="s">
        <v>5</v>
      </c>
      <c r="H86" t="s">
        <v>5</v>
      </c>
      <c r="I86" t="s">
        <v>5</v>
      </c>
      <c r="J86" s="3">
        <v>2</v>
      </c>
      <c r="K86" s="4">
        <v>962.1</v>
      </c>
      <c r="L86" t="s">
        <v>7</v>
      </c>
      <c r="M86">
        <f t="shared" si="1"/>
        <v>1924.2</v>
      </c>
      <c r="N86" s="5">
        <v>1</v>
      </c>
      <c r="O86" s="3">
        <v>0</v>
      </c>
    </row>
    <row r="87" spans="1:15" x14ac:dyDescent="0.2">
      <c r="A87" t="s">
        <v>82</v>
      </c>
      <c r="B87" t="s">
        <v>83</v>
      </c>
      <c r="C87" t="s">
        <v>111</v>
      </c>
      <c r="D87" t="s">
        <v>3</v>
      </c>
      <c r="E87" s="2">
        <v>45237</v>
      </c>
      <c r="F87" t="s">
        <v>4</v>
      </c>
      <c r="G87" t="s">
        <v>5</v>
      </c>
      <c r="H87" t="s">
        <v>5</v>
      </c>
      <c r="I87" t="s">
        <v>5</v>
      </c>
      <c r="J87" s="3">
        <v>1</v>
      </c>
      <c r="K87" s="4">
        <v>585.25</v>
      </c>
      <c r="L87" t="s">
        <v>7</v>
      </c>
      <c r="M87">
        <f t="shared" si="1"/>
        <v>585.25</v>
      </c>
      <c r="N87" s="5">
        <v>1</v>
      </c>
      <c r="O87" s="3">
        <v>0</v>
      </c>
    </row>
    <row r="88" spans="1:15" x14ac:dyDescent="0.2">
      <c r="A88" t="s">
        <v>8</v>
      </c>
      <c r="B88" t="s">
        <v>9</v>
      </c>
      <c r="C88" t="s">
        <v>112</v>
      </c>
      <c r="D88" t="s">
        <v>3</v>
      </c>
      <c r="E88" s="2">
        <v>45238</v>
      </c>
      <c r="F88" t="s">
        <v>4</v>
      </c>
      <c r="G88" t="s">
        <v>5</v>
      </c>
      <c r="H88" t="s">
        <v>5</v>
      </c>
      <c r="I88" t="s">
        <v>5</v>
      </c>
      <c r="J88" s="3">
        <v>20</v>
      </c>
      <c r="K88" s="4">
        <v>103.4</v>
      </c>
      <c r="L88" t="s">
        <v>7</v>
      </c>
      <c r="M88">
        <f t="shared" si="1"/>
        <v>2068</v>
      </c>
      <c r="N88" s="5">
        <v>1</v>
      </c>
      <c r="O88" s="3">
        <v>0</v>
      </c>
    </row>
    <row r="89" spans="1:15" x14ac:dyDescent="0.2">
      <c r="A89" t="s">
        <v>0</v>
      </c>
      <c r="B89" t="s">
        <v>1</v>
      </c>
      <c r="C89" t="s">
        <v>113</v>
      </c>
      <c r="D89" t="s">
        <v>3</v>
      </c>
      <c r="E89" s="2">
        <v>45238</v>
      </c>
      <c r="F89" t="s">
        <v>4</v>
      </c>
      <c r="G89" t="s">
        <v>5</v>
      </c>
      <c r="H89" t="s">
        <v>5</v>
      </c>
      <c r="I89" t="s">
        <v>5</v>
      </c>
      <c r="J89" s="3">
        <v>30</v>
      </c>
      <c r="K89" s="4">
        <v>103.4</v>
      </c>
      <c r="L89" t="s">
        <v>7</v>
      </c>
      <c r="M89">
        <f t="shared" si="1"/>
        <v>3102</v>
      </c>
      <c r="N89" s="5">
        <v>1</v>
      </c>
      <c r="O89" s="3">
        <v>0</v>
      </c>
    </row>
    <row r="90" spans="1:15" x14ac:dyDescent="0.2">
      <c r="A90" t="s">
        <v>14</v>
      </c>
      <c r="B90" t="s">
        <v>17</v>
      </c>
      <c r="C90" t="s">
        <v>114</v>
      </c>
      <c r="D90" t="s">
        <v>3</v>
      </c>
      <c r="E90" s="2">
        <v>45238</v>
      </c>
      <c r="F90" t="s">
        <v>4</v>
      </c>
      <c r="G90" t="s">
        <v>5</v>
      </c>
      <c r="H90" t="s">
        <v>5</v>
      </c>
      <c r="I90" t="s">
        <v>5</v>
      </c>
      <c r="J90" s="3">
        <v>30</v>
      </c>
      <c r="K90" s="4">
        <v>103.4</v>
      </c>
      <c r="L90" t="s">
        <v>7</v>
      </c>
      <c r="M90">
        <f t="shared" si="1"/>
        <v>3102</v>
      </c>
      <c r="N90" s="5">
        <v>1</v>
      </c>
      <c r="O90" s="3">
        <v>0</v>
      </c>
    </row>
    <row r="91" spans="1:15" x14ac:dyDescent="0.2">
      <c r="A91" t="s">
        <v>63</v>
      </c>
      <c r="B91" t="s">
        <v>64</v>
      </c>
      <c r="C91" t="s">
        <v>115</v>
      </c>
      <c r="D91" t="s">
        <v>3</v>
      </c>
      <c r="E91" s="2">
        <v>45260</v>
      </c>
      <c r="F91" t="s">
        <v>4</v>
      </c>
      <c r="G91" t="s">
        <v>5</v>
      </c>
      <c r="H91" t="s">
        <v>5</v>
      </c>
      <c r="I91" t="s">
        <v>5</v>
      </c>
      <c r="J91" s="3">
        <v>10</v>
      </c>
      <c r="K91" s="4">
        <v>46.21</v>
      </c>
      <c r="L91" t="s">
        <v>7</v>
      </c>
      <c r="M91">
        <f t="shared" si="1"/>
        <v>462.1</v>
      </c>
      <c r="N91" s="5">
        <v>1</v>
      </c>
      <c r="O91" s="3">
        <v>0</v>
      </c>
    </row>
    <row r="92" spans="1:15" x14ac:dyDescent="0.2">
      <c r="A92" t="s">
        <v>89</v>
      </c>
      <c r="B92" t="s">
        <v>90</v>
      </c>
      <c r="C92" t="s">
        <v>116</v>
      </c>
      <c r="D92" t="s">
        <v>3</v>
      </c>
      <c r="E92" s="2">
        <v>45271</v>
      </c>
      <c r="F92" t="s">
        <v>4</v>
      </c>
      <c r="G92" t="s">
        <v>5</v>
      </c>
      <c r="H92" t="s">
        <v>5</v>
      </c>
      <c r="I92" t="s">
        <v>5</v>
      </c>
      <c r="J92" s="3">
        <v>4</v>
      </c>
      <c r="K92" s="4">
        <v>255.02</v>
      </c>
      <c r="L92" t="s">
        <v>7</v>
      </c>
      <c r="M92">
        <f t="shared" si="1"/>
        <v>1020.08</v>
      </c>
      <c r="N92" s="5">
        <v>1</v>
      </c>
      <c r="O92" s="3">
        <v>0</v>
      </c>
    </row>
    <row r="93" spans="1:15" x14ac:dyDescent="0.2">
      <c r="A93" t="s">
        <v>60</v>
      </c>
      <c r="B93" t="s">
        <v>61</v>
      </c>
      <c r="C93" t="s">
        <v>117</v>
      </c>
      <c r="D93" t="s">
        <v>3</v>
      </c>
      <c r="E93" s="2">
        <v>45280</v>
      </c>
      <c r="F93" t="s">
        <v>4</v>
      </c>
      <c r="G93" t="s">
        <v>5</v>
      </c>
      <c r="H93" t="s">
        <v>5</v>
      </c>
      <c r="I93" t="s">
        <v>5</v>
      </c>
      <c r="J93" s="3">
        <v>10</v>
      </c>
      <c r="K93" s="4">
        <v>37.96</v>
      </c>
      <c r="L93" t="s">
        <v>7</v>
      </c>
      <c r="M93">
        <f t="shared" si="1"/>
        <v>379.6</v>
      </c>
      <c r="N93" s="5">
        <v>1</v>
      </c>
      <c r="O93" s="3">
        <v>0</v>
      </c>
    </row>
    <row r="94" spans="1:15" x14ac:dyDescent="0.2">
      <c r="A94" t="s">
        <v>8</v>
      </c>
      <c r="B94" t="s">
        <v>9</v>
      </c>
      <c r="C94" t="s">
        <v>118</v>
      </c>
      <c r="D94" t="s">
        <v>3</v>
      </c>
      <c r="E94" s="2">
        <v>45315</v>
      </c>
      <c r="F94" t="s">
        <v>4</v>
      </c>
      <c r="G94" t="s">
        <v>5</v>
      </c>
      <c r="H94" t="s">
        <v>5</v>
      </c>
      <c r="I94" t="s">
        <v>5</v>
      </c>
      <c r="J94" s="3">
        <v>40</v>
      </c>
      <c r="K94" s="4">
        <v>107.53</v>
      </c>
      <c r="L94" t="s">
        <v>7</v>
      </c>
      <c r="M94">
        <f t="shared" si="1"/>
        <v>4301.2</v>
      </c>
      <c r="N94" s="5">
        <v>1</v>
      </c>
      <c r="O94" s="3">
        <v>0</v>
      </c>
    </row>
    <row r="95" spans="1:15" x14ac:dyDescent="0.2">
      <c r="A95" t="s">
        <v>0</v>
      </c>
      <c r="B95" t="s">
        <v>1</v>
      </c>
      <c r="C95" t="s">
        <v>119</v>
      </c>
      <c r="D95" t="s">
        <v>3</v>
      </c>
      <c r="E95" s="2">
        <v>45315</v>
      </c>
      <c r="F95" t="s">
        <v>4</v>
      </c>
      <c r="G95" t="s">
        <v>5</v>
      </c>
      <c r="H95" t="s">
        <v>5</v>
      </c>
      <c r="I95" t="s">
        <v>5</v>
      </c>
      <c r="J95" s="3">
        <v>40</v>
      </c>
      <c r="K95" s="4">
        <v>107.53</v>
      </c>
      <c r="L95" t="s">
        <v>7</v>
      </c>
      <c r="M95">
        <f t="shared" si="1"/>
        <v>4301.2</v>
      </c>
      <c r="N95" s="5">
        <v>1</v>
      </c>
      <c r="O95" s="3">
        <v>0</v>
      </c>
    </row>
    <row r="96" spans="1:15" x14ac:dyDescent="0.2">
      <c r="A96" t="s">
        <v>14</v>
      </c>
      <c r="B96" t="s">
        <v>17</v>
      </c>
      <c r="C96" t="s">
        <v>120</v>
      </c>
      <c r="D96" t="s">
        <v>3</v>
      </c>
      <c r="E96" s="2">
        <v>45315</v>
      </c>
      <c r="F96" t="s">
        <v>4</v>
      </c>
      <c r="G96" t="s">
        <v>5</v>
      </c>
      <c r="H96" t="s">
        <v>5</v>
      </c>
      <c r="I96" t="s">
        <v>5</v>
      </c>
      <c r="J96" s="3">
        <v>40</v>
      </c>
      <c r="K96" s="4">
        <v>107.53</v>
      </c>
      <c r="L96" t="s">
        <v>7</v>
      </c>
      <c r="M96">
        <f t="shared" si="1"/>
        <v>4301.2</v>
      </c>
      <c r="N96" s="5">
        <v>1</v>
      </c>
      <c r="O96" s="3">
        <v>0</v>
      </c>
    </row>
    <row r="97" spans="1:15" x14ac:dyDescent="0.2">
      <c r="A97" t="s">
        <v>63</v>
      </c>
      <c r="B97" t="s">
        <v>64</v>
      </c>
      <c r="C97" t="s">
        <v>121</v>
      </c>
      <c r="D97" t="s">
        <v>3</v>
      </c>
      <c r="E97" s="2">
        <v>45320</v>
      </c>
      <c r="F97" t="s">
        <v>4</v>
      </c>
      <c r="G97" t="s">
        <v>5</v>
      </c>
      <c r="H97" t="s">
        <v>5</v>
      </c>
      <c r="I97" t="s">
        <v>5</v>
      </c>
      <c r="J97" s="3">
        <v>10</v>
      </c>
      <c r="K97" s="4">
        <v>46.21</v>
      </c>
      <c r="L97" t="s">
        <v>7</v>
      </c>
      <c r="M97">
        <f t="shared" si="1"/>
        <v>462.1</v>
      </c>
      <c r="N97" s="5">
        <v>1</v>
      </c>
      <c r="O97" s="3">
        <v>0</v>
      </c>
    </row>
    <row r="98" spans="1:15" x14ac:dyDescent="0.2">
      <c r="A98" t="s">
        <v>14</v>
      </c>
      <c r="B98" t="s">
        <v>17</v>
      </c>
      <c r="C98" t="s">
        <v>122</v>
      </c>
      <c r="D98" t="s">
        <v>3</v>
      </c>
      <c r="E98" s="2">
        <v>45324</v>
      </c>
      <c r="F98" t="s">
        <v>4</v>
      </c>
      <c r="G98" t="s">
        <v>5</v>
      </c>
      <c r="H98" t="s">
        <v>5</v>
      </c>
      <c r="I98" t="s">
        <v>5</v>
      </c>
      <c r="J98" s="3">
        <v>30</v>
      </c>
      <c r="K98" s="4">
        <v>103.4</v>
      </c>
      <c r="L98" t="s">
        <v>7</v>
      </c>
      <c r="M98">
        <f t="shared" si="1"/>
        <v>3102</v>
      </c>
      <c r="N98" s="5">
        <v>1</v>
      </c>
      <c r="O98" s="3">
        <v>0</v>
      </c>
    </row>
    <row r="99" spans="1:15" x14ac:dyDescent="0.2">
      <c r="A99" t="s">
        <v>14</v>
      </c>
      <c r="B99" t="s">
        <v>17</v>
      </c>
      <c r="C99" t="s">
        <v>123</v>
      </c>
      <c r="D99" t="s">
        <v>3</v>
      </c>
      <c r="E99" s="2">
        <v>45351</v>
      </c>
      <c r="F99" t="s">
        <v>4</v>
      </c>
      <c r="G99" t="s">
        <v>5</v>
      </c>
      <c r="H99" t="s">
        <v>5</v>
      </c>
      <c r="I99" t="s">
        <v>5</v>
      </c>
      <c r="J99" s="3">
        <v>40</v>
      </c>
      <c r="K99" s="4">
        <v>103.4</v>
      </c>
      <c r="L99" t="s">
        <v>7</v>
      </c>
      <c r="M99">
        <f t="shared" si="1"/>
        <v>4136</v>
      </c>
      <c r="N99" s="5">
        <v>1</v>
      </c>
      <c r="O99" s="3">
        <v>0</v>
      </c>
    </row>
    <row r="100" spans="1:15" x14ac:dyDescent="0.2">
      <c r="A100" t="s">
        <v>89</v>
      </c>
      <c r="B100" t="s">
        <v>90</v>
      </c>
      <c r="C100" t="s">
        <v>124</v>
      </c>
      <c r="D100" t="s">
        <v>3</v>
      </c>
      <c r="E100" s="2">
        <v>45363</v>
      </c>
      <c r="F100" t="s">
        <v>4</v>
      </c>
      <c r="G100" t="s">
        <v>5</v>
      </c>
      <c r="H100" t="s">
        <v>5</v>
      </c>
      <c r="I100" t="s">
        <v>5</v>
      </c>
      <c r="J100" s="3">
        <v>7</v>
      </c>
      <c r="K100" s="4">
        <v>255.02</v>
      </c>
      <c r="L100" t="s">
        <v>7</v>
      </c>
      <c r="M100">
        <f t="shared" si="1"/>
        <v>1785.14</v>
      </c>
      <c r="N100" s="5">
        <v>1</v>
      </c>
      <c r="O100" s="3">
        <v>0</v>
      </c>
    </row>
    <row r="101" spans="1:15" x14ac:dyDescent="0.2">
      <c r="A101" t="s">
        <v>89</v>
      </c>
      <c r="B101" t="s">
        <v>125</v>
      </c>
      <c r="C101" t="s">
        <v>126</v>
      </c>
      <c r="D101" t="s">
        <v>3</v>
      </c>
      <c r="E101" s="2">
        <v>45371</v>
      </c>
      <c r="F101" t="s">
        <v>4</v>
      </c>
      <c r="G101" t="s">
        <v>5</v>
      </c>
      <c r="H101" t="s">
        <v>5</v>
      </c>
      <c r="I101" t="s">
        <v>5</v>
      </c>
      <c r="J101" s="3">
        <v>7</v>
      </c>
      <c r="K101" s="4">
        <v>255.02</v>
      </c>
      <c r="L101" t="s">
        <v>7</v>
      </c>
      <c r="M101">
        <f t="shared" si="1"/>
        <v>1785.14</v>
      </c>
      <c r="N101" s="5">
        <v>1</v>
      </c>
      <c r="O101" s="3">
        <v>0</v>
      </c>
    </row>
    <row r="102" spans="1:15" x14ac:dyDescent="0.2">
      <c r="A102" t="s">
        <v>14</v>
      </c>
      <c r="B102" t="s">
        <v>17</v>
      </c>
      <c r="C102" t="s">
        <v>127</v>
      </c>
      <c r="D102" t="s">
        <v>3</v>
      </c>
      <c r="E102" s="2">
        <v>45376</v>
      </c>
      <c r="F102" t="s">
        <v>4</v>
      </c>
      <c r="G102" t="s">
        <v>5</v>
      </c>
      <c r="H102" t="s">
        <v>5</v>
      </c>
      <c r="I102" t="s">
        <v>5</v>
      </c>
      <c r="J102" s="3">
        <v>40</v>
      </c>
      <c r="K102" s="4">
        <v>103.4</v>
      </c>
      <c r="L102" t="s">
        <v>7</v>
      </c>
      <c r="M102">
        <f t="shared" si="1"/>
        <v>4136</v>
      </c>
      <c r="N102" s="5">
        <v>1</v>
      </c>
      <c r="O102" s="3">
        <v>0</v>
      </c>
    </row>
    <row r="103" spans="1:15" x14ac:dyDescent="0.2">
      <c r="A103" t="s">
        <v>80</v>
      </c>
      <c r="B103" t="s">
        <v>81</v>
      </c>
      <c r="C103" t="s">
        <v>128</v>
      </c>
      <c r="D103" t="s">
        <v>3</v>
      </c>
      <c r="E103" s="2">
        <v>45378</v>
      </c>
      <c r="F103" t="s">
        <v>4</v>
      </c>
      <c r="G103" t="s">
        <v>5</v>
      </c>
      <c r="H103" t="s">
        <v>5</v>
      </c>
      <c r="I103" t="s">
        <v>5</v>
      </c>
      <c r="J103" s="3">
        <v>1</v>
      </c>
      <c r="K103" s="4">
        <v>1037.76</v>
      </c>
      <c r="L103" t="s">
        <v>7</v>
      </c>
      <c r="M103">
        <f t="shared" si="1"/>
        <v>1037.76</v>
      </c>
      <c r="N103" s="5">
        <v>1</v>
      </c>
      <c r="O103" s="3">
        <v>0</v>
      </c>
    </row>
    <row r="104" spans="1:15" x14ac:dyDescent="0.2">
      <c r="A104" t="s">
        <v>82</v>
      </c>
      <c r="B104" t="s">
        <v>83</v>
      </c>
      <c r="C104" t="s">
        <v>128</v>
      </c>
      <c r="D104" t="s">
        <v>3</v>
      </c>
      <c r="E104" s="2">
        <v>45378</v>
      </c>
      <c r="F104" t="s">
        <v>4</v>
      </c>
      <c r="G104" t="s">
        <v>5</v>
      </c>
      <c r="H104" t="s">
        <v>5</v>
      </c>
      <c r="I104" t="s">
        <v>5</v>
      </c>
      <c r="J104" s="3">
        <v>1</v>
      </c>
      <c r="K104" s="4">
        <v>593.82000000000005</v>
      </c>
      <c r="L104" t="s">
        <v>7</v>
      </c>
      <c r="M104">
        <f t="shared" si="1"/>
        <v>593.82000000000005</v>
      </c>
      <c r="N104" s="5">
        <v>1</v>
      </c>
      <c r="O104" s="3">
        <v>0</v>
      </c>
    </row>
    <row r="105" spans="1:15" x14ac:dyDescent="0.2">
      <c r="A105" t="s">
        <v>63</v>
      </c>
      <c r="B105" t="s">
        <v>64</v>
      </c>
      <c r="C105" t="s">
        <v>129</v>
      </c>
      <c r="D105" t="s">
        <v>3</v>
      </c>
      <c r="E105" s="2">
        <v>45391</v>
      </c>
      <c r="F105" t="s">
        <v>4</v>
      </c>
      <c r="G105" t="s">
        <v>5</v>
      </c>
      <c r="H105" t="s">
        <v>5</v>
      </c>
      <c r="I105" t="s">
        <v>5</v>
      </c>
      <c r="J105" s="3">
        <v>10</v>
      </c>
      <c r="K105" s="4">
        <v>46.21</v>
      </c>
      <c r="L105" t="s">
        <v>7</v>
      </c>
      <c r="M105">
        <f t="shared" si="1"/>
        <v>462.1</v>
      </c>
      <c r="N105" s="5">
        <v>1</v>
      </c>
      <c r="O105" s="3">
        <v>0</v>
      </c>
    </row>
    <row r="106" spans="1:15" x14ac:dyDescent="0.2">
      <c r="A106" t="s">
        <v>89</v>
      </c>
      <c r="B106" t="s">
        <v>125</v>
      </c>
      <c r="C106" t="s">
        <v>129</v>
      </c>
      <c r="D106" t="s">
        <v>3</v>
      </c>
      <c r="E106" s="2">
        <v>45391</v>
      </c>
      <c r="F106" t="s">
        <v>4</v>
      </c>
      <c r="G106" t="s">
        <v>5</v>
      </c>
      <c r="H106" t="s">
        <v>5</v>
      </c>
      <c r="I106" t="s">
        <v>5</v>
      </c>
      <c r="J106" s="3">
        <v>2</v>
      </c>
      <c r="K106" s="4">
        <v>255.02</v>
      </c>
      <c r="L106" t="s">
        <v>7</v>
      </c>
      <c r="M106">
        <f t="shared" si="1"/>
        <v>510.04</v>
      </c>
      <c r="N106" s="5">
        <v>1</v>
      </c>
      <c r="O106" s="3">
        <v>0</v>
      </c>
    </row>
    <row r="107" spans="1:15" x14ac:dyDescent="0.2">
      <c r="A107" t="s">
        <v>101</v>
      </c>
      <c r="B107" t="s">
        <v>102</v>
      </c>
      <c r="C107" t="s">
        <v>130</v>
      </c>
      <c r="D107" t="s">
        <v>3</v>
      </c>
      <c r="E107" s="2">
        <v>45392</v>
      </c>
      <c r="F107" t="s">
        <v>4</v>
      </c>
      <c r="G107" t="s">
        <v>5</v>
      </c>
      <c r="H107" t="s">
        <v>5</v>
      </c>
      <c r="I107" t="s">
        <v>5</v>
      </c>
      <c r="J107" s="3">
        <v>10</v>
      </c>
      <c r="K107" s="4">
        <v>283.37</v>
      </c>
      <c r="L107" t="s">
        <v>7</v>
      </c>
      <c r="M107">
        <f t="shared" si="1"/>
        <v>2833.7</v>
      </c>
      <c r="N107" s="5">
        <v>1</v>
      </c>
      <c r="O107" s="3">
        <v>0</v>
      </c>
    </row>
    <row r="108" spans="1:15" x14ac:dyDescent="0.2">
      <c r="A108" t="s">
        <v>99</v>
      </c>
      <c r="B108" t="s">
        <v>100</v>
      </c>
      <c r="C108" t="s">
        <v>131</v>
      </c>
      <c r="D108" t="s">
        <v>3</v>
      </c>
      <c r="E108" s="2">
        <v>45400</v>
      </c>
      <c r="F108" t="s">
        <v>4</v>
      </c>
      <c r="G108" t="s">
        <v>5</v>
      </c>
      <c r="H108" t="s">
        <v>5</v>
      </c>
      <c r="I108" t="s">
        <v>5</v>
      </c>
      <c r="J108" s="3">
        <v>10</v>
      </c>
      <c r="K108" s="4">
        <v>53.07</v>
      </c>
      <c r="L108" t="s">
        <v>7</v>
      </c>
      <c r="M108">
        <f t="shared" si="1"/>
        <v>530.70000000000005</v>
      </c>
      <c r="N108" s="5">
        <v>1</v>
      </c>
      <c r="O108" s="3">
        <v>0</v>
      </c>
    </row>
    <row r="109" spans="1:15" x14ac:dyDescent="0.2">
      <c r="A109" t="s">
        <v>0</v>
      </c>
      <c r="B109" t="s">
        <v>1</v>
      </c>
      <c r="C109" t="s">
        <v>132</v>
      </c>
      <c r="D109" t="s">
        <v>3</v>
      </c>
      <c r="E109" s="2">
        <v>45425</v>
      </c>
      <c r="F109" t="s">
        <v>4</v>
      </c>
      <c r="G109" t="s">
        <v>5</v>
      </c>
      <c r="H109" t="s">
        <v>5</v>
      </c>
      <c r="I109" t="s">
        <v>5</v>
      </c>
      <c r="J109" s="3">
        <v>40</v>
      </c>
      <c r="K109" s="4">
        <v>107.53</v>
      </c>
      <c r="L109" t="s">
        <v>7</v>
      </c>
      <c r="M109">
        <f t="shared" si="1"/>
        <v>4301.2</v>
      </c>
      <c r="N109" s="5">
        <v>1</v>
      </c>
      <c r="O109" s="3">
        <v>0</v>
      </c>
    </row>
    <row r="110" spans="1:15" x14ac:dyDescent="0.2">
      <c r="A110" t="s">
        <v>14</v>
      </c>
      <c r="B110" t="s">
        <v>17</v>
      </c>
      <c r="C110" t="s">
        <v>133</v>
      </c>
      <c r="D110" t="s">
        <v>12</v>
      </c>
      <c r="E110" s="2">
        <v>45449</v>
      </c>
      <c r="F110" t="s">
        <v>4</v>
      </c>
      <c r="G110" t="s">
        <v>5</v>
      </c>
      <c r="H110" t="s">
        <v>5</v>
      </c>
      <c r="I110" t="s">
        <v>5</v>
      </c>
      <c r="J110" s="3">
        <v>30</v>
      </c>
      <c r="K110" s="4">
        <v>103.4</v>
      </c>
      <c r="L110" t="s">
        <v>7</v>
      </c>
      <c r="M110">
        <f t="shared" si="1"/>
        <v>3102</v>
      </c>
      <c r="N110" s="5">
        <v>1</v>
      </c>
      <c r="O110" s="3">
        <v>0</v>
      </c>
    </row>
    <row r="111" spans="1:15" x14ac:dyDescent="0.2">
      <c r="A111" t="s">
        <v>63</v>
      </c>
      <c r="B111" t="s">
        <v>64</v>
      </c>
      <c r="C111" t="s">
        <v>133</v>
      </c>
      <c r="D111" t="s">
        <v>12</v>
      </c>
      <c r="E111" s="2">
        <v>45449</v>
      </c>
      <c r="F111" t="s">
        <v>4</v>
      </c>
      <c r="G111" t="s">
        <v>5</v>
      </c>
      <c r="H111" t="s">
        <v>5</v>
      </c>
      <c r="I111" t="s">
        <v>5</v>
      </c>
      <c r="J111" s="3">
        <v>10</v>
      </c>
      <c r="K111" s="4">
        <v>46.21</v>
      </c>
      <c r="L111" t="s">
        <v>7</v>
      </c>
      <c r="M111">
        <f t="shared" si="1"/>
        <v>462.1</v>
      </c>
      <c r="N111" s="5">
        <v>1</v>
      </c>
      <c r="O111" s="3">
        <v>0</v>
      </c>
    </row>
    <row r="112" spans="1:15" x14ac:dyDescent="0.2">
      <c r="A112" t="s">
        <v>0</v>
      </c>
      <c r="B112" t="s">
        <v>1</v>
      </c>
      <c r="C112" t="s">
        <v>134</v>
      </c>
      <c r="D112" t="s">
        <v>12</v>
      </c>
      <c r="E112" s="2">
        <v>45460</v>
      </c>
      <c r="F112" t="s">
        <v>4</v>
      </c>
      <c r="G112" t="s">
        <v>5</v>
      </c>
      <c r="H112" t="s">
        <v>5</v>
      </c>
      <c r="I112" t="s">
        <v>5</v>
      </c>
      <c r="J112" s="3">
        <v>30</v>
      </c>
      <c r="K112" s="4">
        <v>98.75</v>
      </c>
      <c r="L112" t="s">
        <v>7</v>
      </c>
      <c r="M112">
        <f t="shared" si="1"/>
        <v>2962.5</v>
      </c>
      <c r="N112" s="5">
        <v>1</v>
      </c>
      <c r="O112" s="3">
        <v>0</v>
      </c>
    </row>
    <row r="113" spans="1:15" x14ac:dyDescent="0.2">
      <c r="A113" t="s">
        <v>0</v>
      </c>
      <c r="B113" t="s">
        <v>1</v>
      </c>
      <c r="C113" t="s">
        <v>135</v>
      </c>
      <c r="D113" t="s">
        <v>12</v>
      </c>
      <c r="E113" s="2">
        <v>45461</v>
      </c>
      <c r="F113" t="s">
        <v>4</v>
      </c>
      <c r="G113" t="s">
        <v>5</v>
      </c>
      <c r="H113" t="s">
        <v>5</v>
      </c>
      <c r="I113" t="s">
        <v>5</v>
      </c>
      <c r="J113" s="3">
        <v>30</v>
      </c>
      <c r="K113" s="4">
        <v>98.75</v>
      </c>
      <c r="L113" t="s">
        <v>7</v>
      </c>
      <c r="M113">
        <f t="shared" si="1"/>
        <v>2962.5</v>
      </c>
      <c r="N113" s="5">
        <v>1</v>
      </c>
      <c r="O113" s="3">
        <v>0</v>
      </c>
    </row>
    <row r="114" spans="1:15" x14ac:dyDescent="0.2">
      <c r="A114" t="s">
        <v>14</v>
      </c>
      <c r="B114" t="s">
        <v>17</v>
      </c>
      <c r="C114" t="s">
        <v>136</v>
      </c>
      <c r="D114" t="s">
        <v>12</v>
      </c>
      <c r="E114" s="2">
        <v>45461</v>
      </c>
      <c r="F114" t="s">
        <v>4</v>
      </c>
      <c r="G114" t="s">
        <v>5</v>
      </c>
      <c r="H114" t="s">
        <v>5</v>
      </c>
      <c r="I114" t="s">
        <v>5</v>
      </c>
      <c r="J114" s="3">
        <v>30</v>
      </c>
      <c r="K114" s="4">
        <v>98.75</v>
      </c>
      <c r="L114" t="s">
        <v>7</v>
      </c>
      <c r="M114">
        <f t="shared" si="1"/>
        <v>2962.5</v>
      </c>
      <c r="N114" s="5">
        <v>1</v>
      </c>
      <c r="O114" s="3">
        <v>0</v>
      </c>
    </row>
    <row r="115" spans="1:15" x14ac:dyDescent="0.2">
      <c r="A115" t="s">
        <v>0</v>
      </c>
      <c r="B115" t="s">
        <v>1</v>
      </c>
      <c r="C115" t="s">
        <v>137</v>
      </c>
      <c r="D115" t="s">
        <v>12</v>
      </c>
      <c r="E115" s="2">
        <v>45467</v>
      </c>
      <c r="F115" t="s">
        <v>4</v>
      </c>
      <c r="G115" t="s">
        <v>5</v>
      </c>
      <c r="H115" t="s">
        <v>5</v>
      </c>
      <c r="I115" t="s">
        <v>5</v>
      </c>
      <c r="J115" s="3">
        <v>30</v>
      </c>
      <c r="K115" s="4">
        <v>98.75</v>
      </c>
      <c r="L115" t="s">
        <v>7</v>
      </c>
      <c r="M115">
        <f t="shared" si="1"/>
        <v>2962.5</v>
      </c>
      <c r="N115" s="5">
        <v>1</v>
      </c>
      <c r="O115" s="3">
        <v>0</v>
      </c>
    </row>
    <row r="116" spans="1:15" x14ac:dyDescent="0.2">
      <c r="A116" t="s">
        <v>14</v>
      </c>
      <c r="B116" t="s">
        <v>17</v>
      </c>
      <c r="C116" t="s">
        <v>138</v>
      </c>
      <c r="D116" t="s">
        <v>12</v>
      </c>
      <c r="E116" s="2">
        <v>45467</v>
      </c>
      <c r="F116" t="s">
        <v>4</v>
      </c>
      <c r="G116" t="s">
        <v>5</v>
      </c>
      <c r="H116" t="s">
        <v>5</v>
      </c>
      <c r="I116" t="s">
        <v>5</v>
      </c>
      <c r="J116" s="3">
        <v>30</v>
      </c>
      <c r="K116" s="4">
        <v>98.75</v>
      </c>
      <c r="L116" t="s">
        <v>7</v>
      </c>
      <c r="M116">
        <f t="shared" si="1"/>
        <v>2962.5</v>
      </c>
      <c r="N116" s="5">
        <v>1</v>
      </c>
      <c r="O116" s="3">
        <v>0</v>
      </c>
    </row>
    <row r="117" spans="1:15" x14ac:dyDescent="0.2">
      <c r="A117" t="s">
        <v>89</v>
      </c>
      <c r="B117" t="s">
        <v>125</v>
      </c>
      <c r="C117" t="s">
        <v>139</v>
      </c>
      <c r="D117" t="s">
        <v>12</v>
      </c>
      <c r="E117" s="2">
        <v>45474</v>
      </c>
      <c r="F117" t="s">
        <v>4</v>
      </c>
      <c r="G117" t="s">
        <v>5</v>
      </c>
      <c r="H117" t="s">
        <v>5</v>
      </c>
      <c r="I117" t="s">
        <v>5</v>
      </c>
      <c r="J117" s="3">
        <v>5</v>
      </c>
      <c r="K117" s="4">
        <v>243.54</v>
      </c>
      <c r="L117" t="s">
        <v>7</v>
      </c>
      <c r="M117">
        <f t="shared" si="1"/>
        <v>1217.7</v>
      </c>
      <c r="N117" s="5">
        <v>1</v>
      </c>
      <c r="O117" s="3">
        <v>0</v>
      </c>
    </row>
    <row r="118" spans="1:15" x14ac:dyDescent="0.2">
      <c r="A118" t="s">
        <v>71</v>
      </c>
      <c r="B118" t="s">
        <v>72</v>
      </c>
      <c r="C118" t="s">
        <v>140</v>
      </c>
      <c r="D118" t="s">
        <v>3</v>
      </c>
      <c r="E118" s="2">
        <v>45482</v>
      </c>
      <c r="F118" t="s">
        <v>4</v>
      </c>
      <c r="G118" t="s">
        <v>5</v>
      </c>
      <c r="H118" t="s">
        <v>5</v>
      </c>
      <c r="I118" t="s">
        <v>5</v>
      </c>
      <c r="J118" s="3">
        <v>2</v>
      </c>
      <c r="K118" s="4">
        <v>270.07</v>
      </c>
      <c r="L118" t="s">
        <v>7</v>
      </c>
      <c r="M118">
        <f t="shared" si="1"/>
        <v>540.14</v>
      </c>
      <c r="N118" s="5">
        <v>1</v>
      </c>
      <c r="O118" s="3">
        <v>0</v>
      </c>
    </row>
    <row r="119" spans="1:15" x14ac:dyDescent="0.2">
      <c r="A119" t="s">
        <v>85</v>
      </c>
      <c r="B119" t="s">
        <v>86</v>
      </c>
      <c r="C119" t="s">
        <v>140</v>
      </c>
      <c r="D119" t="s">
        <v>3</v>
      </c>
      <c r="E119" s="2">
        <v>45482</v>
      </c>
      <c r="F119" t="s">
        <v>4</v>
      </c>
      <c r="G119" t="s">
        <v>5</v>
      </c>
      <c r="H119" t="s">
        <v>5</v>
      </c>
      <c r="I119" t="s">
        <v>5</v>
      </c>
      <c r="J119" s="3">
        <v>2</v>
      </c>
      <c r="K119" s="4">
        <v>962.1</v>
      </c>
      <c r="L119" t="s">
        <v>7</v>
      </c>
      <c r="M119">
        <f t="shared" si="1"/>
        <v>1924.2</v>
      </c>
      <c r="N119" s="5">
        <v>1</v>
      </c>
      <c r="O119" s="3">
        <v>0</v>
      </c>
    </row>
    <row r="120" spans="1:15" x14ac:dyDescent="0.2">
      <c r="A120" t="s">
        <v>91</v>
      </c>
      <c r="B120" t="s">
        <v>92</v>
      </c>
      <c r="C120" t="s">
        <v>140</v>
      </c>
      <c r="D120" t="s">
        <v>3</v>
      </c>
      <c r="E120" s="2">
        <v>45482</v>
      </c>
      <c r="F120" t="s">
        <v>4</v>
      </c>
      <c r="G120" t="s">
        <v>5</v>
      </c>
      <c r="H120" t="s">
        <v>5</v>
      </c>
      <c r="I120" t="s">
        <v>5</v>
      </c>
      <c r="J120" s="3">
        <v>3</v>
      </c>
      <c r="K120" s="4">
        <v>633.79</v>
      </c>
      <c r="L120" t="s">
        <v>7</v>
      </c>
      <c r="M120">
        <f t="shared" si="1"/>
        <v>1901.37</v>
      </c>
      <c r="N120" s="5">
        <v>1</v>
      </c>
      <c r="O120" s="3">
        <v>0</v>
      </c>
    </row>
    <row r="121" spans="1:15" x14ac:dyDescent="0.2">
      <c r="A121" t="s">
        <v>14</v>
      </c>
      <c r="B121" t="s">
        <v>17</v>
      </c>
      <c r="C121" t="s">
        <v>141</v>
      </c>
      <c r="D121" t="s">
        <v>3</v>
      </c>
      <c r="E121" s="2">
        <v>45489</v>
      </c>
      <c r="F121" t="s">
        <v>4</v>
      </c>
      <c r="G121" t="s">
        <v>5</v>
      </c>
      <c r="H121" t="s">
        <v>5</v>
      </c>
      <c r="I121" t="s">
        <v>5</v>
      </c>
      <c r="J121" s="3">
        <v>30</v>
      </c>
      <c r="K121" s="4">
        <v>98.75</v>
      </c>
      <c r="L121" t="s">
        <v>7</v>
      </c>
      <c r="M121">
        <f t="shared" si="1"/>
        <v>2962.5</v>
      </c>
      <c r="N121" s="5">
        <v>1</v>
      </c>
      <c r="O121" s="3">
        <v>0</v>
      </c>
    </row>
    <row r="122" spans="1:15" x14ac:dyDescent="0.2">
      <c r="A122" t="s">
        <v>101</v>
      </c>
      <c r="B122" t="s">
        <v>102</v>
      </c>
      <c r="C122" t="s">
        <v>142</v>
      </c>
      <c r="D122" t="s">
        <v>3</v>
      </c>
      <c r="E122" s="2">
        <v>45489</v>
      </c>
      <c r="F122" t="s">
        <v>4</v>
      </c>
      <c r="G122" t="s">
        <v>5</v>
      </c>
      <c r="H122" t="s">
        <v>5</v>
      </c>
      <c r="I122" t="s">
        <v>5</v>
      </c>
      <c r="J122" s="3">
        <v>10</v>
      </c>
      <c r="K122" s="4">
        <v>283.37</v>
      </c>
      <c r="L122" t="s">
        <v>7</v>
      </c>
      <c r="M122">
        <f t="shared" si="1"/>
        <v>2833.7</v>
      </c>
      <c r="N122" s="5">
        <v>1</v>
      </c>
      <c r="O122" s="3">
        <v>0</v>
      </c>
    </row>
    <row r="123" spans="1:15" x14ac:dyDescent="0.2">
      <c r="A123" t="s">
        <v>85</v>
      </c>
      <c r="B123" t="s">
        <v>86</v>
      </c>
      <c r="C123" t="s">
        <v>143</v>
      </c>
      <c r="D123" t="s">
        <v>3</v>
      </c>
      <c r="E123" s="2">
        <v>45490</v>
      </c>
      <c r="F123" t="s">
        <v>4</v>
      </c>
      <c r="G123" t="s">
        <v>5</v>
      </c>
      <c r="H123" t="s">
        <v>5</v>
      </c>
      <c r="I123" t="s">
        <v>5</v>
      </c>
      <c r="J123" s="3">
        <v>2</v>
      </c>
      <c r="K123" s="4">
        <v>962.1</v>
      </c>
      <c r="L123" t="s">
        <v>7</v>
      </c>
      <c r="M123">
        <f t="shared" si="1"/>
        <v>1924.2</v>
      </c>
      <c r="N123" s="5">
        <v>1</v>
      </c>
      <c r="O123" s="3">
        <v>0</v>
      </c>
    </row>
    <row r="124" spans="1:15" x14ac:dyDescent="0.2">
      <c r="A124" t="s">
        <v>14</v>
      </c>
      <c r="B124" t="s">
        <v>17</v>
      </c>
      <c r="C124" t="s">
        <v>144</v>
      </c>
      <c r="D124" t="s">
        <v>3</v>
      </c>
      <c r="E124" s="2">
        <v>45525</v>
      </c>
      <c r="F124" t="s">
        <v>4</v>
      </c>
      <c r="G124" t="s">
        <v>5</v>
      </c>
      <c r="H124" t="s">
        <v>5</v>
      </c>
      <c r="I124" t="s">
        <v>5</v>
      </c>
      <c r="J124" s="3">
        <v>30</v>
      </c>
      <c r="K124" s="4">
        <v>98.75</v>
      </c>
      <c r="L124" t="s">
        <v>7</v>
      </c>
      <c r="M124">
        <f t="shared" si="1"/>
        <v>2962.5</v>
      </c>
      <c r="N124" s="5">
        <v>1</v>
      </c>
      <c r="O124" s="3">
        <v>0</v>
      </c>
    </row>
    <row r="125" spans="1:15" x14ac:dyDescent="0.2">
      <c r="A125" t="s">
        <v>80</v>
      </c>
      <c r="B125" t="s">
        <v>81</v>
      </c>
      <c r="C125" t="s">
        <v>145</v>
      </c>
      <c r="D125" t="s">
        <v>3</v>
      </c>
      <c r="E125" s="2">
        <v>45525</v>
      </c>
      <c r="F125" t="s">
        <v>4</v>
      </c>
      <c r="G125" t="s">
        <v>5</v>
      </c>
      <c r="H125" t="s">
        <v>5</v>
      </c>
      <c r="I125" t="s">
        <v>5</v>
      </c>
      <c r="J125" s="3">
        <v>1</v>
      </c>
      <c r="K125" s="4">
        <v>1037.76</v>
      </c>
      <c r="L125" t="s">
        <v>7</v>
      </c>
      <c r="M125">
        <f t="shared" si="1"/>
        <v>1037.76</v>
      </c>
      <c r="N125" s="5">
        <v>1</v>
      </c>
      <c r="O125" s="3">
        <v>0</v>
      </c>
    </row>
    <row r="126" spans="1:15" x14ac:dyDescent="0.2">
      <c r="A126" t="s">
        <v>94</v>
      </c>
      <c r="B126" t="s">
        <v>95</v>
      </c>
      <c r="C126" t="s">
        <v>146</v>
      </c>
      <c r="D126" t="s">
        <v>3</v>
      </c>
      <c r="E126" s="2">
        <v>45545</v>
      </c>
      <c r="F126" t="s">
        <v>147</v>
      </c>
      <c r="G126" t="s">
        <v>5</v>
      </c>
      <c r="H126" t="s">
        <v>5</v>
      </c>
      <c r="I126" t="s">
        <v>5</v>
      </c>
      <c r="J126" s="3">
        <v>4</v>
      </c>
      <c r="K126" s="4">
        <v>795.85</v>
      </c>
      <c r="L126" t="s">
        <v>7</v>
      </c>
      <c r="M126">
        <f t="shared" si="1"/>
        <v>3183.4</v>
      </c>
      <c r="N126" s="5">
        <v>1</v>
      </c>
      <c r="O126" s="3">
        <v>0</v>
      </c>
    </row>
    <row r="127" spans="1:15" x14ac:dyDescent="0.2">
      <c r="A127" t="s">
        <v>0</v>
      </c>
      <c r="B127" t="s">
        <v>1</v>
      </c>
      <c r="C127" t="s">
        <v>148</v>
      </c>
      <c r="D127" t="s">
        <v>3</v>
      </c>
      <c r="E127" s="2">
        <v>45558</v>
      </c>
      <c r="F127" t="s">
        <v>149</v>
      </c>
      <c r="G127" t="s">
        <v>5</v>
      </c>
      <c r="H127" t="s">
        <v>5</v>
      </c>
      <c r="I127" t="s">
        <v>5</v>
      </c>
      <c r="J127" s="3">
        <v>30</v>
      </c>
      <c r="K127" s="4">
        <v>98.9</v>
      </c>
      <c r="L127" t="s">
        <v>7</v>
      </c>
      <c r="M127">
        <f t="shared" si="1"/>
        <v>2967</v>
      </c>
      <c r="N127" s="5">
        <v>1</v>
      </c>
      <c r="O127" s="3">
        <v>0</v>
      </c>
    </row>
    <row r="128" spans="1:15" x14ac:dyDescent="0.2">
      <c r="A128" t="s">
        <v>80</v>
      </c>
      <c r="B128" t="s">
        <v>81</v>
      </c>
      <c r="C128" t="s">
        <v>150</v>
      </c>
      <c r="D128" t="s">
        <v>3</v>
      </c>
      <c r="E128" s="2">
        <v>45559</v>
      </c>
      <c r="F128" t="s">
        <v>149</v>
      </c>
      <c r="G128" t="s">
        <v>5</v>
      </c>
      <c r="H128" t="s">
        <v>5</v>
      </c>
      <c r="I128" t="s">
        <v>5</v>
      </c>
      <c r="J128" s="3">
        <v>1</v>
      </c>
      <c r="K128" s="4">
        <v>1193.01</v>
      </c>
      <c r="L128" t="s">
        <v>7</v>
      </c>
      <c r="M128">
        <f t="shared" si="1"/>
        <v>1193.01</v>
      </c>
      <c r="N128" s="5">
        <v>1</v>
      </c>
      <c r="O128" s="3">
        <v>0</v>
      </c>
    </row>
    <row r="129" spans="1:15" x14ac:dyDescent="0.2">
      <c r="A129" t="s">
        <v>101</v>
      </c>
      <c r="B129" t="s">
        <v>102</v>
      </c>
      <c r="C129" t="s">
        <v>151</v>
      </c>
      <c r="D129" t="s">
        <v>3</v>
      </c>
      <c r="E129" s="2">
        <v>45561</v>
      </c>
      <c r="F129" t="s">
        <v>149</v>
      </c>
      <c r="G129" t="s">
        <v>5</v>
      </c>
      <c r="H129" t="s">
        <v>5</v>
      </c>
      <c r="I129" t="s">
        <v>5</v>
      </c>
      <c r="J129" s="3">
        <v>10</v>
      </c>
      <c r="K129" s="4">
        <v>274.62</v>
      </c>
      <c r="L129" t="s">
        <v>7</v>
      </c>
      <c r="M129">
        <f t="shared" si="1"/>
        <v>2746.2</v>
      </c>
      <c r="N129" s="5">
        <v>1</v>
      </c>
      <c r="O129" s="3">
        <v>0</v>
      </c>
    </row>
    <row r="130" spans="1:15" x14ac:dyDescent="0.2">
      <c r="A130" t="s">
        <v>152</v>
      </c>
      <c r="B130" t="s">
        <v>153</v>
      </c>
      <c r="C130" t="s">
        <v>154</v>
      </c>
      <c r="D130" t="s">
        <v>3</v>
      </c>
      <c r="E130" s="2">
        <v>45574</v>
      </c>
      <c r="F130" t="s">
        <v>149</v>
      </c>
      <c r="G130" t="s">
        <v>5</v>
      </c>
      <c r="H130" t="s">
        <v>5</v>
      </c>
      <c r="I130" t="s">
        <v>5</v>
      </c>
      <c r="J130" s="3">
        <v>3</v>
      </c>
      <c r="K130" s="4">
        <v>48.23</v>
      </c>
      <c r="L130" t="s">
        <v>7</v>
      </c>
      <c r="M130">
        <f t="shared" si="1"/>
        <v>144.69</v>
      </c>
      <c r="N130" s="5">
        <v>1</v>
      </c>
      <c r="O130" s="3">
        <v>0</v>
      </c>
    </row>
    <row r="131" spans="1:15" x14ac:dyDescent="0.2">
      <c r="A131" t="s">
        <v>155</v>
      </c>
      <c r="B131" t="s">
        <v>156</v>
      </c>
      <c r="C131" t="s">
        <v>154</v>
      </c>
      <c r="D131" t="s">
        <v>3</v>
      </c>
      <c r="E131" s="2">
        <v>45574</v>
      </c>
      <c r="F131" t="s">
        <v>149</v>
      </c>
      <c r="G131" t="s">
        <v>5</v>
      </c>
      <c r="H131" t="s">
        <v>5</v>
      </c>
      <c r="I131" t="s">
        <v>5</v>
      </c>
      <c r="J131" s="3">
        <v>3</v>
      </c>
      <c r="K131" s="4">
        <v>48.23</v>
      </c>
      <c r="L131" t="s">
        <v>7</v>
      </c>
      <c r="M131">
        <f t="shared" ref="M131:M194" si="2">J131*K131</f>
        <v>144.69</v>
      </c>
      <c r="N131" s="5">
        <v>1</v>
      </c>
      <c r="O131" s="3">
        <v>0</v>
      </c>
    </row>
    <row r="132" spans="1:15" x14ac:dyDescent="0.2">
      <c r="A132" t="s">
        <v>157</v>
      </c>
      <c r="B132" t="s">
        <v>158</v>
      </c>
      <c r="C132" t="s">
        <v>154</v>
      </c>
      <c r="D132" t="s">
        <v>3</v>
      </c>
      <c r="E132" s="2">
        <v>45574</v>
      </c>
      <c r="F132" t="s">
        <v>149</v>
      </c>
      <c r="G132" t="s">
        <v>5</v>
      </c>
      <c r="H132" t="s">
        <v>5</v>
      </c>
      <c r="I132" t="s">
        <v>5</v>
      </c>
      <c r="J132" s="3">
        <v>2</v>
      </c>
      <c r="K132" s="4">
        <v>63.68</v>
      </c>
      <c r="L132" t="s">
        <v>7</v>
      </c>
      <c r="M132">
        <f t="shared" si="2"/>
        <v>127.36</v>
      </c>
      <c r="N132" s="5">
        <v>1</v>
      </c>
      <c r="O132" s="3">
        <v>0</v>
      </c>
    </row>
    <row r="133" spans="1:15" x14ac:dyDescent="0.2">
      <c r="A133" t="s">
        <v>159</v>
      </c>
      <c r="B133" t="s">
        <v>160</v>
      </c>
      <c r="C133" t="s">
        <v>154</v>
      </c>
      <c r="D133" t="s">
        <v>3</v>
      </c>
      <c r="E133" s="2">
        <v>45574</v>
      </c>
      <c r="F133" t="s">
        <v>149</v>
      </c>
      <c r="G133" t="s">
        <v>5</v>
      </c>
      <c r="H133" t="s">
        <v>5</v>
      </c>
      <c r="I133" t="s">
        <v>5</v>
      </c>
      <c r="J133" s="3">
        <v>2</v>
      </c>
      <c r="K133" s="4">
        <v>137.38999999999999</v>
      </c>
      <c r="L133" t="s">
        <v>7</v>
      </c>
      <c r="M133">
        <f t="shared" si="2"/>
        <v>274.77999999999997</v>
      </c>
      <c r="N133" s="5">
        <v>1</v>
      </c>
      <c r="O133" s="3">
        <v>0</v>
      </c>
    </row>
    <row r="134" spans="1:15" x14ac:dyDescent="0.2">
      <c r="A134" t="s">
        <v>161</v>
      </c>
      <c r="B134" t="s">
        <v>162</v>
      </c>
      <c r="C134" t="s">
        <v>154</v>
      </c>
      <c r="D134" t="s">
        <v>3</v>
      </c>
      <c r="E134" s="2">
        <v>45574</v>
      </c>
      <c r="F134" t="s">
        <v>149</v>
      </c>
      <c r="G134" t="s">
        <v>5</v>
      </c>
      <c r="H134" t="s">
        <v>5</v>
      </c>
      <c r="I134" t="s">
        <v>5</v>
      </c>
      <c r="J134" s="3">
        <v>2</v>
      </c>
      <c r="K134" s="4">
        <v>543.01</v>
      </c>
      <c r="L134" t="s">
        <v>7</v>
      </c>
      <c r="M134">
        <f t="shared" si="2"/>
        <v>1086.02</v>
      </c>
      <c r="N134" s="5">
        <v>1</v>
      </c>
      <c r="O134" s="3">
        <v>0</v>
      </c>
    </row>
    <row r="135" spans="1:15" x14ac:dyDescent="0.2">
      <c r="A135" t="s">
        <v>163</v>
      </c>
      <c r="B135" t="s">
        <v>164</v>
      </c>
      <c r="C135" t="s">
        <v>154</v>
      </c>
      <c r="D135" t="s">
        <v>3</v>
      </c>
      <c r="E135" s="2">
        <v>45574</v>
      </c>
      <c r="F135" t="s">
        <v>149</v>
      </c>
      <c r="G135" t="s">
        <v>5</v>
      </c>
      <c r="H135" t="s">
        <v>5</v>
      </c>
      <c r="I135" t="s">
        <v>5</v>
      </c>
      <c r="J135" s="3">
        <v>3</v>
      </c>
      <c r="K135" s="4">
        <v>130.63</v>
      </c>
      <c r="L135" t="s">
        <v>7</v>
      </c>
      <c r="M135">
        <f t="shared" si="2"/>
        <v>391.89</v>
      </c>
      <c r="N135" s="5">
        <v>1</v>
      </c>
      <c r="O135" s="3">
        <v>0</v>
      </c>
    </row>
    <row r="136" spans="1:15" x14ac:dyDescent="0.2">
      <c r="A136" t="s">
        <v>165</v>
      </c>
      <c r="B136" t="s">
        <v>166</v>
      </c>
      <c r="C136" t="s">
        <v>154</v>
      </c>
      <c r="D136" t="s">
        <v>3</v>
      </c>
      <c r="E136" s="2">
        <v>45574</v>
      </c>
      <c r="F136" t="s">
        <v>149</v>
      </c>
      <c r="G136" t="s">
        <v>5</v>
      </c>
      <c r="H136" t="s">
        <v>5</v>
      </c>
      <c r="I136" t="s">
        <v>5</v>
      </c>
      <c r="J136" s="3">
        <v>2</v>
      </c>
      <c r="K136" s="4">
        <v>144.05000000000001</v>
      </c>
      <c r="L136" t="s">
        <v>7</v>
      </c>
      <c r="M136">
        <f t="shared" si="2"/>
        <v>288.10000000000002</v>
      </c>
      <c r="N136" s="5">
        <v>1</v>
      </c>
      <c r="O136" s="3">
        <v>0</v>
      </c>
    </row>
    <row r="137" spans="1:15" x14ac:dyDescent="0.2">
      <c r="A137" t="s">
        <v>167</v>
      </c>
      <c r="B137" t="s">
        <v>168</v>
      </c>
      <c r="C137" t="s">
        <v>169</v>
      </c>
      <c r="D137" t="s">
        <v>3</v>
      </c>
      <c r="E137" s="2">
        <v>45574</v>
      </c>
      <c r="F137" t="s">
        <v>149</v>
      </c>
      <c r="G137" t="s">
        <v>5</v>
      </c>
      <c r="H137" t="s">
        <v>5</v>
      </c>
      <c r="I137" t="s">
        <v>5</v>
      </c>
      <c r="J137" s="3">
        <v>2</v>
      </c>
      <c r="K137" s="4">
        <v>53.02</v>
      </c>
      <c r="L137" t="s">
        <v>7</v>
      </c>
      <c r="M137">
        <f t="shared" si="2"/>
        <v>106.04</v>
      </c>
      <c r="N137" s="5">
        <v>1</v>
      </c>
      <c r="O137" s="3">
        <v>0</v>
      </c>
    </row>
    <row r="138" spans="1:15" x14ac:dyDescent="0.2">
      <c r="A138">
        <v>1500957</v>
      </c>
      <c r="B138" t="s">
        <v>170</v>
      </c>
      <c r="C138" t="s">
        <v>169</v>
      </c>
      <c r="D138" t="s">
        <v>3</v>
      </c>
      <c r="E138" s="2">
        <v>45574</v>
      </c>
      <c r="F138" t="s">
        <v>149</v>
      </c>
      <c r="G138" t="s">
        <v>5</v>
      </c>
      <c r="H138" t="s">
        <v>5</v>
      </c>
      <c r="I138" t="s">
        <v>5</v>
      </c>
      <c r="J138" s="3">
        <v>2</v>
      </c>
      <c r="K138" s="4">
        <v>61</v>
      </c>
      <c r="L138" t="s">
        <v>7</v>
      </c>
      <c r="M138">
        <f t="shared" si="2"/>
        <v>122</v>
      </c>
      <c r="N138" s="5">
        <v>1</v>
      </c>
      <c r="O138" s="3">
        <v>0</v>
      </c>
    </row>
    <row r="139" spans="1:15" x14ac:dyDescent="0.2">
      <c r="A139" t="s">
        <v>171</v>
      </c>
      <c r="B139" t="s">
        <v>172</v>
      </c>
      <c r="C139" t="s">
        <v>169</v>
      </c>
      <c r="D139" t="s">
        <v>3</v>
      </c>
      <c r="E139" s="2">
        <v>45574</v>
      </c>
      <c r="F139" t="s">
        <v>149</v>
      </c>
      <c r="G139" t="s">
        <v>5</v>
      </c>
      <c r="H139" t="s">
        <v>5</v>
      </c>
      <c r="I139" t="s">
        <v>5</v>
      </c>
      <c r="J139" s="3">
        <v>4</v>
      </c>
      <c r="K139" s="4">
        <v>126.91</v>
      </c>
      <c r="L139" t="s">
        <v>7</v>
      </c>
      <c r="M139">
        <f t="shared" si="2"/>
        <v>507.64</v>
      </c>
      <c r="N139" s="5">
        <v>1</v>
      </c>
      <c r="O139" s="3">
        <v>0</v>
      </c>
    </row>
    <row r="140" spans="1:15" x14ac:dyDescent="0.2">
      <c r="A140" t="s">
        <v>173</v>
      </c>
      <c r="B140" t="s">
        <v>174</v>
      </c>
      <c r="C140" t="s">
        <v>169</v>
      </c>
      <c r="D140" t="s">
        <v>3</v>
      </c>
      <c r="E140" s="2">
        <v>45574</v>
      </c>
      <c r="F140" t="s">
        <v>149</v>
      </c>
      <c r="G140" t="s">
        <v>5</v>
      </c>
      <c r="H140" t="s">
        <v>5</v>
      </c>
      <c r="I140" t="s">
        <v>5</v>
      </c>
      <c r="J140" s="3">
        <v>3</v>
      </c>
      <c r="K140" s="4">
        <v>123.32</v>
      </c>
      <c r="L140" t="s">
        <v>7</v>
      </c>
      <c r="M140">
        <f t="shared" si="2"/>
        <v>369.96</v>
      </c>
      <c r="N140" s="5">
        <v>1</v>
      </c>
      <c r="O140" s="3">
        <v>0</v>
      </c>
    </row>
    <row r="141" spans="1:15" x14ac:dyDescent="0.2">
      <c r="A141" t="s">
        <v>175</v>
      </c>
      <c r="B141" t="s">
        <v>176</v>
      </c>
      <c r="C141" t="s">
        <v>177</v>
      </c>
      <c r="D141" t="s">
        <v>3</v>
      </c>
      <c r="E141" s="2">
        <v>45574</v>
      </c>
      <c r="F141" t="s">
        <v>149</v>
      </c>
      <c r="G141" t="s">
        <v>5</v>
      </c>
      <c r="H141" t="s">
        <v>5</v>
      </c>
      <c r="I141" t="s">
        <v>5</v>
      </c>
      <c r="J141" s="3">
        <v>3</v>
      </c>
      <c r="K141" s="4">
        <v>75.84</v>
      </c>
      <c r="L141" t="s">
        <v>7</v>
      </c>
      <c r="M141">
        <f t="shared" si="2"/>
        <v>227.52</v>
      </c>
      <c r="N141" s="5">
        <v>1</v>
      </c>
      <c r="O141" s="3">
        <v>0</v>
      </c>
    </row>
    <row r="142" spans="1:15" x14ac:dyDescent="0.2">
      <c r="A142" t="s">
        <v>178</v>
      </c>
      <c r="B142" t="s">
        <v>179</v>
      </c>
      <c r="C142" t="s">
        <v>177</v>
      </c>
      <c r="D142" t="s">
        <v>3</v>
      </c>
      <c r="E142" s="2">
        <v>45574</v>
      </c>
      <c r="F142" t="s">
        <v>149</v>
      </c>
      <c r="G142" t="s">
        <v>5</v>
      </c>
      <c r="H142" t="s">
        <v>5</v>
      </c>
      <c r="I142" t="s">
        <v>5</v>
      </c>
      <c r="J142" s="3">
        <v>2</v>
      </c>
      <c r="K142" s="4">
        <v>91.04</v>
      </c>
      <c r="L142" t="s">
        <v>7</v>
      </c>
      <c r="M142">
        <f t="shared" si="2"/>
        <v>182.08</v>
      </c>
      <c r="N142" s="5">
        <v>1</v>
      </c>
      <c r="O142" s="3">
        <v>0</v>
      </c>
    </row>
    <row r="143" spans="1:15" x14ac:dyDescent="0.2">
      <c r="A143" t="s">
        <v>180</v>
      </c>
      <c r="B143" t="s">
        <v>181</v>
      </c>
      <c r="C143" t="s">
        <v>177</v>
      </c>
      <c r="D143" t="s">
        <v>3</v>
      </c>
      <c r="E143" s="2">
        <v>45574</v>
      </c>
      <c r="F143" t="s">
        <v>149</v>
      </c>
      <c r="G143" t="s">
        <v>5</v>
      </c>
      <c r="H143" t="s">
        <v>5</v>
      </c>
      <c r="I143" t="s">
        <v>5</v>
      </c>
      <c r="J143" s="3">
        <v>3</v>
      </c>
      <c r="K143" s="4">
        <v>75.94</v>
      </c>
      <c r="L143" t="s">
        <v>7</v>
      </c>
      <c r="M143">
        <f t="shared" si="2"/>
        <v>227.82</v>
      </c>
      <c r="N143" s="5">
        <v>1</v>
      </c>
      <c r="O143" s="3">
        <v>0</v>
      </c>
    </row>
    <row r="144" spans="1:15" x14ac:dyDescent="0.2">
      <c r="A144" t="s">
        <v>182</v>
      </c>
      <c r="B144" t="s">
        <v>183</v>
      </c>
      <c r="C144" t="s">
        <v>177</v>
      </c>
      <c r="D144" t="s">
        <v>3</v>
      </c>
      <c r="E144" s="2">
        <v>45574</v>
      </c>
      <c r="F144" t="s">
        <v>149</v>
      </c>
      <c r="G144" t="s">
        <v>5</v>
      </c>
      <c r="H144" t="s">
        <v>5</v>
      </c>
      <c r="I144" t="s">
        <v>5</v>
      </c>
      <c r="J144" s="3">
        <v>3</v>
      </c>
      <c r="K144" s="4">
        <v>75.84</v>
      </c>
      <c r="L144" t="s">
        <v>7</v>
      </c>
      <c r="M144">
        <f t="shared" si="2"/>
        <v>227.52</v>
      </c>
      <c r="N144" s="5">
        <v>1</v>
      </c>
      <c r="O144" s="3">
        <v>0</v>
      </c>
    </row>
    <row r="145" spans="1:15" x14ac:dyDescent="0.2">
      <c r="A145" t="s">
        <v>184</v>
      </c>
      <c r="B145" t="s">
        <v>185</v>
      </c>
      <c r="C145" t="s">
        <v>177</v>
      </c>
      <c r="D145" t="s">
        <v>3</v>
      </c>
      <c r="E145" s="2">
        <v>45574</v>
      </c>
      <c r="F145" t="s">
        <v>149</v>
      </c>
      <c r="G145" t="s">
        <v>5</v>
      </c>
      <c r="H145" t="s">
        <v>5</v>
      </c>
      <c r="I145" t="s">
        <v>5</v>
      </c>
      <c r="J145" s="3">
        <v>3</v>
      </c>
      <c r="K145" s="4">
        <v>91.04</v>
      </c>
      <c r="L145" t="s">
        <v>7</v>
      </c>
      <c r="M145">
        <f t="shared" si="2"/>
        <v>273.12</v>
      </c>
      <c r="N145" s="5">
        <v>1</v>
      </c>
      <c r="O145" s="3">
        <v>0</v>
      </c>
    </row>
    <row r="146" spans="1:15" x14ac:dyDescent="0.2">
      <c r="A146" t="s">
        <v>186</v>
      </c>
      <c r="B146" t="s">
        <v>187</v>
      </c>
      <c r="C146" t="s">
        <v>177</v>
      </c>
      <c r="D146" t="s">
        <v>3</v>
      </c>
      <c r="E146" s="2">
        <v>45574</v>
      </c>
      <c r="F146" t="s">
        <v>149</v>
      </c>
      <c r="G146" t="s">
        <v>5</v>
      </c>
      <c r="H146" t="s">
        <v>5</v>
      </c>
      <c r="I146" t="s">
        <v>5</v>
      </c>
      <c r="J146" s="3">
        <v>3</v>
      </c>
      <c r="K146" s="4">
        <v>91.04</v>
      </c>
      <c r="L146" t="s">
        <v>7</v>
      </c>
      <c r="M146">
        <f t="shared" si="2"/>
        <v>273.12</v>
      </c>
      <c r="N146" s="5">
        <v>1</v>
      </c>
      <c r="O146" s="3">
        <v>0</v>
      </c>
    </row>
    <row r="147" spans="1:15" x14ac:dyDescent="0.2">
      <c r="A147" t="s">
        <v>188</v>
      </c>
      <c r="B147" t="s">
        <v>189</v>
      </c>
      <c r="C147" t="s">
        <v>177</v>
      </c>
      <c r="D147" t="s">
        <v>3</v>
      </c>
      <c r="E147" s="2">
        <v>45574</v>
      </c>
      <c r="F147" t="s">
        <v>149</v>
      </c>
      <c r="G147" t="s">
        <v>5</v>
      </c>
      <c r="H147" t="s">
        <v>5</v>
      </c>
      <c r="I147" t="s">
        <v>5</v>
      </c>
      <c r="J147" s="3">
        <v>3</v>
      </c>
      <c r="K147" s="4">
        <v>83.48</v>
      </c>
      <c r="L147" t="s">
        <v>7</v>
      </c>
      <c r="M147">
        <f t="shared" si="2"/>
        <v>250.44</v>
      </c>
      <c r="N147" s="5">
        <v>1</v>
      </c>
      <c r="O147" s="3">
        <v>0</v>
      </c>
    </row>
    <row r="148" spans="1:15" x14ac:dyDescent="0.2">
      <c r="A148" t="s">
        <v>190</v>
      </c>
      <c r="B148" t="s">
        <v>191</v>
      </c>
      <c r="C148" t="s">
        <v>169</v>
      </c>
      <c r="D148" t="s">
        <v>3</v>
      </c>
      <c r="E148" s="2">
        <v>45574</v>
      </c>
      <c r="F148" t="s">
        <v>149</v>
      </c>
      <c r="G148" t="s">
        <v>5</v>
      </c>
      <c r="H148" t="s">
        <v>5</v>
      </c>
      <c r="I148" t="s">
        <v>5</v>
      </c>
      <c r="J148" s="3">
        <v>2</v>
      </c>
      <c r="K148" s="4">
        <v>39.53</v>
      </c>
      <c r="L148" t="s">
        <v>7</v>
      </c>
      <c r="M148">
        <f t="shared" si="2"/>
        <v>79.06</v>
      </c>
      <c r="N148" s="5">
        <v>1</v>
      </c>
      <c r="O148" s="3">
        <v>0</v>
      </c>
    </row>
    <row r="149" spans="1:15" x14ac:dyDescent="0.2">
      <c r="A149" t="s">
        <v>192</v>
      </c>
      <c r="B149" t="s">
        <v>193</v>
      </c>
      <c r="C149" t="s">
        <v>169</v>
      </c>
      <c r="D149" t="s">
        <v>3</v>
      </c>
      <c r="E149" s="2">
        <v>45574</v>
      </c>
      <c r="F149" t="s">
        <v>149</v>
      </c>
      <c r="G149" t="s">
        <v>5</v>
      </c>
      <c r="H149" t="s">
        <v>5</v>
      </c>
      <c r="I149" t="s">
        <v>5</v>
      </c>
      <c r="J149" s="3">
        <v>2</v>
      </c>
      <c r="K149" s="4">
        <v>63.68</v>
      </c>
      <c r="L149" t="s">
        <v>7</v>
      </c>
      <c r="M149">
        <f t="shared" si="2"/>
        <v>127.36</v>
      </c>
      <c r="N149" s="5">
        <v>1</v>
      </c>
      <c r="O149" s="3">
        <v>0</v>
      </c>
    </row>
    <row r="150" spans="1:15" x14ac:dyDescent="0.2">
      <c r="A150" t="s">
        <v>194</v>
      </c>
      <c r="B150" t="s">
        <v>195</v>
      </c>
      <c r="C150" t="s">
        <v>169</v>
      </c>
      <c r="D150" t="s">
        <v>3</v>
      </c>
      <c r="E150" s="2">
        <v>45574</v>
      </c>
      <c r="F150" t="s">
        <v>149</v>
      </c>
      <c r="G150" t="s">
        <v>5</v>
      </c>
      <c r="H150" t="s">
        <v>5</v>
      </c>
      <c r="I150" t="s">
        <v>5</v>
      </c>
      <c r="J150" s="3">
        <v>4</v>
      </c>
      <c r="K150" s="4">
        <v>45.46</v>
      </c>
      <c r="L150" t="s">
        <v>7</v>
      </c>
      <c r="M150">
        <f t="shared" si="2"/>
        <v>181.84</v>
      </c>
      <c r="N150" s="5">
        <v>1</v>
      </c>
      <c r="O150" s="3">
        <v>0</v>
      </c>
    </row>
    <row r="151" spans="1:15" x14ac:dyDescent="0.2">
      <c r="A151" t="s">
        <v>69</v>
      </c>
      <c r="B151" t="s">
        <v>70</v>
      </c>
      <c r="C151" t="s">
        <v>196</v>
      </c>
      <c r="D151" t="s">
        <v>3</v>
      </c>
      <c r="E151" s="2">
        <v>45580</v>
      </c>
      <c r="F151" t="s">
        <v>149</v>
      </c>
      <c r="G151" t="s">
        <v>5</v>
      </c>
      <c r="H151" t="s">
        <v>5</v>
      </c>
      <c r="I151" t="s">
        <v>5</v>
      </c>
      <c r="J151" s="3">
        <v>3</v>
      </c>
      <c r="K151" s="4">
        <v>156.38999999999999</v>
      </c>
      <c r="L151" t="s">
        <v>7</v>
      </c>
      <c r="M151">
        <f t="shared" si="2"/>
        <v>469.16999999999996</v>
      </c>
      <c r="N151" s="5">
        <v>1</v>
      </c>
      <c r="O151" s="3">
        <v>0</v>
      </c>
    </row>
    <row r="152" spans="1:15" x14ac:dyDescent="0.2">
      <c r="A152" t="s">
        <v>74</v>
      </c>
      <c r="B152" t="s">
        <v>197</v>
      </c>
      <c r="C152" t="s">
        <v>196</v>
      </c>
      <c r="D152" t="s">
        <v>3</v>
      </c>
      <c r="E152" s="2">
        <v>45580</v>
      </c>
      <c r="F152" t="s">
        <v>149</v>
      </c>
      <c r="G152" t="s">
        <v>5</v>
      </c>
      <c r="H152" t="s">
        <v>5</v>
      </c>
      <c r="I152" t="s">
        <v>5</v>
      </c>
      <c r="J152" s="3">
        <v>2</v>
      </c>
      <c r="K152" s="4">
        <v>292.85000000000002</v>
      </c>
      <c r="L152" t="s">
        <v>7</v>
      </c>
      <c r="M152">
        <f t="shared" si="2"/>
        <v>585.70000000000005</v>
      </c>
      <c r="N152" s="5">
        <v>1</v>
      </c>
      <c r="O152" s="3">
        <v>0</v>
      </c>
    </row>
    <row r="153" spans="1:15" x14ac:dyDescent="0.2">
      <c r="A153" t="s">
        <v>198</v>
      </c>
      <c r="B153" t="s">
        <v>199</v>
      </c>
      <c r="C153" t="s">
        <v>200</v>
      </c>
      <c r="D153" t="s">
        <v>3</v>
      </c>
      <c r="E153" s="2">
        <v>45580</v>
      </c>
      <c r="F153" t="s">
        <v>149</v>
      </c>
      <c r="G153" t="s">
        <v>5</v>
      </c>
      <c r="H153" t="s">
        <v>5</v>
      </c>
      <c r="I153" t="s">
        <v>5</v>
      </c>
      <c r="J153" s="3">
        <v>1</v>
      </c>
      <c r="K153" s="4">
        <v>115.32</v>
      </c>
      <c r="L153" t="s">
        <v>7</v>
      </c>
      <c r="M153">
        <f t="shared" si="2"/>
        <v>115.32</v>
      </c>
      <c r="N153" s="5">
        <v>1</v>
      </c>
      <c r="O153" s="3">
        <v>0</v>
      </c>
    </row>
    <row r="154" spans="1:15" x14ac:dyDescent="0.2">
      <c r="A154" t="s">
        <v>201</v>
      </c>
      <c r="B154" t="s">
        <v>202</v>
      </c>
      <c r="C154" t="s">
        <v>200</v>
      </c>
      <c r="D154" t="s">
        <v>3</v>
      </c>
      <c r="E154" s="2">
        <v>45580</v>
      </c>
      <c r="F154" t="s">
        <v>149</v>
      </c>
      <c r="G154" t="s">
        <v>5</v>
      </c>
      <c r="H154" t="s">
        <v>5</v>
      </c>
      <c r="I154" t="s">
        <v>5</v>
      </c>
      <c r="J154" s="3">
        <v>1</v>
      </c>
      <c r="K154" s="4">
        <v>43.89</v>
      </c>
      <c r="L154" t="s">
        <v>7</v>
      </c>
      <c r="M154">
        <f t="shared" si="2"/>
        <v>43.89</v>
      </c>
      <c r="N154" s="5">
        <v>1</v>
      </c>
      <c r="O154" s="3">
        <v>0</v>
      </c>
    </row>
    <row r="155" spans="1:15" x14ac:dyDescent="0.2">
      <c r="A155" t="s">
        <v>82</v>
      </c>
      <c r="B155" t="s">
        <v>203</v>
      </c>
      <c r="C155" t="s">
        <v>204</v>
      </c>
      <c r="D155" t="s">
        <v>3</v>
      </c>
      <c r="E155" s="2">
        <v>45582</v>
      </c>
      <c r="F155" t="s">
        <v>4</v>
      </c>
      <c r="G155" t="s">
        <v>5</v>
      </c>
      <c r="H155" t="s">
        <v>5</v>
      </c>
      <c r="I155" t="s">
        <v>5</v>
      </c>
      <c r="J155" s="3">
        <v>1</v>
      </c>
      <c r="K155" s="4">
        <v>593.82000000000005</v>
      </c>
      <c r="L155" t="s">
        <v>7</v>
      </c>
      <c r="M155">
        <f t="shared" si="2"/>
        <v>593.82000000000005</v>
      </c>
      <c r="N155" s="5">
        <v>1</v>
      </c>
      <c r="O155" s="3">
        <v>0</v>
      </c>
    </row>
    <row r="156" spans="1:15" x14ac:dyDescent="0.2">
      <c r="A156" t="s">
        <v>82</v>
      </c>
      <c r="B156" t="s">
        <v>203</v>
      </c>
      <c r="C156" t="s">
        <v>205</v>
      </c>
      <c r="D156" t="s">
        <v>3</v>
      </c>
      <c r="E156" s="2">
        <v>45582</v>
      </c>
      <c r="F156" t="s">
        <v>149</v>
      </c>
      <c r="G156" t="s">
        <v>5</v>
      </c>
      <c r="H156" t="s">
        <v>5</v>
      </c>
      <c r="I156" t="s">
        <v>5</v>
      </c>
      <c r="J156" s="3">
        <v>1</v>
      </c>
      <c r="K156" s="4">
        <v>593.82000000000005</v>
      </c>
      <c r="L156" t="s">
        <v>7</v>
      </c>
      <c r="M156">
        <f t="shared" si="2"/>
        <v>593.82000000000005</v>
      </c>
      <c r="N156" s="5">
        <v>1</v>
      </c>
      <c r="O156" s="3">
        <v>0</v>
      </c>
    </row>
    <row r="157" spans="1:15" x14ac:dyDescent="0.2">
      <c r="A157" t="s">
        <v>206</v>
      </c>
      <c r="B157" t="s">
        <v>207</v>
      </c>
      <c r="C157" t="s">
        <v>204</v>
      </c>
      <c r="D157" t="s">
        <v>3</v>
      </c>
      <c r="E157" s="2">
        <v>45582</v>
      </c>
      <c r="F157" t="s">
        <v>4</v>
      </c>
      <c r="G157" t="s">
        <v>5</v>
      </c>
      <c r="H157" t="s">
        <v>5</v>
      </c>
      <c r="I157" t="s">
        <v>5</v>
      </c>
      <c r="J157" s="3">
        <v>1</v>
      </c>
      <c r="K157" s="4">
        <v>1</v>
      </c>
      <c r="L157" t="s">
        <v>7</v>
      </c>
      <c r="M157">
        <f t="shared" si="2"/>
        <v>1</v>
      </c>
      <c r="N157" s="5">
        <v>1</v>
      </c>
      <c r="O157" s="3">
        <v>0</v>
      </c>
    </row>
    <row r="158" spans="1:15" x14ac:dyDescent="0.2">
      <c r="A158" t="s">
        <v>206</v>
      </c>
      <c r="B158" t="s">
        <v>207</v>
      </c>
      <c r="C158" t="s">
        <v>205</v>
      </c>
      <c r="D158" t="s">
        <v>3</v>
      </c>
      <c r="E158" s="2">
        <v>45582</v>
      </c>
      <c r="F158" t="s">
        <v>149</v>
      </c>
      <c r="G158" t="s">
        <v>5</v>
      </c>
      <c r="H158" t="s">
        <v>5</v>
      </c>
      <c r="I158" t="s">
        <v>5</v>
      </c>
      <c r="J158" s="3">
        <v>1</v>
      </c>
      <c r="K158" s="4">
        <v>633.92999999999995</v>
      </c>
      <c r="L158" t="s">
        <v>7</v>
      </c>
      <c r="M158">
        <f t="shared" si="2"/>
        <v>633.92999999999995</v>
      </c>
      <c r="N158" s="5">
        <v>1</v>
      </c>
      <c r="O158" s="3">
        <v>0</v>
      </c>
    </row>
    <row r="159" spans="1:15" x14ac:dyDescent="0.2">
      <c r="A159" t="s">
        <v>208</v>
      </c>
      <c r="B159" t="s">
        <v>209</v>
      </c>
      <c r="C159" t="s">
        <v>204</v>
      </c>
      <c r="D159" t="s">
        <v>3</v>
      </c>
      <c r="E159" s="2">
        <v>45582</v>
      </c>
      <c r="F159" t="s">
        <v>4</v>
      </c>
      <c r="G159" t="s">
        <v>5</v>
      </c>
      <c r="H159" t="s">
        <v>5</v>
      </c>
      <c r="I159" t="s">
        <v>5</v>
      </c>
      <c r="J159" s="3">
        <v>2</v>
      </c>
      <c r="K159" s="4">
        <v>1</v>
      </c>
      <c r="L159" t="s">
        <v>7</v>
      </c>
      <c r="M159">
        <f t="shared" si="2"/>
        <v>2</v>
      </c>
      <c r="N159" s="5">
        <v>1</v>
      </c>
      <c r="O159" s="3">
        <v>0</v>
      </c>
    </row>
    <row r="160" spans="1:15" x14ac:dyDescent="0.2">
      <c r="A160" t="s">
        <v>208</v>
      </c>
      <c r="B160" t="s">
        <v>209</v>
      </c>
      <c r="C160" t="s">
        <v>205</v>
      </c>
      <c r="D160" t="s">
        <v>3</v>
      </c>
      <c r="E160" s="2">
        <v>45582</v>
      </c>
      <c r="F160" t="s">
        <v>149</v>
      </c>
      <c r="G160" t="s">
        <v>5</v>
      </c>
      <c r="H160" t="s">
        <v>5</v>
      </c>
      <c r="I160" t="s">
        <v>5</v>
      </c>
      <c r="J160" s="3">
        <v>2</v>
      </c>
      <c r="K160" s="4">
        <v>91.04</v>
      </c>
      <c r="L160" t="s">
        <v>7</v>
      </c>
      <c r="M160">
        <f t="shared" si="2"/>
        <v>182.08</v>
      </c>
      <c r="N160" s="5">
        <v>1</v>
      </c>
      <c r="O160" s="3">
        <v>0</v>
      </c>
    </row>
    <row r="161" spans="1:15" x14ac:dyDescent="0.2">
      <c r="A161" t="s">
        <v>210</v>
      </c>
      <c r="B161" t="s">
        <v>211</v>
      </c>
      <c r="C161" t="s">
        <v>204</v>
      </c>
      <c r="D161" t="s">
        <v>3</v>
      </c>
      <c r="E161" s="2">
        <v>45582</v>
      </c>
      <c r="F161" t="s">
        <v>4</v>
      </c>
      <c r="G161" t="s">
        <v>5</v>
      </c>
      <c r="H161" t="s">
        <v>5</v>
      </c>
      <c r="I161" t="s">
        <v>5</v>
      </c>
      <c r="J161" s="3">
        <v>1</v>
      </c>
      <c r="K161" s="4">
        <v>1</v>
      </c>
      <c r="L161" t="s">
        <v>7</v>
      </c>
      <c r="M161">
        <f t="shared" si="2"/>
        <v>1</v>
      </c>
      <c r="N161" s="5">
        <v>1</v>
      </c>
      <c r="O161" s="3">
        <v>0</v>
      </c>
    </row>
    <row r="162" spans="1:15" x14ac:dyDescent="0.2">
      <c r="A162" t="s">
        <v>210</v>
      </c>
      <c r="B162" t="s">
        <v>211</v>
      </c>
      <c r="C162" t="s">
        <v>205</v>
      </c>
      <c r="D162" t="s">
        <v>3</v>
      </c>
      <c r="E162" s="2">
        <v>45582</v>
      </c>
      <c r="F162" t="s">
        <v>149</v>
      </c>
      <c r="G162" t="s">
        <v>5</v>
      </c>
      <c r="H162" t="s">
        <v>5</v>
      </c>
      <c r="I162" t="s">
        <v>5</v>
      </c>
      <c r="J162" s="3">
        <v>1</v>
      </c>
      <c r="K162" s="4">
        <v>91.04</v>
      </c>
      <c r="L162" t="s">
        <v>7</v>
      </c>
      <c r="M162">
        <f t="shared" si="2"/>
        <v>91.04</v>
      </c>
      <c r="N162" s="5">
        <v>1</v>
      </c>
      <c r="O162" s="3">
        <v>0</v>
      </c>
    </row>
    <row r="163" spans="1:15" x14ac:dyDescent="0.2">
      <c r="A163" t="s">
        <v>184</v>
      </c>
      <c r="B163" t="s">
        <v>185</v>
      </c>
      <c r="C163" t="s">
        <v>205</v>
      </c>
      <c r="D163" t="s">
        <v>3</v>
      </c>
      <c r="E163" s="2">
        <v>45582</v>
      </c>
      <c r="F163" t="s">
        <v>149</v>
      </c>
      <c r="G163" t="s">
        <v>5</v>
      </c>
      <c r="H163" t="s">
        <v>5</v>
      </c>
      <c r="I163" t="s">
        <v>5</v>
      </c>
      <c r="J163" s="3">
        <v>3</v>
      </c>
      <c r="K163" s="4">
        <v>91.04</v>
      </c>
      <c r="L163" t="s">
        <v>7</v>
      </c>
      <c r="M163">
        <f t="shared" si="2"/>
        <v>273.12</v>
      </c>
      <c r="N163" s="5">
        <v>1</v>
      </c>
      <c r="O163" s="3">
        <v>0</v>
      </c>
    </row>
    <row r="164" spans="1:15" x14ac:dyDescent="0.2">
      <c r="A164" t="s">
        <v>212</v>
      </c>
      <c r="B164" t="s">
        <v>213</v>
      </c>
      <c r="C164" t="s">
        <v>204</v>
      </c>
      <c r="D164" t="s">
        <v>3</v>
      </c>
      <c r="E164" s="2">
        <v>45582</v>
      </c>
      <c r="F164" t="s">
        <v>4</v>
      </c>
      <c r="G164" t="s">
        <v>5</v>
      </c>
      <c r="H164" t="s">
        <v>5</v>
      </c>
      <c r="I164" t="s">
        <v>5</v>
      </c>
      <c r="J164" s="3">
        <v>6</v>
      </c>
      <c r="K164" s="4">
        <v>1</v>
      </c>
      <c r="L164" t="s">
        <v>7</v>
      </c>
      <c r="M164">
        <f t="shared" si="2"/>
        <v>6</v>
      </c>
      <c r="N164" s="5">
        <v>1</v>
      </c>
      <c r="O164" s="3">
        <v>0</v>
      </c>
    </row>
    <row r="165" spans="1:15" x14ac:dyDescent="0.2">
      <c r="A165" t="s">
        <v>212</v>
      </c>
      <c r="B165" t="s">
        <v>213</v>
      </c>
      <c r="C165" t="s">
        <v>205</v>
      </c>
      <c r="D165" t="s">
        <v>3</v>
      </c>
      <c r="E165" s="2">
        <v>45582</v>
      </c>
      <c r="F165" t="s">
        <v>149</v>
      </c>
      <c r="G165" t="s">
        <v>5</v>
      </c>
      <c r="H165" t="s">
        <v>5</v>
      </c>
      <c r="I165" t="s">
        <v>5</v>
      </c>
      <c r="J165" s="3">
        <v>6</v>
      </c>
      <c r="K165" s="4">
        <v>126.28</v>
      </c>
      <c r="L165" t="s">
        <v>7</v>
      </c>
      <c r="M165">
        <f t="shared" si="2"/>
        <v>757.68000000000006</v>
      </c>
      <c r="N165" s="5">
        <v>1</v>
      </c>
      <c r="O165" s="3">
        <v>0</v>
      </c>
    </row>
    <row r="166" spans="1:15" x14ac:dyDescent="0.2">
      <c r="A166" t="s">
        <v>214</v>
      </c>
      <c r="B166" t="s">
        <v>215</v>
      </c>
      <c r="C166" t="s">
        <v>216</v>
      </c>
      <c r="D166" t="s">
        <v>3</v>
      </c>
      <c r="E166" s="2">
        <v>45589</v>
      </c>
      <c r="F166" t="s">
        <v>149</v>
      </c>
      <c r="G166" t="s">
        <v>5</v>
      </c>
      <c r="H166" t="s">
        <v>5</v>
      </c>
      <c r="I166" t="s">
        <v>5</v>
      </c>
      <c r="J166" s="3">
        <v>2</v>
      </c>
      <c r="K166" s="4">
        <v>208.36</v>
      </c>
      <c r="L166" t="s">
        <v>7</v>
      </c>
      <c r="M166">
        <f t="shared" si="2"/>
        <v>416.72</v>
      </c>
      <c r="N166" s="5">
        <v>1</v>
      </c>
      <c r="O166" s="3">
        <v>0</v>
      </c>
    </row>
    <row r="167" spans="1:15" x14ac:dyDescent="0.2">
      <c r="A167" t="s">
        <v>14</v>
      </c>
      <c r="B167" t="s">
        <v>217</v>
      </c>
      <c r="C167" t="s">
        <v>218</v>
      </c>
      <c r="D167" t="s">
        <v>3</v>
      </c>
      <c r="E167" s="2">
        <v>45600</v>
      </c>
      <c r="F167" t="s">
        <v>149</v>
      </c>
      <c r="G167" t="s">
        <v>5</v>
      </c>
      <c r="H167" t="s">
        <v>5</v>
      </c>
      <c r="I167" t="s">
        <v>5</v>
      </c>
      <c r="J167" s="3">
        <v>60</v>
      </c>
      <c r="K167" s="4">
        <v>98.9</v>
      </c>
      <c r="L167" t="s">
        <v>7</v>
      </c>
      <c r="M167">
        <f t="shared" si="2"/>
        <v>5934</v>
      </c>
      <c r="N167" s="5">
        <v>1</v>
      </c>
      <c r="O167" s="3">
        <v>0</v>
      </c>
    </row>
    <row r="168" spans="1:15" x14ac:dyDescent="0.2">
      <c r="A168" t="s">
        <v>101</v>
      </c>
      <c r="B168" t="s">
        <v>102</v>
      </c>
      <c r="C168" t="s">
        <v>219</v>
      </c>
      <c r="D168" t="s">
        <v>3</v>
      </c>
      <c r="E168" s="2">
        <v>45601</v>
      </c>
      <c r="F168" t="s">
        <v>149</v>
      </c>
      <c r="G168" t="s">
        <v>5</v>
      </c>
      <c r="H168" t="s">
        <v>5</v>
      </c>
      <c r="I168" t="s">
        <v>5</v>
      </c>
      <c r="J168" s="3">
        <v>10</v>
      </c>
      <c r="K168" s="4">
        <v>274.62</v>
      </c>
      <c r="L168" t="s">
        <v>7</v>
      </c>
      <c r="M168">
        <f t="shared" si="2"/>
        <v>2746.2</v>
      </c>
      <c r="N168" s="5">
        <v>1</v>
      </c>
      <c r="O168" s="3">
        <v>0</v>
      </c>
    </row>
    <row r="169" spans="1:15" x14ac:dyDescent="0.2">
      <c r="A169" t="s">
        <v>14</v>
      </c>
      <c r="B169" t="s">
        <v>217</v>
      </c>
      <c r="C169" t="s">
        <v>220</v>
      </c>
      <c r="D169" t="s">
        <v>3</v>
      </c>
      <c r="E169" s="2">
        <v>45603</v>
      </c>
      <c r="F169" t="s">
        <v>149</v>
      </c>
      <c r="G169" t="s">
        <v>5</v>
      </c>
      <c r="H169" t="s">
        <v>5</v>
      </c>
      <c r="I169" t="s">
        <v>5</v>
      </c>
      <c r="J169" s="3">
        <v>30</v>
      </c>
      <c r="K169" s="4">
        <v>98.9</v>
      </c>
      <c r="L169" t="s">
        <v>7</v>
      </c>
      <c r="M169">
        <f t="shared" si="2"/>
        <v>2967</v>
      </c>
      <c r="N169" s="5">
        <v>1</v>
      </c>
      <c r="O169" s="3">
        <v>0</v>
      </c>
    </row>
    <row r="170" spans="1:15" x14ac:dyDescent="0.2">
      <c r="A170" t="s">
        <v>80</v>
      </c>
      <c r="B170" t="s">
        <v>81</v>
      </c>
      <c r="C170" t="s">
        <v>221</v>
      </c>
      <c r="D170" t="s">
        <v>3</v>
      </c>
      <c r="E170" s="2">
        <v>45610</v>
      </c>
      <c r="F170" t="s">
        <v>149</v>
      </c>
      <c r="G170" t="s">
        <v>5</v>
      </c>
      <c r="H170" t="s">
        <v>5</v>
      </c>
      <c r="I170" t="s">
        <v>5</v>
      </c>
      <c r="J170" s="3">
        <v>2</v>
      </c>
      <c r="K170" s="4">
        <v>1037.76</v>
      </c>
      <c r="L170" t="s">
        <v>7</v>
      </c>
      <c r="M170">
        <f t="shared" si="2"/>
        <v>2075.52</v>
      </c>
      <c r="N170" s="5">
        <v>1</v>
      </c>
      <c r="O170" s="3">
        <v>0</v>
      </c>
    </row>
    <row r="171" spans="1:15" x14ac:dyDescent="0.2">
      <c r="A171" t="s">
        <v>85</v>
      </c>
      <c r="B171" t="s">
        <v>86</v>
      </c>
      <c r="C171" t="s">
        <v>222</v>
      </c>
      <c r="D171" t="s">
        <v>12</v>
      </c>
      <c r="E171" s="2">
        <v>45628</v>
      </c>
      <c r="F171" t="s">
        <v>147</v>
      </c>
      <c r="G171" t="s">
        <v>5</v>
      </c>
      <c r="H171" t="s">
        <v>5</v>
      </c>
      <c r="I171" t="s">
        <v>5</v>
      </c>
      <c r="J171" s="3">
        <v>2</v>
      </c>
      <c r="K171" s="4">
        <v>962.1</v>
      </c>
      <c r="L171" t="s">
        <v>7</v>
      </c>
      <c r="M171">
        <f t="shared" si="2"/>
        <v>1924.2</v>
      </c>
      <c r="N171" s="5">
        <v>1</v>
      </c>
      <c r="O171" s="3">
        <v>0</v>
      </c>
    </row>
    <row r="172" spans="1:15" x14ac:dyDescent="0.2">
      <c r="A172" t="s">
        <v>0</v>
      </c>
      <c r="B172" t="s">
        <v>223</v>
      </c>
      <c r="C172" t="s">
        <v>224</v>
      </c>
      <c r="D172" t="s">
        <v>12</v>
      </c>
      <c r="E172" s="2">
        <v>45629</v>
      </c>
      <c r="F172" t="s">
        <v>149</v>
      </c>
      <c r="G172" t="s">
        <v>5</v>
      </c>
      <c r="H172" t="s">
        <v>5</v>
      </c>
      <c r="I172" t="s">
        <v>5</v>
      </c>
      <c r="J172" s="3">
        <v>30</v>
      </c>
      <c r="K172" s="4">
        <v>98.9</v>
      </c>
      <c r="L172" t="s">
        <v>7</v>
      </c>
      <c r="M172">
        <f t="shared" si="2"/>
        <v>2967</v>
      </c>
      <c r="N172" s="5">
        <v>1</v>
      </c>
      <c r="O172" s="3">
        <v>0</v>
      </c>
    </row>
    <row r="173" spans="1:15" x14ac:dyDescent="0.2">
      <c r="A173" t="s">
        <v>85</v>
      </c>
      <c r="B173" t="s">
        <v>86</v>
      </c>
      <c r="C173" t="s">
        <v>225</v>
      </c>
      <c r="D173" t="s">
        <v>3</v>
      </c>
      <c r="E173" s="2">
        <v>45644</v>
      </c>
      <c r="F173" t="s">
        <v>149</v>
      </c>
      <c r="G173" t="s">
        <v>5</v>
      </c>
      <c r="H173" t="s">
        <v>5</v>
      </c>
      <c r="I173" t="s">
        <v>5</v>
      </c>
      <c r="J173" s="3">
        <v>2</v>
      </c>
      <c r="K173" s="4">
        <v>897.86</v>
      </c>
      <c r="L173" t="s">
        <v>7</v>
      </c>
      <c r="M173">
        <f t="shared" si="2"/>
        <v>1795.72</v>
      </c>
      <c r="N173" s="5">
        <v>1</v>
      </c>
      <c r="O173" s="3">
        <v>0</v>
      </c>
    </row>
    <row r="174" spans="1:15" x14ac:dyDescent="0.2">
      <c r="A174" t="s">
        <v>94</v>
      </c>
      <c r="B174" t="s">
        <v>95</v>
      </c>
      <c r="C174" t="s">
        <v>226</v>
      </c>
      <c r="D174" t="s">
        <v>3</v>
      </c>
      <c r="E174" s="2">
        <v>45679</v>
      </c>
      <c r="F174" t="s">
        <v>149</v>
      </c>
      <c r="G174" t="s">
        <v>5</v>
      </c>
      <c r="H174" t="s">
        <v>5</v>
      </c>
      <c r="I174" t="s">
        <v>5</v>
      </c>
      <c r="J174" s="3">
        <v>2</v>
      </c>
      <c r="K174" s="4">
        <v>723.8</v>
      </c>
      <c r="L174" t="s">
        <v>7</v>
      </c>
      <c r="M174">
        <f t="shared" si="2"/>
        <v>1447.6</v>
      </c>
      <c r="N174" s="5">
        <v>1</v>
      </c>
      <c r="O174" s="3">
        <v>0</v>
      </c>
    </row>
    <row r="175" spans="1:15" x14ac:dyDescent="0.2">
      <c r="A175" t="s">
        <v>14</v>
      </c>
      <c r="B175" t="s">
        <v>217</v>
      </c>
      <c r="C175" t="s">
        <v>227</v>
      </c>
      <c r="D175" t="s">
        <v>3</v>
      </c>
      <c r="E175" s="2">
        <v>45688</v>
      </c>
      <c r="F175" t="s">
        <v>149</v>
      </c>
      <c r="G175" t="s">
        <v>5</v>
      </c>
      <c r="H175" t="s">
        <v>5</v>
      </c>
      <c r="I175" t="s">
        <v>5</v>
      </c>
      <c r="J175" s="3">
        <v>30</v>
      </c>
      <c r="K175" s="4">
        <v>98.9</v>
      </c>
      <c r="L175" t="s">
        <v>7</v>
      </c>
      <c r="M175">
        <f t="shared" si="2"/>
        <v>2967</v>
      </c>
      <c r="N175" s="5">
        <v>1</v>
      </c>
      <c r="O175" s="3">
        <v>0</v>
      </c>
    </row>
    <row r="176" spans="1:15" x14ac:dyDescent="0.2">
      <c r="A176" t="s">
        <v>101</v>
      </c>
      <c r="B176" t="s">
        <v>102</v>
      </c>
      <c r="C176" t="s">
        <v>228</v>
      </c>
      <c r="D176" t="s">
        <v>3</v>
      </c>
      <c r="E176" s="2">
        <v>45688</v>
      </c>
      <c r="F176" t="s">
        <v>149</v>
      </c>
      <c r="G176" t="s">
        <v>5</v>
      </c>
      <c r="H176" t="s">
        <v>5</v>
      </c>
      <c r="I176" t="s">
        <v>5</v>
      </c>
      <c r="J176" s="3">
        <v>10</v>
      </c>
      <c r="K176" s="4">
        <v>587.80999999999995</v>
      </c>
      <c r="L176" t="s">
        <v>7</v>
      </c>
      <c r="M176">
        <f t="shared" si="2"/>
        <v>5878.0999999999995</v>
      </c>
      <c r="N176" s="5">
        <v>1</v>
      </c>
      <c r="O176" s="3">
        <v>0</v>
      </c>
    </row>
    <row r="177" spans="1:15" x14ac:dyDescent="0.2">
      <c r="A177" t="s">
        <v>173</v>
      </c>
      <c r="B177" t="s">
        <v>174</v>
      </c>
      <c r="C177" t="s">
        <v>228</v>
      </c>
      <c r="D177" t="s">
        <v>3</v>
      </c>
      <c r="E177" s="2">
        <v>45688</v>
      </c>
      <c r="F177" t="s">
        <v>149</v>
      </c>
      <c r="G177" t="s">
        <v>5</v>
      </c>
      <c r="H177" t="s">
        <v>5</v>
      </c>
      <c r="I177" t="s">
        <v>5</v>
      </c>
      <c r="J177" s="3">
        <v>2</v>
      </c>
      <c r="K177" s="4">
        <v>123.32</v>
      </c>
      <c r="L177" t="s">
        <v>7</v>
      </c>
      <c r="M177">
        <f t="shared" si="2"/>
        <v>246.64</v>
      </c>
      <c r="N177" s="5">
        <v>1</v>
      </c>
      <c r="O177" s="3">
        <v>0</v>
      </c>
    </row>
    <row r="178" spans="1:15" x14ac:dyDescent="0.2">
      <c r="A178" t="s">
        <v>206</v>
      </c>
      <c r="B178" t="s">
        <v>207</v>
      </c>
      <c r="C178" t="s">
        <v>229</v>
      </c>
      <c r="D178" t="s">
        <v>3</v>
      </c>
      <c r="E178" s="2">
        <v>45694</v>
      </c>
      <c r="F178" t="s">
        <v>149</v>
      </c>
      <c r="G178" t="s">
        <v>5</v>
      </c>
      <c r="H178" t="s">
        <v>5</v>
      </c>
      <c r="I178" t="s">
        <v>5</v>
      </c>
      <c r="J178" s="3">
        <v>1</v>
      </c>
      <c r="K178" s="4">
        <v>633.92999999999995</v>
      </c>
      <c r="L178" t="s">
        <v>7</v>
      </c>
      <c r="M178">
        <f t="shared" si="2"/>
        <v>633.92999999999995</v>
      </c>
      <c r="N178" s="5">
        <v>1</v>
      </c>
      <c r="O178" s="3">
        <v>0</v>
      </c>
    </row>
    <row r="179" spans="1:15" x14ac:dyDescent="0.2">
      <c r="A179" t="s">
        <v>74</v>
      </c>
      <c r="B179" t="s">
        <v>197</v>
      </c>
      <c r="C179" t="s">
        <v>230</v>
      </c>
      <c r="D179" t="s">
        <v>3</v>
      </c>
      <c r="E179" s="2">
        <v>45695</v>
      </c>
      <c r="F179" t="s">
        <v>149</v>
      </c>
      <c r="G179" t="s">
        <v>5</v>
      </c>
      <c r="H179" t="s">
        <v>5</v>
      </c>
      <c r="I179" t="s">
        <v>5</v>
      </c>
      <c r="J179" s="3">
        <v>4</v>
      </c>
      <c r="K179" s="4">
        <v>273.3</v>
      </c>
      <c r="L179" t="s">
        <v>7</v>
      </c>
      <c r="M179">
        <f t="shared" si="2"/>
        <v>1093.2</v>
      </c>
      <c r="N179" s="5">
        <v>1</v>
      </c>
      <c r="O179" s="3">
        <v>0</v>
      </c>
    </row>
    <row r="180" spans="1:15" x14ac:dyDescent="0.2">
      <c r="A180" t="s">
        <v>85</v>
      </c>
      <c r="B180" t="s">
        <v>86</v>
      </c>
      <c r="C180" t="s">
        <v>230</v>
      </c>
      <c r="D180" t="s">
        <v>3</v>
      </c>
      <c r="E180" s="2">
        <v>45695</v>
      </c>
      <c r="F180" t="s">
        <v>149</v>
      </c>
      <c r="G180" t="s">
        <v>5</v>
      </c>
      <c r="H180" t="s">
        <v>5</v>
      </c>
      <c r="I180" t="s">
        <v>5</v>
      </c>
      <c r="J180" s="3">
        <v>4</v>
      </c>
      <c r="K180" s="4">
        <v>897.86</v>
      </c>
      <c r="L180" t="s">
        <v>7</v>
      </c>
      <c r="M180">
        <f t="shared" si="2"/>
        <v>3591.44</v>
      </c>
      <c r="N180" s="5">
        <v>1</v>
      </c>
      <c r="O180" s="3">
        <v>0</v>
      </c>
    </row>
    <row r="181" spans="1:15" x14ac:dyDescent="0.2">
      <c r="A181" t="s">
        <v>161</v>
      </c>
      <c r="B181" t="s">
        <v>162</v>
      </c>
      <c r="C181" t="s">
        <v>231</v>
      </c>
      <c r="D181" t="s">
        <v>3</v>
      </c>
      <c r="E181" s="2">
        <v>45701</v>
      </c>
      <c r="F181" t="s">
        <v>149</v>
      </c>
      <c r="G181" t="s">
        <v>5</v>
      </c>
      <c r="H181" t="s">
        <v>5</v>
      </c>
      <c r="I181" t="s">
        <v>5</v>
      </c>
      <c r="J181" s="3">
        <v>1</v>
      </c>
      <c r="K181" s="4">
        <v>543.01</v>
      </c>
      <c r="L181" t="s">
        <v>7</v>
      </c>
      <c r="M181">
        <f t="shared" si="2"/>
        <v>543.01</v>
      </c>
      <c r="N181" s="5">
        <v>1</v>
      </c>
      <c r="O181" s="3">
        <v>0</v>
      </c>
    </row>
    <row r="182" spans="1:15" x14ac:dyDescent="0.2">
      <c r="A182" t="s">
        <v>232</v>
      </c>
      <c r="B182" t="s">
        <v>233</v>
      </c>
      <c r="C182" t="s">
        <v>234</v>
      </c>
      <c r="D182" t="s">
        <v>3</v>
      </c>
      <c r="E182" s="2">
        <v>45714</v>
      </c>
      <c r="F182" t="s">
        <v>149</v>
      </c>
      <c r="G182" t="s">
        <v>5</v>
      </c>
      <c r="H182" t="s">
        <v>5</v>
      </c>
      <c r="I182" t="s">
        <v>5</v>
      </c>
      <c r="J182" s="3">
        <v>1</v>
      </c>
      <c r="K182" s="4">
        <v>91.04</v>
      </c>
      <c r="L182" t="s">
        <v>7</v>
      </c>
      <c r="M182">
        <f t="shared" si="2"/>
        <v>91.04</v>
      </c>
      <c r="N182" s="5">
        <v>1</v>
      </c>
      <c r="O182" s="3">
        <v>0</v>
      </c>
    </row>
    <row r="183" spans="1:15" x14ac:dyDescent="0.2">
      <c r="A183" t="s">
        <v>74</v>
      </c>
      <c r="B183" t="s">
        <v>197</v>
      </c>
      <c r="C183" t="s">
        <v>235</v>
      </c>
      <c r="D183" t="s">
        <v>3</v>
      </c>
      <c r="E183" s="2">
        <v>45741</v>
      </c>
      <c r="F183" t="s">
        <v>149</v>
      </c>
      <c r="G183" t="s">
        <v>5</v>
      </c>
      <c r="H183" t="s">
        <v>5</v>
      </c>
      <c r="I183" t="s">
        <v>5</v>
      </c>
      <c r="J183" s="3">
        <v>4</v>
      </c>
      <c r="K183" s="4">
        <v>273.3</v>
      </c>
      <c r="L183" t="s">
        <v>7</v>
      </c>
      <c r="M183">
        <f t="shared" si="2"/>
        <v>1093.2</v>
      </c>
      <c r="N183" s="5">
        <v>1</v>
      </c>
      <c r="O183" s="3">
        <v>0</v>
      </c>
    </row>
    <row r="184" spans="1:15" x14ac:dyDescent="0.2">
      <c r="A184" t="s">
        <v>94</v>
      </c>
      <c r="B184" t="s">
        <v>95</v>
      </c>
      <c r="C184" t="s">
        <v>235</v>
      </c>
      <c r="D184" t="s">
        <v>3</v>
      </c>
      <c r="E184" s="2">
        <v>45741</v>
      </c>
      <c r="F184" t="s">
        <v>149</v>
      </c>
      <c r="G184" t="s">
        <v>5</v>
      </c>
      <c r="H184" t="s">
        <v>5</v>
      </c>
      <c r="I184" t="s">
        <v>5</v>
      </c>
      <c r="J184" s="3">
        <v>2</v>
      </c>
      <c r="K184" s="4">
        <v>702.72</v>
      </c>
      <c r="L184" t="s">
        <v>7</v>
      </c>
      <c r="M184">
        <f t="shared" si="2"/>
        <v>1405.44</v>
      </c>
      <c r="N184" s="5">
        <v>1</v>
      </c>
      <c r="O184" s="3">
        <v>0</v>
      </c>
    </row>
    <row r="185" spans="1:15" x14ac:dyDescent="0.2">
      <c r="A185" t="s">
        <v>232</v>
      </c>
      <c r="B185" t="s">
        <v>233</v>
      </c>
      <c r="C185" t="s">
        <v>236</v>
      </c>
      <c r="D185" t="s">
        <v>3</v>
      </c>
      <c r="E185" s="2">
        <v>45741</v>
      </c>
      <c r="F185" t="s">
        <v>149</v>
      </c>
      <c r="G185" t="s">
        <v>5</v>
      </c>
      <c r="H185" t="s">
        <v>5</v>
      </c>
      <c r="I185" t="s">
        <v>5</v>
      </c>
      <c r="J185" s="3">
        <v>1</v>
      </c>
      <c r="K185" s="4">
        <v>120.39</v>
      </c>
      <c r="L185" t="s">
        <v>7</v>
      </c>
      <c r="M185">
        <f t="shared" si="2"/>
        <v>120.39</v>
      </c>
      <c r="N185" s="5">
        <v>1</v>
      </c>
      <c r="O185" s="3">
        <v>0</v>
      </c>
    </row>
    <row r="186" spans="1:15" x14ac:dyDescent="0.2">
      <c r="A186" t="s">
        <v>99</v>
      </c>
      <c r="B186" t="s">
        <v>100</v>
      </c>
      <c r="C186" t="s">
        <v>237</v>
      </c>
      <c r="D186" t="s">
        <v>3</v>
      </c>
      <c r="E186" s="2">
        <v>45742</v>
      </c>
      <c r="F186" t="s">
        <v>149</v>
      </c>
      <c r="G186" t="s">
        <v>5</v>
      </c>
      <c r="H186" t="s">
        <v>5</v>
      </c>
      <c r="I186" t="s">
        <v>5</v>
      </c>
      <c r="J186" s="3">
        <v>26</v>
      </c>
      <c r="K186" s="4">
        <v>65.41</v>
      </c>
      <c r="L186" t="s">
        <v>7</v>
      </c>
      <c r="M186">
        <f t="shared" si="2"/>
        <v>1700.6599999999999</v>
      </c>
      <c r="N186" s="5">
        <v>1</v>
      </c>
      <c r="O186" s="3">
        <v>0</v>
      </c>
    </row>
    <row r="187" spans="1:15" x14ac:dyDescent="0.2">
      <c r="A187" t="s">
        <v>85</v>
      </c>
      <c r="B187" t="s">
        <v>86</v>
      </c>
      <c r="C187" t="s">
        <v>238</v>
      </c>
      <c r="D187" t="s">
        <v>3</v>
      </c>
      <c r="E187" s="2">
        <v>45748</v>
      </c>
      <c r="F187" t="s">
        <v>149</v>
      </c>
      <c r="G187" t="s">
        <v>5</v>
      </c>
      <c r="H187" t="s">
        <v>5</v>
      </c>
      <c r="I187" t="s">
        <v>5</v>
      </c>
      <c r="J187" s="3">
        <v>4</v>
      </c>
      <c r="K187" s="4">
        <v>897.86</v>
      </c>
      <c r="L187" t="s">
        <v>7</v>
      </c>
      <c r="M187">
        <f t="shared" si="2"/>
        <v>3591.44</v>
      </c>
      <c r="N187" s="5">
        <v>1</v>
      </c>
      <c r="O187" s="3">
        <v>0</v>
      </c>
    </row>
    <row r="188" spans="1:15" x14ac:dyDescent="0.2">
      <c r="A188" t="s">
        <v>161</v>
      </c>
      <c r="B188" t="s">
        <v>162</v>
      </c>
      <c r="C188" t="s">
        <v>239</v>
      </c>
      <c r="D188" t="s">
        <v>3</v>
      </c>
      <c r="E188" s="2">
        <v>45749</v>
      </c>
      <c r="F188" t="s">
        <v>149</v>
      </c>
      <c r="G188" t="s">
        <v>5</v>
      </c>
      <c r="H188" t="s">
        <v>5</v>
      </c>
      <c r="I188" t="s">
        <v>5</v>
      </c>
      <c r="J188" s="3">
        <v>1</v>
      </c>
      <c r="K188" s="4">
        <v>543.01</v>
      </c>
      <c r="L188" t="s">
        <v>7</v>
      </c>
      <c r="M188">
        <f t="shared" si="2"/>
        <v>543.01</v>
      </c>
      <c r="N188" s="5">
        <v>1</v>
      </c>
      <c r="O188" s="3">
        <v>0</v>
      </c>
    </row>
    <row r="189" spans="1:15" x14ac:dyDescent="0.2">
      <c r="A189" t="s">
        <v>173</v>
      </c>
      <c r="B189" t="s">
        <v>174</v>
      </c>
      <c r="C189" t="s">
        <v>240</v>
      </c>
      <c r="D189" t="s">
        <v>3</v>
      </c>
      <c r="E189" s="2">
        <v>45754</v>
      </c>
      <c r="F189" t="s">
        <v>149</v>
      </c>
      <c r="G189" t="s">
        <v>5</v>
      </c>
      <c r="H189" t="s">
        <v>5</v>
      </c>
      <c r="I189" t="s">
        <v>5</v>
      </c>
      <c r="J189" s="3">
        <v>2</v>
      </c>
      <c r="K189" s="4">
        <v>123.32</v>
      </c>
      <c r="L189" t="s">
        <v>7</v>
      </c>
      <c r="M189">
        <f t="shared" si="2"/>
        <v>246.64</v>
      </c>
      <c r="N189" s="5">
        <v>1</v>
      </c>
      <c r="O189" s="3">
        <v>0</v>
      </c>
    </row>
    <row r="190" spans="1:15" x14ac:dyDescent="0.2">
      <c r="A190" t="s">
        <v>101</v>
      </c>
      <c r="B190" t="s">
        <v>102</v>
      </c>
      <c r="C190" t="s">
        <v>241</v>
      </c>
      <c r="D190" t="s">
        <v>3</v>
      </c>
      <c r="E190" s="2">
        <v>45757</v>
      </c>
      <c r="F190" t="s">
        <v>149</v>
      </c>
      <c r="G190" t="s">
        <v>5</v>
      </c>
      <c r="H190" t="s">
        <v>5</v>
      </c>
      <c r="I190" t="s">
        <v>5</v>
      </c>
      <c r="J190" s="3">
        <v>5</v>
      </c>
      <c r="K190" s="4">
        <v>274.62</v>
      </c>
      <c r="L190" t="s">
        <v>7</v>
      </c>
      <c r="M190">
        <f t="shared" si="2"/>
        <v>1373.1</v>
      </c>
      <c r="N190" s="5">
        <v>1</v>
      </c>
      <c r="O190" s="3">
        <v>0</v>
      </c>
    </row>
    <row r="191" spans="1:15" x14ac:dyDescent="0.2">
      <c r="A191" t="s">
        <v>242</v>
      </c>
      <c r="B191" t="s">
        <v>243</v>
      </c>
      <c r="C191" t="s">
        <v>244</v>
      </c>
      <c r="D191" t="s">
        <v>3</v>
      </c>
      <c r="E191" s="2">
        <v>45757</v>
      </c>
      <c r="F191" t="s">
        <v>149</v>
      </c>
      <c r="G191" t="s">
        <v>5</v>
      </c>
      <c r="H191" t="s">
        <v>5</v>
      </c>
      <c r="I191" t="s">
        <v>5</v>
      </c>
      <c r="J191" s="3">
        <v>2</v>
      </c>
      <c r="K191" s="4">
        <v>439.83</v>
      </c>
      <c r="L191" t="s">
        <v>7</v>
      </c>
      <c r="M191">
        <f t="shared" si="2"/>
        <v>879.66</v>
      </c>
      <c r="N191" s="5">
        <v>1</v>
      </c>
      <c r="O191" s="3">
        <v>0</v>
      </c>
    </row>
    <row r="192" spans="1:15" x14ac:dyDescent="0.2">
      <c r="A192" t="s">
        <v>245</v>
      </c>
      <c r="B192" t="s">
        <v>246</v>
      </c>
      <c r="C192" t="s">
        <v>244</v>
      </c>
      <c r="D192" t="s">
        <v>3</v>
      </c>
      <c r="E192" s="2">
        <v>45757</v>
      </c>
      <c r="F192" t="s">
        <v>149</v>
      </c>
      <c r="G192" t="s">
        <v>5</v>
      </c>
      <c r="H192" t="s">
        <v>5</v>
      </c>
      <c r="I192" t="s">
        <v>5</v>
      </c>
      <c r="J192" s="3">
        <v>2</v>
      </c>
      <c r="K192" s="4">
        <v>922.31</v>
      </c>
      <c r="L192" t="s">
        <v>7</v>
      </c>
      <c r="M192">
        <f t="shared" si="2"/>
        <v>1844.62</v>
      </c>
      <c r="N192" s="5">
        <v>1</v>
      </c>
      <c r="O192" s="3">
        <v>0</v>
      </c>
    </row>
    <row r="193" spans="1:15" x14ac:dyDescent="0.2">
      <c r="A193" t="s">
        <v>247</v>
      </c>
      <c r="B193" t="s">
        <v>248</v>
      </c>
      <c r="C193" t="s">
        <v>244</v>
      </c>
      <c r="D193" t="s">
        <v>3</v>
      </c>
      <c r="E193" s="2">
        <v>45757</v>
      </c>
      <c r="F193" t="s">
        <v>149</v>
      </c>
      <c r="G193" t="s">
        <v>5</v>
      </c>
      <c r="H193" t="s">
        <v>5</v>
      </c>
      <c r="I193" t="s">
        <v>5</v>
      </c>
      <c r="J193" s="3">
        <v>2</v>
      </c>
      <c r="K193" s="4">
        <v>441.49</v>
      </c>
      <c r="L193" t="s">
        <v>7</v>
      </c>
      <c r="M193">
        <f t="shared" si="2"/>
        <v>882.98</v>
      </c>
      <c r="N193" s="5">
        <v>1</v>
      </c>
      <c r="O193" s="3">
        <v>0</v>
      </c>
    </row>
    <row r="194" spans="1:15" x14ac:dyDescent="0.2">
      <c r="A194" t="s">
        <v>101</v>
      </c>
      <c r="B194" t="s">
        <v>102</v>
      </c>
      <c r="C194" t="s">
        <v>249</v>
      </c>
      <c r="D194" t="s">
        <v>3</v>
      </c>
      <c r="E194" s="2">
        <v>45784</v>
      </c>
      <c r="F194" t="s">
        <v>149</v>
      </c>
      <c r="G194" t="s">
        <v>5</v>
      </c>
      <c r="H194" t="s">
        <v>5</v>
      </c>
      <c r="I194" t="s">
        <v>5</v>
      </c>
      <c r="J194" s="3">
        <v>10</v>
      </c>
      <c r="K194" s="4">
        <v>274.62</v>
      </c>
      <c r="L194" t="s">
        <v>7</v>
      </c>
      <c r="M194">
        <f t="shared" si="2"/>
        <v>2746.2</v>
      </c>
      <c r="N194" s="5">
        <v>1</v>
      </c>
      <c r="O194" s="3">
        <v>0</v>
      </c>
    </row>
    <row r="195" spans="1:15" x14ac:dyDescent="0.2">
      <c r="A195" t="s">
        <v>250</v>
      </c>
      <c r="B195" t="s">
        <v>251</v>
      </c>
      <c r="C195" t="s">
        <v>252</v>
      </c>
      <c r="D195" t="s">
        <v>12</v>
      </c>
      <c r="E195" s="2">
        <v>45819</v>
      </c>
      <c r="F195" t="s">
        <v>149</v>
      </c>
      <c r="G195" t="s">
        <v>5</v>
      </c>
      <c r="H195" t="s">
        <v>5</v>
      </c>
      <c r="I195" t="s">
        <v>5</v>
      </c>
      <c r="J195" s="3">
        <v>1</v>
      </c>
      <c r="K195" s="4">
        <v>153.71</v>
      </c>
      <c r="L195" t="s">
        <v>7</v>
      </c>
      <c r="M195">
        <f t="shared" ref="M195:M205" si="3">J195*K195</f>
        <v>153.71</v>
      </c>
      <c r="N195" s="5">
        <v>1</v>
      </c>
      <c r="O195" s="3">
        <v>0</v>
      </c>
    </row>
    <row r="196" spans="1:15" x14ac:dyDescent="0.2">
      <c r="A196" t="s">
        <v>198</v>
      </c>
      <c r="B196" t="s">
        <v>199</v>
      </c>
      <c r="C196" t="s">
        <v>252</v>
      </c>
      <c r="D196" t="s">
        <v>12</v>
      </c>
      <c r="E196" s="2">
        <v>45819</v>
      </c>
      <c r="F196" t="s">
        <v>149</v>
      </c>
      <c r="G196" t="s">
        <v>5</v>
      </c>
      <c r="H196" t="s">
        <v>5</v>
      </c>
      <c r="I196" t="s">
        <v>5</v>
      </c>
      <c r="J196" s="3">
        <v>1</v>
      </c>
      <c r="K196" s="4">
        <v>115.32</v>
      </c>
      <c r="L196" t="s">
        <v>7</v>
      </c>
      <c r="M196">
        <f t="shared" si="3"/>
        <v>115.32</v>
      </c>
      <c r="N196" s="5">
        <v>1</v>
      </c>
      <c r="O196" s="3">
        <v>0</v>
      </c>
    </row>
    <row r="197" spans="1:15" x14ac:dyDescent="0.2">
      <c r="A197" t="s">
        <v>85</v>
      </c>
      <c r="B197" t="s">
        <v>86</v>
      </c>
      <c r="C197" t="s">
        <v>253</v>
      </c>
      <c r="D197" t="s">
        <v>3</v>
      </c>
      <c r="E197" s="2">
        <v>45845</v>
      </c>
      <c r="F197" t="s">
        <v>149</v>
      </c>
      <c r="G197" t="s">
        <v>5</v>
      </c>
      <c r="H197" t="s">
        <v>5</v>
      </c>
      <c r="I197" t="s">
        <v>5</v>
      </c>
      <c r="J197" s="3">
        <v>4</v>
      </c>
      <c r="K197" s="4">
        <v>897.86</v>
      </c>
      <c r="L197" t="s">
        <v>7</v>
      </c>
      <c r="M197">
        <f t="shared" si="3"/>
        <v>3591.44</v>
      </c>
      <c r="N197" s="5">
        <v>1</v>
      </c>
      <c r="O197" s="3">
        <v>0</v>
      </c>
    </row>
    <row r="198" spans="1:15" x14ac:dyDescent="0.2">
      <c r="A198" t="s">
        <v>94</v>
      </c>
      <c r="B198" t="s">
        <v>95</v>
      </c>
      <c r="C198" t="s">
        <v>253</v>
      </c>
      <c r="D198" t="s">
        <v>3</v>
      </c>
      <c r="E198" s="2">
        <v>45845</v>
      </c>
      <c r="F198" t="s">
        <v>149</v>
      </c>
      <c r="G198" t="s">
        <v>5</v>
      </c>
      <c r="H198" t="s">
        <v>5</v>
      </c>
      <c r="I198" t="s">
        <v>5</v>
      </c>
      <c r="J198" s="3">
        <v>2</v>
      </c>
      <c r="K198" s="4">
        <v>702.72</v>
      </c>
      <c r="L198" t="s">
        <v>7</v>
      </c>
      <c r="M198">
        <f t="shared" si="3"/>
        <v>1405.44</v>
      </c>
      <c r="N198" s="5">
        <v>1</v>
      </c>
      <c r="O198" s="3">
        <v>0</v>
      </c>
    </row>
    <row r="199" spans="1:15" x14ac:dyDescent="0.2">
      <c r="A199" t="s">
        <v>232</v>
      </c>
      <c r="B199" t="s">
        <v>233</v>
      </c>
      <c r="C199" t="s">
        <v>254</v>
      </c>
      <c r="D199" t="s">
        <v>3</v>
      </c>
      <c r="E199" s="2">
        <v>45846</v>
      </c>
      <c r="F199" t="s">
        <v>149</v>
      </c>
      <c r="G199" t="s">
        <v>5</v>
      </c>
      <c r="H199" t="s">
        <v>5</v>
      </c>
      <c r="I199" t="s">
        <v>5</v>
      </c>
      <c r="J199" s="3">
        <v>1</v>
      </c>
      <c r="K199" s="4">
        <v>120.39</v>
      </c>
      <c r="L199" t="s">
        <v>7</v>
      </c>
      <c r="M199">
        <f t="shared" si="3"/>
        <v>120.39</v>
      </c>
      <c r="N199" s="5">
        <v>1</v>
      </c>
      <c r="O199" s="3">
        <v>0</v>
      </c>
    </row>
    <row r="200" spans="1:15" x14ac:dyDescent="0.2">
      <c r="A200" t="s">
        <v>101</v>
      </c>
      <c r="B200" t="s">
        <v>102</v>
      </c>
      <c r="C200" t="s">
        <v>255</v>
      </c>
      <c r="D200" t="s">
        <v>3</v>
      </c>
      <c r="E200" s="2">
        <v>45849</v>
      </c>
      <c r="F200" t="s">
        <v>149</v>
      </c>
      <c r="G200" t="s">
        <v>5</v>
      </c>
      <c r="H200" t="s">
        <v>5</v>
      </c>
      <c r="I200" t="s">
        <v>5</v>
      </c>
      <c r="J200" s="3">
        <v>10</v>
      </c>
      <c r="K200" s="4">
        <v>274.62</v>
      </c>
      <c r="L200" t="s">
        <v>7</v>
      </c>
      <c r="M200">
        <f t="shared" si="3"/>
        <v>2746.2</v>
      </c>
      <c r="N200" s="5">
        <v>1</v>
      </c>
      <c r="O200" s="3">
        <v>0</v>
      </c>
    </row>
    <row r="201" spans="1:15" x14ac:dyDescent="0.2">
      <c r="A201" t="s">
        <v>74</v>
      </c>
      <c r="B201" t="s">
        <v>197</v>
      </c>
      <c r="C201" t="s">
        <v>256</v>
      </c>
      <c r="D201" t="s">
        <v>3</v>
      </c>
      <c r="E201" s="2">
        <v>45854</v>
      </c>
      <c r="F201" t="s">
        <v>149</v>
      </c>
      <c r="G201" t="s">
        <v>5</v>
      </c>
      <c r="H201" t="s">
        <v>5</v>
      </c>
      <c r="I201" t="s">
        <v>5</v>
      </c>
      <c r="J201" s="3">
        <v>4</v>
      </c>
      <c r="K201" s="4">
        <v>273.3</v>
      </c>
      <c r="L201" t="s">
        <v>7</v>
      </c>
      <c r="M201">
        <f t="shared" si="3"/>
        <v>1093.2</v>
      </c>
      <c r="N201" s="5">
        <v>1</v>
      </c>
      <c r="O201" s="3">
        <v>0</v>
      </c>
    </row>
    <row r="202" spans="1:15" x14ac:dyDescent="0.2">
      <c r="A202" t="s">
        <v>14</v>
      </c>
      <c r="B202" t="s">
        <v>217</v>
      </c>
      <c r="C202" t="s">
        <v>257</v>
      </c>
      <c r="D202" t="s">
        <v>3</v>
      </c>
      <c r="E202" s="2">
        <v>45917</v>
      </c>
      <c r="F202" t="s">
        <v>149</v>
      </c>
      <c r="G202" t="s">
        <v>5</v>
      </c>
      <c r="H202" t="s">
        <v>5</v>
      </c>
      <c r="I202" t="s">
        <v>5</v>
      </c>
      <c r="J202" s="3">
        <v>30</v>
      </c>
      <c r="K202" s="4">
        <v>102.87</v>
      </c>
      <c r="L202" t="s">
        <v>7</v>
      </c>
      <c r="M202">
        <f t="shared" si="3"/>
        <v>3086.1000000000004</v>
      </c>
      <c r="N202" s="5">
        <v>1</v>
      </c>
      <c r="O202" s="3">
        <v>0</v>
      </c>
    </row>
    <row r="203" spans="1:15" x14ac:dyDescent="0.2">
      <c r="A203" t="s">
        <v>161</v>
      </c>
      <c r="B203" t="s">
        <v>162</v>
      </c>
      <c r="C203" t="s">
        <v>258</v>
      </c>
      <c r="D203" t="s">
        <v>3</v>
      </c>
      <c r="E203" s="2">
        <v>45944</v>
      </c>
      <c r="F203" t="s">
        <v>149</v>
      </c>
      <c r="G203" t="s">
        <v>5</v>
      </c>
      <c r="H203" t="s">
        <v>5</v>
      </c>
      <c r="I203" t="s">
        <v>5</v>
      </c>
      <c r="J203" s="3">
        <v>7</v>
      </c>
      <c r="K203" s="4">
        <v>598.74</v>
      </c>
      <c r="L203" t="s">
        <v>7</v>
      </c>
      <c r="M203">
        <f t="shared" si="3"/>
        <v>4191.18</v>
      </c>
      <c r="N203" s="5">
        <v>1</v>
      </c>
      <c r="O203" s="3">
        <v>7</v>
      </c>
    </row>
    <row r="204" spans="1:15" x14ac:dyDescent="0.2">
      <c r="A204" t="s">
        <v>250</v>
      </c>
      <c r="B204" t="s">
        <v>251</v>
      </c>
      <c r="C204" t="s">
        <v>259</v>
      </c>
      <c r="D204" t="s">
        <v>3</v>
      </c>
      <c r="E204" s="2">
        <v>45957</v>
      </c>
      <c r="F204" t="s">
        <v>149</v>
      </c>
      <c r="G204" t="s">
        <v>5</v>
      </c>
      <c r="H204" t="s">
        <v>5</v>
      </c>
      <c r="I204" t="s">
        <v>5</v>
      </c>
      <c r="J204" s="3">
        <v>1</v>
      </c>
      <c r="K204" s="4">
        <v>153.71</v>
      </c>
      <c r="L204" t="s">
        <v>7</v>
      </c>
      <c r="M204">
        <f t="shared" si="3"/>
        <v>153.71</v>
      </c>
      <c r="N204" s="5">
        <v>1</v>
      </c>
      <c r="O204" s="3">
        <v>1</v>
      </c>
    </row>
    <row r="205" spans="1:15" x14ac:dyDescent="0.2">
      <c r="A205" t="s">
        <v>159</v>
      </c>
      <c r="B205" t="s">
        <v>160</v>
      </c>
      <c r="C205" t="s">
        <v>260</v>
      </c>
      <c r="D205" t="s">
        <v>3</v>
      </c>
      <c r="E205" s="2">
        <v>45959</v>
      </c>
      <c r="F205" t="s">
        <v>149</v>
      </c>
      <c r="G205" t="s">
        <v>5</v>
      </c>
      <c r="H205" t="s">
        <v>5</v>
      </c>
      <c r="I205" t="s">
        <v>5</v>
      </c>
      <c r="J205" s="3">
        <v>1</v>
      </c>
      <c r="K205" s="4">
        <v>153.1</v>
      </c>
      <c r="L205" t="s">
        <v>7</v>
      </c>
      <c r="M205">
        <f t="shared" si="3"/>
        <v>153.1</v>
      </c>
      <c r="N205" s="5">
        <v>1</v>
      </c>
      <c r="O205" s="3">
        <v>1</v>
      </c>
    </row>
  </sheetData>
  <autoFilter ref="A1:O205" xr:uid="{00000000-0001-0000-0000-000000000000}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2A93-D65B-436F-AE63-538C6343EF73}">
  <dimension ref="A1:C59"/>
  <sheetViews>
    <sheetView workbookViewId="0">
      <selection activeCell="A5" sqref="A5:C58"/>
    </sheetView>
  </sheetViews>
  <sheetFormatPr baseColWidth="10" defaultRowHeight="12.75" x14ac:dyDescent="0.2"/>
  <cols>
    <col min="1" max="1" width="22.42578125" bestFit="1" customWidth="1"/>
    <col min="2" max="2" width="25.140625" bestFit="1" customWidth="1"/>
    <col min="3" max="3" width="19.140625" bestFit="1" customWidth="1"/>
  </cols>
  <sheetData>
    <row r="1" spans="1:3" x14ac:dyDescent="0.2">
      <c r="A1" s="7" t="s">
        <v>266</v>
      </c>
      <c r="B1" t="s">
        <v>280</v>
      </c>
    </row>
    <row r="2" spans="1:3" x14ac:dyDescent="0.2">
      <c r="A2" s="7" t="s">
        <v>265</v>
      </c>
      <c r="B2" t="s">
        <v>281</v>
      </c>
    </row>
    <row r="4" spans="1:3" x14ac:dyDescent="0.2">
      <c r="A4" s="7" t="s">
        <v>276</v>
      </c>
      <c r="B4" t="s">
        <v>279</v>
      </c>
      <c r="C4" t="s">
        <v>278</v>
      </c>
    </row>
    <row r="5" spans="1:3" x14ac:dyDescent="0.2">
      <c r="A5" s="8" t="s">
        <v>8</v>
      </c>
      <c r="B5" s="9">
        <v>110</v>
      </c>
      <c r="C5" s="9">
        <v>11128.2</v>
      </c>
    </row>
    <row r="6" spans="1:3" x14ac:dyDescent="0.2">
      <c r="A6" s="8" t="s">
        <v>0</v>
      </c>
      <c r="B6" s="9">
        <v>340</v>
      </c>
      <c r="C6" s="9">
        <v>34172.9</v>
      </c>
    </row>
    <row r="7" spans="1:3" x14ac:dyDescent="0.2">
      <c r="A7" s="8" t="s">
        <v>14</v>
      </c>
      <c r="B7" s="9">
        <v>570</v>
      </c>
      <c r="C7" s="9">
        <v>56864.3</v>
      </c>
    </row>
    <row r="8" spans="1:3" x14ac:dyDescent="0.2">
      <c r="A8" s="8" t="s">
        <v>60</v>
      </c>
      <c r="B8" s="9">
        <v>40</v>
      </c>
      <c r="C8" s="9">
        <v>1518.4</v>
      </c>
    </row>
    <row r="9" spans="1:3" x14ac:dyDescent="0.2">
      <c r="A9" s="8" t="s">
        <v>63</v>
      </c>
      <c r="B9" s="9">
        <v>50</v>
      </c>
      <c r="C9" s="9">
        <v>2310.5</v>
      </c>
    </row>
    <row r="10" spans="1:3" x14ac:dyDescent="0.2">
      <c r="A10" s="8" t="s">
        <v>65</v>
      </c>
      <c r="B10" s="9">
        <v>10</v>
      </c>
      <c r="C10" s="9">
        <v>379.6</v>
      </c>
    </row>
    <row r="11" spans="1:3" x14ac:dyDescent="0.2">
      <c r="A11" s="8" t="s">
        <v>67</v>
      </c>
      <c r="B11" s="9">
        <v>5</v>
      </c>
      <c r="C11" s="9">
        <v>821.4</v>
      </c>
    </row>
    <row r="12" spans="1:3" x14ac:dyDescent="0.2">
      <c r="A12" s="8" t="s">
        <v>69</v>
      </c>
      <c r="B12" s="9">
        <v>8</v>
      </c>
      <c r="C12" s="9">
        <v>1290.57</v>
      </c>
    </row>
    <row r="13" spans="1:3" x14ac:dyDescent="0.2">
      <c r="A13" s="8" t="s">
        <v>71</v>
      </c>
      <c r="B13" s="9">
        <v>4</v>
      </c>
      <c r="C13" s="9">
        <v>1080.28</v>
      </c>
    </row>
    <row r="14" spans="1:3" x14ac:dyDescent="0.2">
      <c r="A14" s="8" t="s">
        <v>74</v>
      </c>
      <c r="B14" s="9">
        <v>17</v>
      </c>
      <c r="C14" s="9">
        <v>4743.8500000000004</v>
      </c>
    </row>
    <row r="15" spans="1:3" x14ac:dyDescent="0.2">
      <c r="A15" s="8" t="s">
        <v>77</v>
      </c>
      <c r="B15" s="9">
        <v>3</v>
      </c>
      <c r="C15" s="9">
        <v>1323.42</v>
      </c>
    </row>
    <row r="16" spans="1:3" x14ac:dyDescent="0.2">
      <c r="A16" s="8" t="s">
        <v>80</v>
      </c>
      <c r="B16" s="9">
        <v>6</v>
      </c>
      <c r="C16" s="9">
        <v>6328.97</v>
      </c>
    </row>
    <row r="17" spans="1:3" x14ac:dyDescent="0.2">
      <c r="A17" s="8" t="s">
        <v>82</v>
      </c>
      <c r="B17" s="9">
        <v>5</v>
      </c>
      <c r="C17" s="9">
        <v>2951.9600000000005</v>
      </c>
    </row>
    <row r="18" spans="1:3" x14ac:dyDescent="0.2">
      <c r="A18" s="8" t="s">
        <v>85</v>
      </c>
      <c r="B18" s="9">
        <v>24</v>
      </c>
      <c r="C18" s="9">
        <v>22191.040000000001</v>
      </c>
    </row>
    <row r="19" spans="1:3" x14ac:dyDescent="0.2">
      <c r="A19" s="8" t="s">
        <v>87</v>
      </c>
      <c r="B19" s="9">
        <v>3</v>
      </c>
      <c r="C19" s="9">
        <v>1342.59</v>
      </c>
    </row>
    <row r="20" spans="1:3" x14ac:dyDescent="0.2">
      <c r="A20" s="8" t="s">
        <v>89</v>
      </c>
      <c r="B20" s="9">
        <v>29</v>
      </c>
      <c r="C20" s="9">
        <v>7338.18</v>
      </c>
    </row>
    <row r="21" spans="1:3" x14ac:dyDescent="0.2">
      <c r="A21" s="8" t="s">
        <v>91</v>
      </c>
      <c r="B21" s="9">
        <v>6</v>
      </c>
      <c r="C21" s="9">
        <v>3802.74</v>
      </c>
    </row>
    <row r="22" spans="1:3" x14ac:dyDescent="0.2">
      <c r="A22" s="8" t="s">
        <v>94</v>
      </c>
      <c r="B22" s="9">
        <v>13</v>
      </c>
      <c r="C22" s="9">
        <v>9711.7999999999993</v>
      </c>
    </row>
    <row r="23" spans="1:3" x14ac:dyDescent="0.2">
      <c r="A23" s="8" t="s">
        <v>96</v>
      </c>
      <c r="B23" s="9">
        <v>5</v>
      </c>
      <c r="C23" s="9">
        <v>2761.5</v>
      </c>
    </row>
    <row r="24" spans="1:3" x14ac:dyDescent="0.2">
      <c r="A24" s="8" t="s">
        <v>99</v>
      </c>
      <c r="B24" s="9">
        <v>46</v>
      </c>
      <c r="C24" s="9">
        <v>2762.0599999999995</v>
      </c>
    </row>
    <row r="25" spans="1:3" x14ac:dyDescent="0.2">
      <c r="A25" s="8" t="s">
        <v>101</v>
      </c>
      <c r="B25" s="9">
        <v>85</v>
      </c>
      <c r="C25" s="9">
        <v>26737.100000000002</v>
      </c>
    </row>
    <row r="26" spans="1:3" x14ac:dyDescent="0.2">
      <c r="A26" s="8" t="s">
        <v>152</v>
      </c>
      <c r="B26" s="9">
        <v>3</v>
      </c>
      <c r="C26" s="9">
        <v>144.69</v>
      </c>
    </row>
    <row r="27" spans="1:3" x14ac:dyDescent="0.2">
      <c r="A27" s="8" t="s">
        <v>155</v>
      </c>
      <c r="B27" s="9">
        <v>3</v>
      </c>
      <c r="C27" s="9">
        <v>144.69</v>
      </c>
    </row>
    <row r="28" spans="1:3" x14ac:dyDescent="0.2">
      <c r="A28" s="8" t="s">
        <v>157</v>
      </c>
      <c r="B28" s="9">
        <v>2</v>
      </c>
      <c r="C28" s="9">
        <v>127.36</v>
      </c>
    </row>
    <row r="29" spans="1:3" x14ac:dyDescent="0.2">
      <c r="A29" s="8" t="s">
        <v>250</v>
      </c>
      <c r="B29" s="9">
        <v>2</v>
      </c>
      <c r="C29" s="9">
        <v>307.42</v>
      </c>
    </row>
    <row r="30" spans="1:3" x14ac:dyDescent="0.2">
      <c r="A30" s="8" t="s">
        <v>242</v>
      </c>
      <c r="B30" s="9">
        <v>2</v>
      </c>
      <c r="C30" s="9">
        <v>879.66</v>
      </c>
    </row>
    <row r="31" spans="1:3" x14ac:dyDescent="0.2">
      <c r="A31" s="8" t="s">
        <v>159</v>
      </c>
      <c r="B31" s="9">
        <v>3</v>
      </c>
      <c r="C31" s="9">
        <v>427.88</v>
      </c>
    </row>
    <row r="32" spans="1:3" x14ac:dyDescent="0.2">
      <c r="A32" s="8" t="s">
        <v>206</v>
      </c>
      <c r="B32" s="9">
        <v>3</v>
      </c>
      <c r="C32" s="9">
        <v>1268.8599999999999</v>
      </c>
    </row>
    <row r="33" spans="1:3" x14ac:dyDescent="0.2">
      <c r="A33" s="8" t="s">
        <v>161</v>
      </c>
      <c r="B33" s="9">
        <v>11</v>
      </c>
      <c r="C33" s="9">
        <v>6363.2200000000012</v>
      </c>
    </row>
    <row r="34" spans="1:3" x14ac:dyDescent="0.2">
      <c r="A34" s="8" t="s">
        <v>163</v>
      </c>
      <c r="B34" s="9">
        <v>3</v>
      </c>
      <c r="C34" s="9">
        <v>391.89</v>
      </c>
    </row>
    <row r="35" spans="1:3" x14ac:dyDescent="0.2">
      <c r="A35" s="8" t="s">
        <v>165</v>
      </c>
      <c r="B35" s="9">
        <v>2</v>
      </c>
      <c r="C35" s="9">
        <v>288.10000000000002</v>
      </c>
    </row>
    <row r="36" spans="1:3" x14ac:dyDescent="0.2">
      <c r="A36" s="8" t="s">
        <v>198</v>
      </c>
      <c r="B36" s="9">
        <v>2</v>
      </c>
      <c r="C36" s="9">
        <v>230.64</v>
      </c>
    </row>
    <row r="37" spans="1:3" x14ac:dyDescent="0.2">
      <c r="A37" s="8" t="s">
        <v>167</v>
      </c>
      <c r="B37" s="9">
        <v>2</v>
      </c>
      <c r="C37" s="9">
        <v>106.04</v>
      </c>
    </row>
    <row r="38" spans="1:3" x14ac:dyDescent="0.2">
      <c r="A38" s="8" t="s">
        <v>201</v>
      </c>
      <c r="B38" s="9">
        <v>1</v>
      </c>
      <c r="C38" s="9">
        <v>43.89</v>
      </c>
    </row>
    <row r="39" spans="1:3" x14ac:dyDescent="0.2">
      <c r="A39" s="8" t="s">
        <v>171</v>
      </c>
      <c r="B39" s="9">
        <v>4</v>
      </c>
      <c r="C39" s="9">
        <v>507.64</v>
      </c>
    </row>
    <row r="40" spans="1:3" x14ac:dyDescent="0.2">
      <c r="A40" s="8" t="s">
        <v>173</v>
      </c>
      <c r="B40" s="9">
        <v>7</v>
      </c>
      <c r="C40" s="9">
        <v>863.24</v>
      </c>
    </row>
    <row r="41" spans="1:3" x14ac:dyDescent="0.2">
      <c r="A41" s="8" t="s">
        <v>214</v>
      </c>
      <c r="B41" s="9">
        <v>2</v>
      </c>
      <c r="C41" s="9">
        <v>416.72</v>
      </c>
    </row>
    <row r="42" spans="1:3" x14ac:dyDescent="0.2">
      <c r="A42" s="8" t="s">
        <v>245</v>
      </c>
      <c r="B42" s="9">
        <v>2</v>
      </c>
      <c r="C42" s="9">
        <v>1844.62</v>
      </c>
    </row>
    <row r="43" spans="1:3" x14ac:dyDescent="0.2">
      <c r="A43" s="8" t="s">
        <v>175</v>
      </c>
      <c r="B43" s="9">
        <v>3</v>
      </c>
      <c r="C43" s="9">
        <v>227.52</v>
      </c>
    </row>
    <row r="44" spans="1:3" x14ac:dyDescent="0.2">
      <c r="A44" s="8" t="s">
        <v>208</v>
      </c>
      <c r="B44" s="9">
        <v>4</v>
      </c>
      <c r="C44" s="9">
        <v>184.08</v>
      </c>
    </row>
    <row r="45" spans="1:3" x14ac:dyDescent="0.2">
      <c r="A45" s="8" t="s">
        <v>178</v>
      </c>
      <c r="B45" s="9">
        <v>2</v>
      </c>
      <c r="C45" s="9">
        <v>182.08</v>
      </c>
    </row>
    <row r="46" spans="1:3" x14ac:dyDescent="0.2">
      <c r="A46" s="8" t="s">
        <v>180</v>
      </c>
      <c r="B46" s="9">
        <v>3</v>
      </c>
      <c r="C46" s="9">
        <v>227.82</v>
      </c>
    </row>
    <row r="47" spans="1:3" x14ac:dyDescent="0.2">
      <c r="A47" s="8" t="s">
        <v>210</v>
      </c>
      <c r="B47" s="9">
        <v>2</v>
      </c>
      <c r="C47" s="9">
        <v>92.04</v>
      </c>
    </row>
    <row r="48" spans="1:3" x14ac:dyDescent="0.2">
      <c r="A48" s="8" t="s">
        <v>182</v>
      </c>
      <c r="B48" s="9">
        <v>3</v>
      </c>
      <c r="C48" s="9">
        <v>227.52</v>
      </c>
    </row>
    <row r="49" spans="1:3" x14ac:dyDescent="0.2">
      <c r="A49" s="8" t="s">
        <v>184</v>
      </c>
      <c r="B49" s="9">
        <v>6</v>
      </c>
      <c r="C49" s="9">
        <v>546.24</v>
      </c>
    </row>
    <row r="50" spans="1:3" x14ac:dyDescent="0.2">
      <c r="A50" s="8" t="s">
        <v>186</v>
      </c>
      <c r="B50" s="9">
        <v>3</v>
      </c>
      <c r="C50" s="9">
        <v>273.12</v>
      </c>
    </row>
    <row r="51" spans="1:3" x14ac:dyDescent="0.2">
      <c r="A51" s="8" t="s">
        <v>188</v>
      </c>
      <c r="B51" s="9">
        <v>3</v>
      </c>
      <c r="C51" s="9">
        <v>250.44</v>
      </c>
    </row>
    <row r="52" spans="1:3" x14ac:dyDescent="0.2">
      <c r="A52" s="8" t="s">
        <v>232</v>
      </c>
      <c r="B52" s="9">
        <v>3</v>
      </c>
      <c r="C52" s="9">
        <v>331.82</v>
      </c>
    </row>
    <row r="53" spans="1:3" x14ac:dyDescent="0.2">
      <c r="A53" s="8" t="s">
        <v>247</v>
      </c>
      <c r="B53" s="9">
        <v>2</v>
      </c>
      <c r="C53" s="9">
        <v>882.98</v>
      </c>
    </row>
    <row r="54" spans="1:3" x14ac:dyDescent="0.2">
      <c r="A54" s="8" t="s">
        <v>190</v>
      </c>
      <c r="B54" s="9">
        <v>2</v>
      </c>
      <c r="C54" s="9">
        <v>79.06</v>
      </c>
    </row>
    <row r="55" spans="1:3" x14ac:dyDescent="0.2">
      <c r="A55" s="8" t="s">
        <v>212</v>
      </c>
      <c r="B55" s="9">
        <v>12</v>
      </c>
      <c r="C55" s="9">
        <v>763.68000000000006</v>
      </c>
    </row>
    <row r="56" spans="1:3" x14ac:dyDescent="0.2">
      <c r="A56" s="8" t="s">
        <v>192</v>
      </c>
      <c r="B56" s="9">
        <v>2</v>
      </c>
      <c r="C56" s="9">
        <v>127.36</v>
      </c>
    </row>
    <row r="57" spans="1:3" x14ac:dyDescent="0.2">
      <c r="A57" s="8" t="s">
        <v>194</v>
      </c>
      <c r="B57" s="9">
        <v>4</v>
      </c>
      <c r="C57" s="9">
        <v>181.84</v>
      </c>
    </row>
    <row r="58" spans="1:3" x14ac:dyDescent="0.2">
      <c r="A58" s="8">
        <v>1500957</v>
      </c>
      <c r="B58" s="9">
        <v>2</v>
      </c>
      <c r="C58" s="9">
        <v>122</v>
      </c>
    </row>
    <row r="59" spans="1:3" x14ac:dyDescent="0.2">
      <c r="A59" s="8" t="s">
        <v>277</v>
      </c>
      <c r="B59" s="9">
        <v>1489</v>
      </c>
      <c r="C59" s="9">
        <v>220617.52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AF65-4A19-4552-B986-9708C35173FF}">
  <dimension ref="A1:J128"/>
  <sheetViews>
    <sheetView workbookViewId="0">
      <selection activeCell="G55" sqref="G2:G55"/>
    </sheetView>
  </sheetViews>
  <sheetFormatPr baseColWidth="10" defaultRowHeight="12.75" x14ac:dyDescent="0.2"/>
  <cols>
    <col min="2" max="2" width="20.5703125" customWidth="1"/>
    <col min="3" max="3" width="21.28515625" customWidth="1"/>
    <col min="5" max="5" width="20.140625" bestFit="1" customWidth="1"/>
    <col min="6" max="6" width="25.140625" bestFit="1" customWidth="1"/>
    <col min="7" max="7" width="27.5703125" bestFit="1" customWidth="1"/>
    <col min="8" max="8" width="22.85546875" customWidth="1"/>
    <col min="9" max="9" width="18.140625" bestFit="1" customWidth="1"/>
    <col min="10" max="10" width="7.28515625" bestFit="1" customWidth="1"/>
  </cols>
  <sheetData>
    <row r="1" spans="1:10" x14ac:dyDescent="0.2">
      <c r="A1" s="11" t="s">
        <v>470</v>
      </c>
      <c r="B1" s="11" t="s">
        <v>471</v>
      </c>
      <c r="C1" s="11" t="s">
        <v>472</v>
      </c>
      <c r="D1" s="11" t="s">
        <v>473</v>
      </c>
      <c r="E1" s="12" t="s">
        <v>276</v>
      </c>
      <c r="F1" s="10" t="s">
        <v>279</v>
      </c>
      <c r="G1" s="10" t="s">
        <v>474</v>
      </c>
      <c r="H1" s="10" t="s">
        <v>471</v>
      </c>
      <c r="I1" s="10" t="s">
        <v>472</v>
      </c>
      <c r="J1" s="10" t="s">
        <v>473</v>
      </c>
    </row>
    <row r="2" spans="1:10" x14ac:dyDescent="0.2">
      <c r="A2">
        <v>1500933</v>
      </c>
      <c r="B2" t="s">
        <v>282</v>
      </c>
      <c r="C2" t="s">
        <v>283</v>
      </c>
      <c r="D2" t="s">
        <v>7</v>
      </c>
      <c r="E2" s="13">
        <v>1460551</v>
      </c>
      <c r="F2" s="9">
        <v>110</v>
      </c>
      <c r="G2" s="9">
        <v>11128.2</v>
      </c>
      <c r="H2" t="str">
        <f>VLOOKUP(E2,A:D,2,FALSE)</f>
        <v>CEAG Style LED Upgrade Kit 2 CG-S (Umbau</v>
      </c>
      <c r="I2" t="str">
        <f>VLOOKUP(E2,A:D,3,FALSE)</f>
        <v>CEAG Style LED Upgrade Kit 2 CG-S (Umbau von zweiseitigen
Rettungszeichenleuchten) Art.-Nr. 40071350152</v>
      </c>
      <c r="J2" t="str">
        <f>VLOOKUP(E2,A:D,4,FALSE)</f>
        <v>ST</v>
      </c>
    </row>
    <row r="3" spans="1:10" x14ac:dyDescent="0.2">
      <c r="A3">
        <v>1500934</v>
      </c>
      <c r="B3" t="s">
        <v>284</v>
      </c>
      <c r="C3" t="s">
        <v>285</v>
      </c>
      <c r="D3" t="s">
        <v>7</v>
      </c>
      <c r="E3" s="13">
        <v>1460553</v>
      </c>
      <c r="F3" s="9">
        <v>340</v>
      </c>
      <c r="G3" s="9">
        <v>34172.9</v>
      </c>
      <c r="H3" t="str">
        <f t="shared" ref="H3:H66" si="0">VLOOKUP(E3,A:D,2,FALSE)</f>
        <v>CEAG Style LED Upgrade Kit 1 CG-S (Umbau</v>
      </c>
      <c r="I3" t="str">
        <f t="shared" ref="I3:I66" si="1">VLOOKUP(E3,A:D,3,FALSE)</f>
        <v>CEAG Style LED Upgrade Kit 1 CG-S (Umbau von einseitigen
Rettungszeichenleuchten) Art.-Nr. 40071350151</v>
      </c>
      <c r="J3" t="str">
        <f t="shared" ref="J3:J66" si="2">VLOOKUP(E3,A:D,4,FALSE)</f>
        <v>ST</v>
      </c>
    </row>
    <row r="4" spans="1:10" x14ac:dyDescent="0.2">
      <c r="A4">
        <v>1500935</v>
      </c>
      <c r="B4" t="s">
        <v>286</v>
      </c>
      <c r="C4" t="s">
        <v>287</v>
      </c>
      <c r="D4" t="s">
        <v>7</v>
      </c>
      <c r="E4" s="13">
        <v>1460554</v>
      </c>
      <c r="F4" s="9">
        <v>570</v>
      </c>
      <c r="G4" s="9">
        <v>56864.3</v>
      </c>
      <c r="H4" t="str">
        <f t="shared" si="0"/>
        <v>CEAG Style LED Upgrade Kit SL CG-S (Umba</v>
      </c>
      <c r="I4" t="str">
        <f t="shared" si="1"/>
        <v>CEAG Style LED Upgrade Kit SL CG-S (Umbau von Sicherheitsleuchten z.
Fluchtwegeausleuchtung) Art.-Nr. 40071350150</v>
      </c>
      <c r="J4" t="str">
        <f t="shared" si="2"/>
        <v>ST</v>
      </c>
    </row>
    <row r="5" spans="1:10" x14ac:dyDescent="0.2">
      <c r="A5">
        <v>1500768</v>
      </c>
      <c r="B5" t="s">
        <v>68</v>
      </c>
      <c r="C5" t="s">
        <v>288</v>
      </c>
      <c r="D5" t="s">
        <v>7</v>
      </c>
      <c r="E5" s="13">
        <v>1500765</v>
      </c>
      <c r="F5" s="9">
        <v>40</v>
      </c>
      <c r="G5" s="9">
        <v>1518.4</v>
      </c>
      <c r="H5" t="str">
        <f t="shared" si="0"/>
        <v>CEAG V-CG-S 4 - 400 W Universelles Überw</v>
      </c>
      <c r="I5" t="str">
        <f t="shared" si="1"/>
        <v>CEAG V-CG-S 4 - 400 W Universelles Überwachungsmodul Art.-Nr.: 40071352409</v>
      </c>
      <c r="J5" t="str">
        <f t="shared" si="2"/>
        <v>ST</v>
      </c>
    </row>
    <row r="6" spans="1:10" x14ac:dyDescent="0.2">
      <c r="A6">
        <v>1500769</v>
      </c>
      <c r="B6" t="s">
        <v>70</v>
      </c>
      <c r="C6" t="s">
        <v>289</v>
      </c>
      <c r="D6" t="s">
        <v>7</v>
      </c>
      <c r="E6" s="13">
        <v>1500766</v>
      </c>
      <c r="F6" s="9">
        <v>50</v>
      </c>
      <c r="G6" s="9">
        <v>2310.5</v>
      </c>
      <c r="H6" t="str">
        <f t="shared" si="0"/>
        <v>CEAG V-CG-SE 4 - 400 W Universelles Über</v>
      </c>
      <c r="I6" t="str">
        <f t="shared" si="1"/>
        <v>CEAG V-CG-SE 4 - 400 W Universelles Überwachungsmodul mit Schalteingang Art.-Nr.: 40071352528</v>
      </c>
      <c r="J6" t="str">
        <f t="shared" si="2"/>
        <v>ST</v>
      </c>
    </row>
    <row r="7" spans="1:10" x14ac:dyDescent="0.2">
      <c r="A7">
        <v>1500936</v>
      </c>
      <c r="B7" t="s">
        <v>251</v>
      </c>
      <c r="C7" t="s">
        <v>290</v>
      </c>
      <c r="D7" t="s">
        <v>7</v>
      </c>
      <c r="E7" s="13">
        <v>1500767</v>
      </c>
      <c r="F7" s="9">
        <v>10</v>
      </c>
      <c r="G7" s="9">
        <v>379.6</v>
      </c>
      <c r="H7" t="str">
        <f t="shared" si="0"/>
        <v>CEAG V-CG-S2 1,5 - 30 W Universelles Übe</v>
      </c>
      <c r="I7" t="str">
        <f t="shared" si="1"/>
        <v>CEAG V-CG-S2 1,5 - 30 W Universelles Überwachungsmodul Art.-Nr.: 40071352410</v>
      </c>
      <c r="J7" t="str">
        <f t="shared" si="2"/>
        <v>ST</v>
      </c>
    </row>
    <row r="8" spans="1:10" x14ac:dyDescent="0.2">
      <c r="A8">
        <v>1500937</v>
      </c>
      <c r="B8" t="s">
        <v>291</v>
      </c>
      <c r="C8" t="s">
        <v>292</v>
      </c>
      <c r="D8" t="s">
        <v>7</v>
      </c>
      <c r="E8" s="13">
        <v>1500768</v>
      </c>
      <c r="F8" s="9">
        <v>5</v>
      </c>
      <c r="G8" s="9">
        <v>821.4</v>
      </c>
      <c r="H8" t="str">
        <f t="shared" si="0"/>
        <v>CEAG 3-PM-IO / 3 PH - Bus - Modul mit Te</v>
      </c>
      <c r="I8" t="str">
        <f t="shared" si="1"/>
        <v>CEAG 3-PM-IO / 3 PH - Bus - Modul mit Test-Taster Art.-Nr.: 40071361670</v>
      </c>
      <c r="J8" t="str">
        <f t="shared" si="2"/>
        <v>ST</v>
      </c>
    </row>
    <row r="9" spans="1:10" x14ac:dyDescent="0.2">
      <c r="A9">
        <v>1500938</v>
      </c>
      <c r="B9" t="s">
        <v>243</v>
      </c>
      <c r="C9" t="s">
        <v>293</v>
      </c>
      <c r="D9" t="s">
        <v>7</v>
      </c>
      <c r="E9" s="13">
        <v>1500769</v>
      </c>
      <c r="F9" s="9">
        <v>8</v>
      </c>
      <c r="G9" s="9">
        <v>1290.57</v>
      </c>
      <c r="H9" t="str">
        <f t="shared" si="0"/>
        <v>CEAG 3-PM-IO / 3 PH - Bus - Modul-INVENT</v>
      </c>
      <c r="I9" t="str">
        <f t="shared" si="1"/>
        <v>CEAG 3-PM-IO / 3 PH - Bus - Modul-INVENTIERT mit Test-Taster Art.-Nr.: 40071361680</v>
      </c>
      <c r="J9" t="str">
        <f t="shared" si="2"/>
        <v>ST</v>
      </c>
    </row>
    <row r="10" spans="1:10" x14ac:dyDescent="0.2">
      <c r="A10">
        <v>1500939</v>
      </c>
      <c r="B10" t="s">
        <v>294</v>
      </c>
      <c r="C10" t="s">
        <v>295</v>
      </c>
      <c r="D10" t="s">
        <v>7</v>
      </c>
      <c r="E10" s="13">
        <v>1500770</v>
      </c>
      <c r="F10" s="9">
        <v>4</v>
      </c>
      <c r="G10" s="9">
        <v>1080.28</v>
      </c>
      <c r="H10" t="str">
        <f t="shared" si="0"/>
        <v>CEAG BCM.1 Batterie Control Modul für Ba</v>
      </c>
      <c r="I10" t="str">
        <f t="shared" si="1"/>
        <v>CEAG BCM.1 Batterie Control Modul für Baugruppenträger Montage Art.-Nr.: 40071361540</v>
      </c>
      <c r="J10" t="str">
        <f t="shared" si="2"/>
        <v>ST</v>
      </c>
    </row>
    <row r="11" spans="1:10" x14ac:dyDescent="0.2">
      <c r="A11">
        <v>1500940</v>
      </c>
      <c r="B11" t="s">
        <v>160</v>
      </c>
      <c r="C11" t="s">
        <v>296</v>
      </c>
      <c r="D11" t="s">
        <v>7</v>
      </c>
      <c r="E11" s="13">
        <v>1500771</v>
      </c>
      <c r="F11" s="9">
        <v>17</v>
      </c>
      <c r="G11" s="9">
        <v>4743.8500000000004</v>
      </c>
      <c r="H11" t="str">
        <f t="shared" si="0"/>
        <v>CEAG BCM.1E SP Art.-Nr.: 40071361967</v>
      </c>
      <c r="I11" t="str">
        <f t="shared" si="1"/>
        <v>CEAG BCM.1E SP Art.-Nr.: 40071361967</v>
      </c>
      <c r="J11" t="str">
        <f t="shared" si="2"/>
        <v>ST</v>
      </c>
    </row>
    <row r="12" spans="1:10" x14ac:dyDescent="0.2">
      <c r="A12">
        <v>1500941</v>
      </c>
      <c r="B12" t="s">
        <v>297</v>
      </c>
      <c r="C12" t="s">
        <v>298</v>
      </c>
      <c r="D12" t="s">
        <v>7</v>
      </c>
      <c r="E12" s="13">
        <v>1500772</v>
      </c>
      <c r="F12" s="9">
        <v>3</v>
      </c>
      <c r="G12" s="9">
        <v>1323.42</v>
      </c>
      <c r="H12" t="str">
        <f t="shared" si="0"/>
        <v>CEAG CEAG ZB-S Stromkreisumschaltung SKU</v>
      </c>
      <c r="I12" t="str">
        <f t="shared" si="1"/>
        <v>CEAG CEAG ZB-S Stromkreisumschaltung SKU CG-S 4 x 1,5 A Art.-Nr.: 40071347840</v>
      </c>
      <c r="J12" t="str">
        <f t="shared" si="2"/>
        <v>ST</v>
      </c>
    </row>
    <row r="13" spans="1:10" x14ac:dyDescent="0.2">
      <c r="A13">
        <v>1500942</v>
      </c>
      <c r="B13" t="s">
        <v>299</v>
      </c>
      <c r="C13" t="s">
        <v>300</v>
      </c>
      <c r="D13" t="s">
        <v>7</v>
      </c>
      <c r="E13" s="13">
        <v>1500773</v>
      </c>
      <c r="F13" s="9">
        <v>6</v>
      </c>
      <c r="G13" s="9">
        <v>6328.97</v>
      </c>
      <c r="H13" t="str">
        <f t="shared" si="0"/>
        <v>CEAG CG-S IP-Router+ 1P.V3 (Ethernet) Ar</v>
      </c>
      <c r="I13" t="str">
        <f t="shared" si="1"/>
        <v>CEAG CG-S IP-Router+ 1P.V3 (Ethernet)
Art.-Nr.: 40071363164</v>
      </c>
      <c r="J13" t="str">
        <f t="shared" si="2"/>
        <v>ST</v>
      </c>
    </row>
    <row r="14" spans="1:10" x14ac:dyDescent="0.2">
      <c r="A14">
        <v>1500943</v>
      </c>
      <c r="B14" t="s">
        <v>301</v>
      </c>
      <c r="C14" t="s">
        <v>302</v>
      </c>
      <c r="D14" t="s">
        <v>7</v>
      </c>
      <c r="E14" s="13">
        <v>1500774</v>
      </c>
      <c r="F14" s="9">
        <v>5</v>
      </c>
      <c r="G14" s="9">
        <v>2951.9600000000005</v>
      </c>
      <c r="H14" t="str">
        <f t="shared" si="0"/>
        <v>CEAG CGLine+ Web Controller für Hutschie</v>
      </c>
      <c r="I14" t="str">
        <f t="shared" si="1"/>
        <v>CEAG CGLine+ Web Controller für Hutschienenmontage Art.-Nr.: 40071361055</v>
      </c>
      <c r="J14" t="str">
        <f t="shared" si="2"/>
        <v>ST</v>
      </c>
    </row>
    <row r="15" spans="1:10" x14ac:dyDescent="0.2">
      <c r="A15">
        <v>1500944</v>
      </c>
      <c r="B15" t="s">
        <v>303</v>
      </c>
      <c r="C15" t="s">
        <v>304</v>
      </c>
      <c r="D15" t="s">
        <v>7</v>
      </c>
      <c r="E15" s="13">
        <v>1500775</v>
      </c>
      <c r="F15" s="9">
        <v>24</v>
      </c>
      <c r="G15" s="9">
        <v>22191.040000000001</v>
      </c>
      <c r="H15" t="str">
        <f t="shared" si="0"/>
        <v>CEAG CU CG-S Steuerteil ZB-S für SD-Kart</v>
      </c>
      <c r="I15" t="str">
        <f t="shared" si="1"/>
        <v>CEAG CU CG-S Steuerteil ZB-S für SD-Karte
Art.-Nr.: 40071360300</v>
      </c>
      <c r="J15" t="str">
        <f t="shared" si="2"/>
        <v>ST</v>
      </c>
    </row>
    <row r="16" spans="1:10" x14ac:dyDescent="0.2">
      <c r="A16">
        <v>1500945</v>
      </c>
      <c r="B16" t="s">
        <v>305</v>
      </c>
      <c r="C16" t="s">
        <v>306</v>
      </c>
      <c r="D16" t="s">
        <v>7</v>
      </c>
      <c r="E16" s="13">
        <v>1500776</v>
      </c>
      <c r="F16" s="9">
        <v>3</v>
      </c>
      <c r="G16" s="9">
        <v>1342.59</v>
      </c>
      <c r="H16" t="str">
        <f t="shared" si="0"/>
        <v>CEAG DC-DC Wandler.2 (DCM) Art.-Nr.: 700</v>
      </c>
      <c r="I16" t="str">
        <f t="shared" si="1"/>
        <v>CEAG DC-DC Wandler.2 (DCM) Art.-Nr.: 70071347071</v>
      </c>
      <c r="J16" t="str">
        <f t="shared" si="2"/>
        <v>ST</v>
      </c>
    </row>
    <row r="17" spans="1:10" x14ac:dyDescent="0.2">
      <c r="A17">
        <v>1500946</v>
      </c>
      <c r="B17" t="s">
        <v>307</v>
      </c>
      <c r="C17" t="s">
        <v>308</v>
      </c>
      <c r="D17" t="s">
        <v>7</v>
      </c>
      <c r="E17" s="13">
        <v>1500777</v>
      </c>
      <c r="F17" s="9">
        <v>29</v>
      </c>
      <c r="G17" s="9">
        <v>7338.18</v>
      </c>
      <c r="H17" t="str">
        <f t="shared" si="0"/>
        <v>CEAG DG-S Stromkreisumschaltung SKU.1 CG</v>
      </c>
      <c r="I17" t="str">
        <f t="shared" si="1"/>
        <v>CEAG DG-S Stromkreisumschaltung SKU.1 CG-S 2 x 3 A
Art.-Nr.: 40071361560</v>
      </c>
      <c r="J17" t="str">
        <f t="shared" si="2"/>
        <v>ST</v>
      </c>
    </row>
    <row r="18" spans="1:10" x14ac:dyDescent="0.2">
      <c r="A18">
        <v>1500947</v>
      </c>
      <c r="B18" t="s">
        <v>309</v>
      </c>
      <c r="C18" t="s">
        <v>310</v>
      </c>
      <c r="D18" t="s">
        <v>7</v>
      </c>
      <c r="E18" s="13">
        <v>1500779</v>
      </c>
      <c r="F18" s="9">
        <v>6</v>
      </c>
      <c r="G18" s="9">
        <v>3802.74</v>
      </c>
      <c r="H18" t="str">
        <f t="shared" si="0"/>
        <v>CEAG Lade Modul CM 1,7A 40071360340</v>
      </c>
      <c r="I18" t="str">
        <f t="shared" si="1"/>
        <v>CEAG Lade Modul CM 1,7A Art.-Nr.: 40071360340</v>
      </c>
      <c r="J18" t="str">
        <f t="shared" si="2"/>
        <v>ST</v>
      </c>
    </row>
    <row r="19" spans="1:10" x14ac:dyDescent="0.2">
      <c r="A19">
        <v>1500948</v>
      </c>
      <c r="B19" t="s">
        <v>311</v>
      </c>
      <c r="C19" t="s">
        <v>312</v>
      </c>
      <c r="D19" t="s">
        <v>7</v>
      </c>
      <c r="E19" s="13">
        <v>1500780</v>
      </c>
      <c r="F19" s="9">
        <v>13</v>
      </c>
      <c r="G19" s="9">
        <v>9711.7999999999993</v>
      </c>
      <c r="H19" t="str">
        <f t="shared" si="0"/>
        <v>CEAG Lade Modul CM 3,4A Art.-Nr.: 400713</v>
      </c>
      <c r="I19" t="str">
        <f t="shared" si="1"/>
        <v>CEAG Lade Modul CM 3,4A Art.-Nr.: 40071360370</v>
      </c>
      <c r="J19" t="str">
        <f t="shared" si="2"/>
        <v>ST</v>
      </c>
    </row>
    <row r="20" spans="1:10" x14ac:dyDescent="0.2">
      <c r="A20">
        <v>1500949</v>
      </c>
      <c r="B20" t="s">
        <v>313</v>
      </c>
      <c r="C20" t="s">
        <v>314</v>
      </c>
      <c r="D20" t="s">
        <v>7</v>
      </c>
      <c r="E20" s="13">
        <v>1500781</v>
      </c>
      <c r="F20" s="9">
        <v>5</v>
      </c>
      <c r="G20" s="9">
        <v>2761.5</v>
      </c>
      <c r="H20" t="str">
        <f t="shared" si="0"/>
        <v>CEAG PSU.1E Stromversorgungsmodul für Ba</v>
      </c>
      <c r="I20" t="str">
        <f t="shared" si="1"/>
        <v>CEAG PSU.1E Stromversorgungsmodul für Baugruppenträgermontage Art.-Nr.: 40071361981</v>
      </c>
      <c r="J20" t="str">
        <f t="shared" si="2"/>
        <v>ST</v>
      </c>
    </row>
    <row r="21" spans="1:10" x14ac:dyDescent="0.2">
      <c r="A21">
        <v>1500770</v>
      </c>
      <c r="B21" t="s">
        <v>72</v>
      </c>
      <c r="C21" t="s">
        <v>315</v>
      </c>
      <c r="D21" t="s">
        <v>7</v>
      </c>
      <c r="E21" s="13">
        <v>1500782</v>
      </c>
      <c r="F21" s="9">
        <v>46</v>
      </c>
      <c r="G21" s="9">
        <v>2762.0599999999995</v>
      </c>
      <c r="H21" t="str">
        <f t="shared" si="0"/>
        <v>CEAG V-CG-SB.1 Universelles Überwachungs</v>
      </c>
      <c r="I21" t="str">
        <f t="shared" si="1"/>
        <v>CEAG V-CG-SB.1 Universelles Überwachungsmodul für DALI-EVG / LED-Treiber Art.-Nr.: 40071352008</v>
      </c>
      <c r="J21" t="str">
        <f t="shared" si="2"/>
        <v>ST</v>
      </c>
    </row>
    <row r="22" spans="1:10" x14ac:dyDescent="0.2">
      <c r="A22">
        <v>1500771</v>
      </c>
      <c r="B22" t="s">
        <v>197</v>
      </c>
      <c r="C22" t="s">
        <v>197</v>
      </c>
      <c r="D22" t="s">
        <v>7</v>
      </c>
      <c r="E22" s="13">
        <v>1500783</v>
      </c>
      <c r="F22" s="9">
        <v>85</v>
      </c>
      <c r="G22" s="9">
        <v>26737.100000000002</v>
      </c>
      <c r="H22" t="str">
        <f t="shared" si="0"/>
        <v>CEAG ZB-S Stromkreisumschaltung SKU CG-S</v>
      </c>
      <c r="I22" t="str">
        <f t="shared" si="1"/>
        <v>CEAG ZB-S Stromkreisumschaltung SKU CG-S 2 x 3 A Art.-Nr.: 40071347051</v>
      </c>
      <c r="J22" t="str">
        <f t="shared" si="2"/>
        <v>ST</v>
      </c>
    </row>
    <row r="23" spans="1:10" x14ac:dyDescent="0.2">
      <c r="A23">
        <v>1500950</v>
      </c>
      <c r="B23" t="s">
        <v>316</v>
      </c>
      <c r="C23" t="s">
        <v>316</v>
      </c>
      <c r="D23" t="s">
        <v>7</v>
      </c>
      <c r="E23" s="13">
        <v>1500931</v>
      </c>
      <c r="F23" s="9">
        <v>3</v>
      </c>
      <c r="G23" s="9">
        <v>144.69</v>
      </c>
      <c r="H23" t="str">
        <f t="shared" si="0"/>
        <v>CEAG V-CG SLS 28 LED Versorgungs- und Üb</v>
      </c>
      <c r="I23" t="str">
        <f t="shared" si="1"/>
        <v>CEAG V-CG SLS 28 LED Versorgungs- und Überwachungsmodul Art.-Nr.: 40071352419</v>
      </c>
      <c r="J23" t="str">
        <f t="shared" si="2"/>
        <v>ST</v>
      </c>
    </row>
    <row r="24" spans="1:10" x14ac:dyDescent="0.2">
      <c r="A24">
        <v>1500772</v>
      </c>
      <c r="B24" t="s">
        <v>78</v>
      </c>
      <c r="C24" t="s">
        <v>317</v>
      </c>
      <c r="D24" t="s">
        <v>7</v>
      </c>
      <c r="E24" s="13">
        <v>1500932</v>
      </c>
      <c r="F24" s="9">
        <v>3</v>
      </c>
      <c r="G24" s="9">
        <v>144.69</v>
      </c>
      <c r="H24" t="str">
        <f t="shared" si="0"/>
        <v>CEAG V-CG-SLS 500, für 2 LED`s 8,3V max.</v>
      </c>
      <c r="I24" t="str">
        <f t="shared" si="1"/>
        <v>CEAG V-CG-SLS 500, für 2 LED`s 8,3V max. 5 00mA/3,2W Art.-Nr.: 40071352418</v>
      </c>
      <c r="J24" t="str">
        <f t="shared" si="2"/>
        <v>ST</v>
      </c>
    </row>
    <row r="25" spans="1:10" x14ac:dyDescent="0.2">
      <c r="A25">
        <v>1500951</v>
      </c>
      <c r="B25" t="s">
        <v>207</v>
      </c>
      <c r="C25" t="s">
        <v>318</v>
      </c>
      <c r="D25" t="s">
        <v>7</v>
      </c>
      <c r="E25" s="13">
        <v>1500933</v>
      </c>
      <c r="F25" s="9">
        <v>2</v>
      </c>
      <c r="G25" s="9">
        <v>127.36</v>
      </c>
      <c r="H25" t="str">
        <f t="shared" si="0"/>
        <v>CEAG  Seilmontageset für 30 m GuideLed 1</v>
      </c>
      <c r="I25" t="str">
        <f t="shared" si="1"/>
        <v>CEAG  Seilmontageset für 30 m GuideLed 11025 CG-S mit im Baldachin Art.-Nr.: 40071353619</v>
      </c>
      <c r="J25" t="str">
        <f t="shared" si="2"/>
        <v>ST</v>
      </c>
    </row>
    <row r="26" spans="1:10" x14ac:dyDescent="0.2">
      <c r="A26">
        <v>1500774</v>
      </c>
      <c r="B26" t="s">
        <v>203</v>
      </c>
      <c r="C26" t="s">
        <v>319</v>
      </c>
      <c r="D26" t="s">
        <v>7</v>
      </c>
      <c r="E26" s="13">
        <v>1500936</v>
      </c>
      <c r="F26" s="9">
        <v>2</v>
      </c>
      <c r="G26" s="9">
        <v>307.42</v>
      </c>
      <c r="H26" t="str">
        <f t="shared" si="0"/>
        <v>CEAG 58011 1-8h/D LED CGLine+ (SET) Art.</v>
      </c>
      <c r="I26" t="str">
        <f t="shared" si="1"/>
        <v>CEAG 58011 1-8h/D LED CGLine+ (SET) Art.-Nr.: 40071354820</v>
      </c>
      <c r="J26" t="str">
        <f t="shared" si="2"/>
        <v>ST</v>
      </c>
    </row>
    <row r="27" spans="1:10" x14ac:dyDescent="0.2">
      <c r="A27">
        <v>1500773</v>
      </c>
      <c r="B27" t="s">
        <v>320</v>
      </c>
      <c r="C27" t="s">
        <v>321</v>
      </c>
      <c r="D27" t="s">
        <v>7</v>
      </c>
      <c r="E27" s="13">
        <v>1500938</v>
      </c>
      <c r="F27" s="9">
        <v>2</v>
      </c>
      <c r="G27" s="9">
        <v>879.66</v>
      </c>
      <c r="H27" t="str">
        <f t="shared" si="0"/>
        <v>CEAG ACU DG Steuermodul für Hutschienen</v>
      </c>
      <c r="I27" t="str">
        <f t="shared" si="1"/>
        <v>CEAG ACU DG Steuermodul für Hutschienen Montage Art.-Nr.: 40071361600</v>
      </c>
      <c r="J27" t="str">
        <f t="shared" si="2"/>
        <v>ST</v>
      </c>
    </row>
    <row r="28" spans="1:10" x14ac:dyDescent="0.2">
      <c r="A28">
        <v>1500921</v>
      </c>
      <c r="B28" t="s">
        <v>322</v>
      </c>
      <c r="C28" t="s">
        <v>323</v>
      </c>
      <c r="D28" t="s">
        <v>7</v>
      </c>
      <c r="E28" s="13">
        <v>1500940</v>
      </c>
      <c r="F28" s="9">
        <v>3</v>
      </c>
      <c r="G28" s="9">
        <v>427.88</v>
      </c>
      <c r="H28" t="str">
        <f t="shared" si="0"/>
        <v>CEAG Atlantic LED II O CG-S Art.-Nr.: 40</v>
      </c>
      <c r="I28" t="str">
        <f t="shared" si="1"/>
        <v>CEAG Atlantic LED II O CG-S Art.-Nr.: 40071355604</v>
      </c>
      <c r="J28" t="str">
        <f t="shared" si="2"/>
        <v>ST</v>
      </c>
    </row>
    <row r="29" spans="1:10" x14ac:dyDescent="0.2">
      <c r="A29">
        <v>1500952</v>
      </c>
      <c r="B29" t="s">
        <v>162</v>
      </c>
      <c r="C29" t="s">
        <v>324</v>
      </c>
      <c r="D29" t="s">
        <v>7</v>
      </c>
      <c r="E29" s="13">
        <v>1500951</v>
      </c>
      <c r="F29" s="9">
        <v>3</v>
      </c>
      <c r="G29" s="9">
        <v>1268.8599999999999</v>
      </c>
      <c r="H29" t="str">
        <f t="shared" si="0"/>
        <v>CEAG CGLine+ Web Controller Anschlußbox</v>
      </c>
      <c r="I29" t="str">
        <f t="shared" si="1"/>
        <v>CEAG CGLine+ Web Controller Anschlußbox ohne Display Art.-Nr.: 40071361184</v>
      </c>
      <c r="J29" t="str">
        <f t="shared" si="2"/>
        <v>ST</v>
      </c>
    </row>
    <row r="30" spans="1:10" x14ac:dyDescent="0.2">
      <c r="A30">
        <v>1500953</v>
      </c>
      <c r="B30" t="s">
        <v>164</v>
      </c>
      <c r="C30" t="s">
        <v>325</v>
      </c>
      <c r="D30" t="s">
        <v>7</v>
      </c>
      <c r="E30" s="13">
        <v>1500952</v>
      </c>
      <c r="F30" s="9">
        <v>11</v>
      </c>
      <c r="G30" s="9">
        <v>6363.2200000000012</v>
      </c>
      <c r="H30" t="str">
        <f t="shared" si="0"/>
        <v>CEAG CM.1 1,7A Lademodul 1,7A für Baugru</v>
      </c>
      <c r="I30" t="str">
        <f t="shared" si="1"/>
        <v>CEAG CM.1 1,7A Lademodul 1,7A für Baugruppenträger Montage Art.-Nr.: 40071361580</v>
      </c>
      <c r="J30" t="str">
        <f t="shared" si="2"/>
        <v>ST</v>
      </c>
    </row>
    <row r="31" spans="1:10" x14ac:dyDescent="0.2">
      <c r="A31">
        <v>1500954</v>
      </c>
      <c r="B31" t="s">
        <v>166</v>
      </c>
      <c r="C31" t="s">
        <v>326</v>
      </c>
      <c r="D31" t="s">
        <v>7</v>
      </c>
      <c r="E31" s="13">
        <v>1500953</v>
      </c>
      <c r="F31" s="9">
        <v>3</v>
      </c>
      <c r="G31" s="9">
        <v>391.89</v>
      </c>
      <c r="H31" t="str">
        <f t="shared" si="0"/>
        <v>CEAG CrystalWay 20 m 19021 CG-S, Wand- o</v>
      </c>
      <c r="I31" t="str">
        <f t="shared" si="1"/>
        <v>CEAG CrystalWay 20 m 19021 CG-S, Wand- oder Deckenaufbaumontage Art.-Nr.: 40071354592</v>
      </c>
      <c r="J31" t="str">
        <f t="shared" si="2"/>
        <v>ST</v>
      </c>
    </row>
    <row r="32" spans="1:10" x14ac:dyDescent="0.2">
      <c r="A32">
        <v>1500775</v>
      </c>
      <c r="B32" t="s">
        <v>86</v>
      </c>
      <c r="C32" t="s">
        <v>327</v>
      </c>
      <c r="D32" t="s">
        <v>7</v>
      </c>
      <c r="E32" s="13">
        <v>1500954</v>
      </c>
      <c r="F32" s="9">
        <v>2</v>
      </c>
      <c r="G32" s="9">
        <v>288.10000000000002</v>
      </c>
      <c r="H32" t="str">
        <f t="shared" si="0"/>
        <v>CEAG CrystalWay 30 m 19022 CG-S, Wand- o</v>
      </c>
      <c r="I32" t="str">
        <f t="shared" si="1"/>
        <v>CEAG CrystalWay 30 m 19022 CG-S, Wand- oder Deckenaufbaumontage Art.-Nr.: 40071354593</v>
      </c>
      <c r="J32" t="str">
        <f t="shared" si="2"/>
        <v>ST</v>
      </c>
    </row>
    <row r="33" spans="1:10" x14ac:dyDescent="0.2">
      <c r="A33">
        <v>1500776</v>
      </c>
      <c r="B33" t="s">
        <v>88</v>
      </c>
      <c r="C33" t="s">
        <v>328</v>
      </c>
      <c r="D33" t="s">
        <v>7</v>
      </c>
      <c r="E33" s="13">
        <v>1500955</v>
      </c>
      <c r="F33" s="9">
        <v>2</v>
      </c>
      <c r="G33" s="9">
        <v>230.64</v>
      </c>
      <c r="H33" t="str">
        <f t="shared" si="0"/>
        <v>CEAG Deckenmontageset 10821 1-8 h/D CGLi</v>
      </c>
      <c r="I33" t="str">
        <f t="shared" si="1"/>
        <v>CEAG Deckenmontageset 10821 1-8 h/D CGLine+ mit Baldachin Art.-Nr.: 40071353264</v>
      </c>
      <c r="J33" t="str">
        <f t="shared" si="2"/>
        <v>ST</v>
      </c>
    </row>
    <row r="34" spans="1:10" x14ac:dyDescent="0.2">
      <c r="A34">
        <v>1500955</v>
      </c>
      <c r="B34" t="s">
        <v>199</v>
      </c>
      <c r="C34" t="s">
        <v>329</v>
      </c>
      <c r="D34" t="s">
        <v>7</v>
      </c>
      <c r="E34" s="13">
        <v>1500956</v>
      </c>
      <c r="F34" s="9">
        <v>2</v>
      </c>
      <c r="G34" s="9">
        <v>106.04</v>
      </c>
      <c r="H34" t="str">
        <f t="shared" si="0"/>
        <v>CEAG Deckenmontageset für 20 m GuideLed</v>
      </c>
      <c r="I34" t="str">
        <f t="shared" si="1"/>
        <v>CEAG Deckenmontageset für 20 m GuideLed 10021 CG-S mit Baldachin Art.-Nr.: 40071353610</v>
      </c>
      <c r="J34" t="str">
        <f t="shared" si="2"/>
        <v>ST</v>
      </c>
    </row>
    <row r="35" spans="1:10" x14ac:dyDescent="0.2">
      <c r="A35">
        <v>1500956</v>
      </c>
      <c r="B35" t="s">
        <v>168</v>
      </c>
      <c r="C35" t="s">
        <v>330</v>
      </c>
      <c r="D35" t="s">
        <v>7</v>
      </c>
      <c r="E35" s="13">
        <v>1500975</v>
      </c>
      <c r="F35" s="9">
        <v>1</v>
      </c>
      <c r="G35" s="9">
        <v>43.89</v>
      </c>
      <c r="H35" t="str">
        <f t="shared" si="0"/>
        <v>CEAG Ersatzakku für GuideLED SL-Leuchten</v>
      </c>
      <c r="I35" t="str">
        <f t="shared" si="1"/>
        <v>CEAG Ersatzakku für GuideLED SL-Leuchten 3,7 V 4,0 Ah LiIon Art.-Nr.: 40071353667</v>
      </c>
      <c r="J35" t="str">
        <f t="shared" si="2"/>
        <v>ST</v>
      </c>
    </row>
    <row r="36" spans="1:10" x14ac:dyDescent="0.2">
      <c r="A36">
        <v>1500957</v>
      </c>
      <c r="B36" t="s">
        <v>170</v>
      </c>
      <c r="C36" t="s">
        <v>331</v>
      </c>
      <c r="D36" t="s">
        <v>7</v>
      </c>
      <c r="E36" s="13">
        <v>1500980</v>
      </c>
      <c r="F36" s="9">
        <v>4</v>
      </c>
      <c r="G36" s="9">
        <v>507.64</v>
      </c>
      <c r="H36" t="str">
        <f t="shared" si="0"/>
        <v>CEAG GuideLed SL 13021.2 CG-S, runde Dec</v>
      </c>
      <c r="I36" t="str">
        <f t="shared" si="1"/>
        <v>CEAG GuideLed SL 13021.2 CG-S, runde Deckeneinbauleuchte mit sym. Optik Art.-Nr.: 40071356731</v>
      </c>
      <c r="J36" t="str">
        <f t="shared" si="2"/>
        <v>ST</v>
      </c>
    </row>
    <row r="37" spans="1:10" x14ac:dyDescent="0.2">
      <c r="A37">
        <v>1500777</v>
      </c>
      <c r="B37" t="s">
        <v>90</v>
      </c>
      <c r="C37" t="s">
        <v>332</v>
      </c>
      <c r="D37" t="s">
        <v>7</v>
      </c>
      <c r="E37" s="13">
        <v>1500981</v>
      </c>
      <c r="F37" s="9">
        <v>7</v>
      </c>
      <c r="G37" s="9">
        <v>863.24</v>
      </c>
      <c r="H37" t="str">
        <f t="shared" si="0"/>
        <v>CEAG GuideLed SL 13022.2 CG-S Deckenaufb</v>
      </c>
      <c r="I37" t="str">
        <f t="shared" si="1"/>
        <v>CEAG GuideLed SL 13022.2 CG-S Deckenaufbau mit symmetrischer Optik Art.-Nr.: 40071356733</v>
      </c>
      <c r="J37" t="str">
        <f t="shared" si="2"/>
        <v>ST</v>
      </c>
    </row>
    <row r="38" spans="1:10" x14ac:dyDescent="0.2">
      <c r="A38">
        <v>1500961</v>
      </c>
      <c r="B38" t="s">
        <v>333</v>
      </c>
      <c r="C38" t="s">
        <v>334</v>
      </c>
      <c r="D38" t="s">
        <v>7</v>
      </c>
      <c r="E38" s="13">
        <v>1500988</v>
      </c>
      <c r="F38" s="9">
        <v>2</v>
      </c>
      <c r="G38" s="9">
        <v>416.72</v>
      </c>
      <c r="H38" t="str">
        <f t="shared" si="0"/>
        <v>CEAG GuideLed SL 13822 1-8h/D CGLine + D</v>
      </c>
      <c r="I38" t="str">
        <f t="shared" si="1"/>
        <v>CEAG GuideLed SL 13822 1-8h/D CGLine + Deckenaufbau mit sym. Optik Art.-Nr.: 40071353278</v>
      </c>
      <c r="J38" t="str">
        <f t="shared" si="2"/>
        <v>ST</v>
      </c>
    </row>
    <row r="39" spans="1:10" x14ac:dyDescent="0.2">
      <c r="A39">
        <v>1500962</v>
      </c>
      <c r="B39" t="s">
        <v>333</v>
      </c>
      <c r="C39" t="s">
        <v>335</v>
      </c>
      <c r="D39" t="s">
        <v>7</v>
      </c>
      <c r="E39" s="13">
        <v>1500989</v>
      </c>
      <c r="F39" s="9">
        <v>2</v>
      </c>
      <c r="G39" s="9">
        <v>1844.62</v>
      </c>
      <c r="H39" t="str">
        <f t="shared" si="0"/>
        <v>CEAG HMI Modul 7" SP TFT-Touch-Display m</v>
      </c>
      <c r="I39" t="str">
        <f t="shared" si="1"/>
        <v>CEAG HMI Modul 7" SP TFT-Touch-Display mit Software Art.-Nr.: 40071361654</v>
      </c>
      <c r="J39" t="str">
        <f t="shared" si="2"/>
        <v>ST</v>
      </c>
    </row>
    <row r="40" spans="1:10" x14ac:dyDescent="0.2">
      <c r="A40">
        <v>1500963</v>
      </c>
      <c r="B40" t="s">
        <v>333</v>
      </c>
      <c r="C40" t="s">
        <v>336</v>
      </c>
      <c r="D40" t="s">
        <v>7</v>
      </c>
      <c r="E40" s="13">
        <v>1500992</v>
      </c>
      <c r="F40" s="9">
        <v>3</v>
      </c>
      <c r="G40" s="9">
        <v>227.52</v>
      </c>
      <c r="H40" t="str">
        <f t="shared" si="0"/>
        <v>CEAG LED-Piktogramm 20 m PL für GuideLed</v>
      </c>
      <c r="I40" t="str">
        <f t="shared" si="1"/>
        <v>CEAG LED-Piktogramm 20 m PL für GuideLed 10x11/10x 12 Art.-Nr.: 40071354500</v>
      </c>
      <c r="J40" t="str">
        <f t="shared" si="2"/>
        <v>ST</v>
      </c>
    </row>
    <row r="41" spans="1:10" x14ac:dyDescent="0.2">
      <c r="A41">
        <v>1500964</v>
      </c>
      <c r="B41" t="s">
        <v>337</v>
      </c>
      <c r="C41" t="s">
        <v>338</v>
      </c>
      <c r="D41" t="s">
        <v>7</v>
      </c>
      <c r="E41" s="13">
        <v>1500993</v>
      </c>
      <c r="F41" s="9">
        <v>4</v>
      </c>
      <c r="G41" s="9">
        <v>184.08</v>
      </c>
      <c r="H41" t="str">
        <f t="shared" si="0"/>
        <v>CEAG LED-Piktogramm 20 m PL/BL für Guide</v>
      </c>
      <c r="I41" t="str">
        <f t="shared" si="1"/>
        <v>CEAG LED-Piktogramm 20 m PL/BL für GuideLed 10x25/10x26 (Seilmontage) Art.-Nr.: 40071354512</v>
      </c>
      <c r="J41" t="str">
        <f t="shared" si="2"/>
        <v>ST</v>
      </c>
    </row>
    <row r="42" spans="1:10" x14ac:dyDescent="0.2">
      <c r="A42">
        <v>1500965</v>
      </c>
      <c r="B42" t="s">
        <v>339</v>
      </c>
      <c r="C42" t="s">
        <v>340</v>
      </c>
      <c r="D42" t="s">
        <v>7</v>
      </c>
      <c r="E42" s="13">
        <v>1500995</v>
      </c>
      <c r="F42" s="9">
        <v>2</v>
      </c>
      <c r="G42" s="9">
        <v>182.08</v>
      </c>
      <c r="H42" t="str">
        <f t="shared" si="0"/>
        <v>CEAG LED-Piktogramm 20 m PL/PR für Guide</v>
      </c>
      <c r="I42" t="str">
        <f t="shared" si="1"/>
        <v>CEAG LED-Piktogramm 20 m PL/PR für GuideLed 10x25/10x26 (Seilmontage) Art.-Nr.: 40071354510</v>
      </c>
      <c r="J42" t="str">
        <f t="shared" si="2"/>
        <v>ST</v>
      </c>
    </row>
    <row r="43" spans="1:10" x14ac:dyDescent="0.2">
      <c r="A43">
        <v>1500966</v>
      </c>
      <c r="B43" t="s">
        <v>341</v>
      </c>
      <c r="C43" t="s">
        <v>342</v>
      </c>
      <c r="D43" t="s">
        <v>7</v>
      </c>
      <c r="E43" s="13">
        <v>1500997</v>
      </c>
      <c r="F43" s="9">
        <v>3</v>
      </c>
      <c r="G43" s="9">
        <v>227.82</v>
      </c>
      <c r="H43" t="str">
        <f t="shared" si="0"/>
        <v>CEAG LED-Piktogramm 20 m PR für GuideLed</v>
      </c>
      <c r="I43" t="str">
        <f t="shared" si="1"/>
        <v>CEAG LED-Piktogramm 20 m PR für GuideLed 10x11/10x12 Art.-Nr.: 40071354501</v>
      </c>
      <c r="J43" t="str">
        <f t="shared" si="2"/>
        <v>ST</v>
      </c>
    </row>
    <row r="44" spans="1:10" x14ac:dyDescent="0.2">
      <c r="A44">
        <v>1500967</v>
      </c>
      <c r="B44" t="s">
        <v>341</v>
      </c>
      <c r="C44" t="s">
        <v>343</v>
      </c>
      <c r="D44" t="s">
        <v>7</v>
      </c>
      <c r="E44" s="13">
        <v>1500998</v>
      </c>
      <c r="F44" s="9">
        <v>2</v>
      </c>
      <c r="G44" s="9">
        <v>92.04</v>
      </c>
      <c r="H44" t="str">
        <f t="shared" si="0"/>
        <v>CEAG LED-Piktogramm 20 m PR/BL für Guide</v>
      </c>
      <c r="I44" t="str">
        <f t="shared" si="1"/>
        <v>CEAG LED-Piktogramm 20 m PR/BL für GuideLed 10x25/10x26 (Seilmontage)
Art.-Nr.: 40071354513</v>
      </c>
      <c r="J44" t="str">
        <f t="shared" si="2"/>
        <v>ST</v>
      </c>
    </row>
    <row r="45" spans="1:10" x14ac:dyDescent="0.2">
      <c r="A45">
        <v>1500968</v>
      </c>
      <c r="B45" t="s">
        <v>341</v>
      </c>
      <c r="C45" t="s">
        <v>344</v>
      </c>
      <c r="D45" t="s">
        <v>7</v>
      </c>
      <c r="E45" s="13">
        <v>1501000</v>
      </c>
      <c r="F45" s="9">
        <v>3</v>
      </c>
      <c r="G45" s="9">
        <v>227.52</v>
      </c>
      <c r="H45" t="str">
        <f t="shared" si="0"/>
        <v>CEAG LED-Piktogramm 20 m PU für GuideLed</v>
      </c>
      <c r="I45" t="str">
        <f t="shared" si="1"/>
        <v>CEAG LED-Piktogramm 20 m PU für GuideLed 10x11/10x12 Art.-Nr.: 40071354502</v>
      </c>
      <c r="J45" t="str">
        <f t="shared" si="2"/>
        <v>ST</v>
      </c>
    </row>
    <row r="46" spans="1:10" x14ac:dyDescent="0.2">
      <c r="A46">
        <v>1500969</v>
      </c>
      <c r="B46" t="s">
        <v>345</v>
      </c>
      <c r="C46" t="s">
        <v>346</v>
      </c>
      <c r="D46" t="s">
        <v>7</v>
      </c>
      <c r="E46" s="13">
        <v>1501001</v>
      </c>
      <c r="F46" s="9">
        <v>6</v>
      </c>
      <c r="G46" s="9">
        <v>546.24</v>
      </c>
      <c r="H46" t="str">
        <f t="shared" si="0"/>
        <v>CEAG LED-Piktogramm 20 m PU/BL für Guide</v>
      </c>
      <c r="I46" t="str">
        <f t="shared" si="1"/>
        <v>CEAG LED-Piktogramm 20 m PU/BL für GuideLed 10x25/10x26 (Seilmontage) Art.-Nr.: 40071354514</v>
      </c>
      <c r="J46" t="str">
        <f t="shared" si="2"/>
        <v>ST</v>
      </c>
    </row>
    <row r="47" spans="1:10" x14ac:dyDescent="0.2">
      <c r="A47">
        <v>1500970</v>
      </c>
      <c r="B47" t="s">
        <v>345</v>
      </c>
      <c r="C47" t="s">
        <v>347</v>
      </c>
      <c r="D47" t="s">
        <v>7</v>
      </c>
      <c r="E47" s="13">
        <v>1501002</v>
      </c>
      <c r="F47" s="9">
        <v>3</v>
      </c>
      <c r="G47" s="9">
        <v>273.12</v>
      </c>
      <c r="H47" t="str">
        <f t="shared" si="0"/>
        <v>CEAG LED-Piktogramm 20 m PU/BL, für Guid</v>
      </c>
      <c r="I47" t="str">
        <f t="shared" si="1"/>
        <v>CEAG LED-Piktogramm 20 m PU/BL, für GuideLed 10x21/10x22/10x23/10x24 Art.-Nr.: 40071354507</v>
      </c>
      <c r="J47" t="str">
        <f t="shared" si="2"/>
        <v>ST</v>
      </c>
    </row>
    <row r="48" spans="1:10" x14ac:dyDescent="0.2">
      <c r="A48">
        <v>1500971</v>
      </c>
      <c r="B48" t="s">
        <v>345</v>
      </c>
      <c r="C48" t="s">
        <v>348</v>
      </c>
      <c r="D48" t="s">
        <v>7</v>
      </c>
      <c r="E48" s="13">
        <v>1501011</v>
      </c>
      <c r="F48" s="9">
        <v>3</v>
      </c>
      <c r="G48" s="9">
        <v>250.44</v>
      </c>
      <c r="H48" t="str">
        <f t="shared" si="0"/>
        <v>CEAG LED-Piktogramm 30 m PU für GuideLed</v>
      </c>
      <c r="I48" t="str">
        <f t="shared" si="1"/>
        <v>CEAG LED-Piktogramm 30 m PU für GuideLed 11x11/11x12 Art.-Nr.: 40071354532</v>
      </c>
      <c r="J48" t="str">
        <f t="shared" si="2"/>
        <v>ST</v>
      </c>
    </row>
    <row r="49" spans="1:10" x14ac:dyDescent="0.2">
      <c r="A49">
        <v>1500974</v>
      </c>
      <c r="B49" t="s">
        <v>349</v>
      </c>
      <c r="C49" t="s">
        <v>350</v>
      </c>
      <c r="D49" t="s">
        <v>7</v>
      </c>
      <c r="E49" s="13">
        <v>1501012</v>
      </c>
      <c r="F49" s="9">
        <v>3</v>
      </c>
      <c r="G49" s="9">
        <v>331.82</v>
      </c>
      <c r="H49" t="str">
        <f t="shared" si="0"/>
        <v>CEAG LED-Piktogramm 30 m PU/BL, für Guid</v>
      </c>
      <c r="I49" t="str">
        <f t="shared" si="1"/>
        <v>CEAG LED-Piktogramm 30 m PU/BL, für GuideLed 11x25/11x26 (Seilmontage)
Art.-Nr.: 40071354544</v>
      </c>
      <c r="J49" t="str">
        <f t="shared" si="2"/>
        <v>ST</v>
      </c>
    </row>
    <row r="50" spans="1:10" x14ac:dyDescent="0.2">
      <c r="A50">
        <v>1500975</v>
      </c>
      <c r="B50" t="s">
        <v>202</v>
      </c>
      <c r="C50" t="s">
        <v>351</v>
      </c>
      <c r="D50" t="s">
        <v>7</v>
      </c>
      <c r="E50" s="13">
        <v>1501022</v>
      </c>
      <c r="F50" s="9">
        <v>2</v>
      </c>
      <c r="G50" s="9">
        <v>882.98</v>
      </c>
      <c r="H50" t="str">
        <f t="shared" si="0"/>
        <v>CEAG PSU Stromversorgungsmodul für Baugr</v>
      </c>
      <c r="I50" t="str">
        <f t="shared" si="1"/>
        <v>CEAG PSU Stromversorgungsmodul für Baugruppenträger Montage Art.-Nr.: 40071361590</v>
      </c>
      <c r="J50" t="str">
        <f t="shared" si="2"/>
        <v>ST</v>
      </c>
    </row>
    <row r="51" spans="1:10" x14ac:dyDescent="0.2">
      <c r="A51">
        <v>1500972</v>
      </c>
      <c r="B51" t="s">
        <v>352</v>
      </c>
      <c r="C51" t="s">
        <v>353</v>
      </c>
      <c r="D51" t="s">
        <v>7</v>
      </c>
      <c r="E51" s="13">
        <v>1501024</v>
      </c>
      <c r="F51" s="9">
        <v>2</v>
      </c>
      <c r="G51" s="9">
        <v>79.06</v>
      </c>
      <c r="H51" t="str">
        <f t="shared" si="0"/>
        <v>CEAG Seilabhängungs-Set, 20 m + 30 m, Lä</v>
      </c>
      <c r="I51" t="str">
        <f t="shared" si="1"/>
        <v>CEAG Seilabhängungs-Set, 20 m + 30 m, Länge: 2 m Art.-Nr.: LUM10560</v>
      </c>
      <c r="J51" t="str">
        <f t="shared" si="2"/>
        <v>ST</v>
      </c>
    </row>
    <row r="52" spans="1:10" x14ac:dyDescent="0.2">
      <c r="A52">
        <v>1500973</v>
      </c>
      <c r="B52" t="s">
        <v>354</v>
      </c>
      <c r="C52" t="s">
        <v>355</v>
      </c>
      <c r="D52" t="s">
        <v>7</v>
      </c>
      <c r="E52" s="13">
        <v>1501027</v>
      </c>
      <c r="F52" s="9">
        <v>12</v>
      </c>
      <c r="G52" s="9">
        <v>763.68000000000006</v>
      </c>
      <c r="H52" t="str">
        <f t="shared" si="0"/>
        <v>CEAG Seilmontageset 10825 1-8h/D CGLine+</v>
      </c>
      <c r="I52" t="str">
        <f t="shared" si="1"/>
        <v>CEAG Seilmontageset 10825 1-8h/D CGLine+ mit im Baldachin Art.-Nr.: 40071353268</v>
      </c>
      <c r="J52" t="str">
        <f t="shared" si="2"/>
        <v>ST</v>
      </c>
    </row>
    <row r="53" spans="1:10" x14ac:dyDescent="0.2">
      <c r="A53">
        <v>1500976</v>
      </c>
      <c r="B53" t="s">
        <v>356</v>
      </c>
      <c r="C53" t="s">
        <v>357</v>
      </c>
      <c r="D53" t="s">
        <v>7</v>
      </c>
      <c r="E53" s="13">
        <v>1501028</v>
      </c>
      <c r="F53" s="9">
        <v>2</v>
      </c>
      <c r="G53" s="9">
        <v>127.36</v>
      </c>
      <c r="H53" t="str">
        <f t="shared" si="0"/>
        <v>CEAG Seilmontageset für 20 m GuideLed 10</v>
      </c>
      <c r="I53" t="str">
        <f t="shared" si="1"/>
        <v>CEAG Seilmontageset für 20 m GuideLed 10025 CG-S mit Baldachin Art.-Nr.: 40071353609</v>
      </c>
      <c r="J53" t="str">
        <f t="shared" si="2"/>
        <v>ST</v>
      </c>
    </row>
    <row r="54" spans="1:10" x14ac:dyDescent="0.2">
      <c r="A54">
        <v>1500977</v>
      </c>
      <c r="B54" t="s">
        <v>358</v>
      </c>
      <c r="C54" t="s">
        <v>358</v>
      </c>
      <c r="D54" t="s">
        <v>7</v>
      </c>
      <c r="E54" s="13">
        <v>1501032</v>
      </c>
      <c r="F54" s="9">
        <v>4</v>
      </c>
      <c r="G54" s="9">
        <v>181.84</v>
      </c>
      <c r="H54" t="str">
        <f t="shared" si="0"/>
        <v>CEAG Wandmontageset für GuideLed 10011 C</v>
      </c>
      <c r="I54" t="str">
        <f t="shared" si="1"/>
        <v>CEAG Wandmontageset für GuideLed 10011 CG-S und 11011 CG-S, Aufputzmontage Art.-Nr.: 40071353641</v>
      </c>
      <c r="J54" t="str">
        <f t="shared" si="2"/>
        <v>ST</v>
      </c>
    </row>
    <row r="55" spans="1:10" x14ac:dyDescent="0.2">
      <c r="A55">
        <v>1500978</v>
      </c>
      <c r="B55" t="s">
        <v>359</v>
      </c>
      <c r="C55" t="s">
        <v>360</v>
      </c>
      <c r="D55" t="s">
        <v>7</v>
      </c>
      <c r="E55" s="8">
        <v>1500957</v>
      </c>
      <c r="F55" s="9">
        <v>2</v>
      </c>
      <c r="G55" s="9">
        <v>122</v>
      </c>
      <c r="H55" t="str">
        <f t="shared" si="0"/>
        <v>CEAG Deckenmontageset für 30m GuideLed 1</v>
      </c>
      <c r="I55" t="str">
        <f t="shared" si="1"/>
        <v>CEAG Deckenmontageset für 30m GuideLed 11021 CG-S mit Baldachin Art.-Nr.: 40071353620</v>
      </c>
      <c r="J55" t="str">
        <f t="shared" si="2"/>
        <v>ST</v>
      </c>
    </row>
    <row r="56" spans="1:10" x14ac:dyDescent="0.2">
      <c r="A56">
        <v>1500979</v>
      </c>
      <c r="B56" t="s">
        <v>361</v>
      </c>
      <c r="C56" t="s">
        <v>362</v>
      </c>
      <c r="D56" t="s">
        <v>7</v>
      </c>
      <c r="H56" t="e">
        <f t="shared" si="0"/>
        <v>#N/A</v>
      </c>
      <c r="I56" t="e">
        <f t="shared" si="1"/>
        <v>#N/A</v>
      </c>
      <c r="J56" t="e">
        <f t="shared" si="2"/>
        <v>#N/A</v>
      </c>
    </row>
    <row r="57" spans="1:10" x14ac:dyDescent="0.2">
      <c r="A57">
        <v>1500980</v>
      </c>
      <c r="B57" t="s">
        <v>172</v>
      </c>
      <c r="C57" t="s">
        <v>363</v>
      </c>
      <c r="D57" t="s">
        <v>7</v>
      </c>
      <c r="H57" t="e">
        <f t="shared" si="0"/>
        <v>#N/A</v>
      </c>
      <c r="I57" t="e">
        <f t="shared" si="1"/>
        <v>#N/A</v>
      </c>
      <c r="J57" t="e">
        <f t="shared" si="2"/>
        <v>#N/A</v>
      </c>
    </row>
    <row r="58" spans="1:10" x14ac:dyDescent="0.2">
      <c r="A58">
        <v>1500981</v>
      </c>
      <c r="B58" t="s">
        <v>174</v>
      </c>
      <c r="C58" t="s">
        <v>364</v>
      </c>
      <c r="D58" t="s">
        <v>7</v>
      </c>
      <c r="H58" t="e">
        <f t="shared" si="0"/>
        <v>#N/A</v>
      </c>
      <c r="I58" t="e">
        <f t="shared" si="1"/>
        <v>#N/A</v>
      </c>
      <c r="J58" t="e">
        <f t="shared" si="2"/>
        <v>#N/A</v>
      </c>
    </row>
    <row r="59" spans="1:10" x14ac:dyDescent="0.2">
      <c r="A59">
        <v>1500982</v>
      </c>
      <c r="B59" t="s">
        <v>365</v>
      </c>
      <c r="C59" t="s">
        <v>366</v>
      </c>
      <c r="D59" t="s">
        <v>7</v>
      </c>
      <c r="H59" t="e">
        <f t="shared" si="0"/>
        <v>#N/A</v>
      </c>
      <c r="I59" t="e">
        <f t="shared" si="1"/>
        <v>#N/A</v>
      </c>
      <c r="J59" t="e">
        <f t="shared" si="2"/>
        <v>#N/A</v>
      </c>
    </row>
    <row r="60" spans="1:10" x14ac:dyDescent="0.2">
      <c r="A60">
        <v>1500983</v>
      </c>
      <c r="B60" t="s">
        <v>367</v>
      </c>
      <c r="C60" t="s">
        <v>368</v>
      </c>
      <c r="D60" t="s">
        <v>7</v>
      </c>
      <c r="H60" t="e">
        <f t="shared" si="0"/>
        <v>#N/A</v>
      </c>
      <c r="I60" t="e">
        <f t="shared" si="1"/>
        <v>#N/A</v>
      </c>
      <c r="J60" t="e">
        <f t="shared" si="2"/>
        <v>#N/A</v>
      </c>
    </row>
    <row r="61" spans="1:10" x14ac:dyDescent="0.2">
      <c r="A61">
        <v>1500984</v>
      </c>
      <c r="B61" t="s">
        <v>369</v>
      </c>
      <c r="C61" t="s">
        <v>370</v>
      </c>
      <c r="D61" t="s">
        <v>7</v>
      </c>
      <c r="H61" t="e">
        <f t="shared" si="0"/>
        <v>#N/A</v>
      </c>
      <c r="I61" t="e">
        <f t="shared" si="1"/>
        <v>#N/A</v>
      </c>
      <c r="J61" t="e">
        <f t="shared" si="2"/>
        <v>#N/A</v>
      </c>
    </row>
    <row r="62" spans="1:10" x14ac:dyDescent="0.2">
      <c r="A62">
        <v>1500985</v>
      </c>
      <c r="B62" t="s">
        <v>371</v>
      </c>
      <c r="C62" t="s">
        <v>372</v>
      </c>
      <c r="D62" t="s">
        <v>7</v>
      </c>
      <c r="H62" t="e">
        <f t="shared" si="0"/>
        <v>#N/A</v>
      </c>
      <c r="I62" t="e">
        <f t="shared" si="1"/>
        <v>#N/A</v>
      </c>
      <c r="J62" t="e">
        <f t="shared" si="2"/>
        <v>#N/A</v>
      </c>
    </row>
    <row r="63" spans="1:10" x14ac:dyDescent="0.2">
      <c r="A63">
        <v>1500986</v>
      </c>
      <c r="B63" t="s">
        <v>373</v>
      </c>
      <c r="C63" t="s">
        <v>374</v>
      </c>
      <c r="D63" t="s">
        <v>7</v>
      </c>
      <c r="H63" t="e">
        <f t="shared" si="0"/>
        <v>#N/A</v>
      </c>
      <c r="I63" t="e">
        <f t="shared" si="1"/>
        <v>#N/A</v>
      </c>
      <c r="J63" t="e">
        <f t="shared" si="2"/>
        <v>#N/A</v>
      </c>
    </row>
    <row r="64" spans="1:10" x14ac:dyDescent="0.2">
      <c r="A64">
        <v>1500987</v>
      </c>
      <c r="B64" t="s">
        <v>375</v>
      </c>
      <c r="C64" t="s">
        <v>376</v>
      </c>
      <c r="D64" t="s">
        <v>7</v>
      </c>
      <c r="H64" t="e">
        <f t="shared" si="0"/>
        <v>#N/A</v>
      </c>
      <c r="I64" t="e">
        <f t="shared" si="1"/>
        <v>#N/A</v>
      </c>
      <c r="J64" t="e">
        <f t="shared" si="2"/>
        <v>#N/A</v>
      </c>
    </row>
    <row r="65" spans="1:10" x14ac:dyDescent="0.2">
      <c r="A65">
        <v>1500988</v>
      </c>
      <c r="B65" t="s">
        <v>215</v>
      </c>
      <c r="C65" t="s">
        <v>377</v>
      </c>
      <c r="D65" t="s">
        <v>7</v>
      </c>
      <c r="H65" t="e">
        <f t="shared" si="0"/>
        <v>#N/A</v>
      </c>
      <c r="I65" t="e">
        <f t="shared" si="1"/>
        <v>#N/A</v>
      </c>
      <c r="J65" t="e">
        <f t="shared" si="2"/>
        <v>#N/A</v>
      </c>
    </row>
    <row r="66" spans="1:10" x14ac:dyDescent="0.2">
      <c r="A66">
        <v>1500989</v>
      </c>
      <c r="B66" t="s">
        <v>246</v>
      </c>
      <c r="C66" t="s">
        <v>378</v>
      </c>
      <c r="D66" t="s">
        <v>7</v>
      </c>
      <c r="H66" t="e">
        <f t="shared" si="0"/>
        <v>#N/A</v>
      </c>
      <c r="I66" t="e">
        <f t="shared" si="1"/>
        <v>#N/A</v>
      </c>
      <c r="J66" t="e">
        <f t="shared" si="2"/>
        <v>#N/A</v>
      </c>
    </row>
    <row r="67" spans="1:10" x14ac:dyDescent="0.2">
      <c r="A67">
        <v>1500990</v>
      </c>
      <c r="B67" t="s">
        <v>379</v>
      </c>
      <c r="C67" t="s">
        <v>380</v>
      </c>
      <c r="D67" t="s">
        <v>7</v>
      </c>
      <c r="H67" t="e">
        <f t="shared" ref="H67:H128" si="3">VLOOKUP(E67,A:D,2,FALSE)</f>
        <v>#N/A</v>
      </c>
      <c r="I67" t="e">
        <f t="shared" ref="I67:I128" si="4">VLOOKUP(E67,A:D,3,FALSE)</f>
        <v>#N/A</v>
      </c>
      <c r="J67" t="e">
        <f t="shared" ref="J67:J128" si="5">VLOOKUP(E67,A:D,4,FALSE)</f>
        <v>#N/A</v>
      </c>
    </row>
    <row r="68" spans="1:10" x14ac:dyDescent="0.2">
      <c r="A68">
        <v>1500779</v>
      </c>
      <c r="B68" t="s">
        <v>381</v>
      </c>
      <c r="C68" t="s">
        <v>382</v>
      </c>
      <c r="D68" t="s">
        <v>7</v>
      </c>
      <c r="H68" t="e">
        <f t="shared" si="3"/>
        <v>#N/A</v>
      </c>
      <c r="I68" t="e">
        <f t="shared" si="4"/>
        <v>#N/A</v>
      </c>
      <c r="J68" t="e">
        <f t="shared" si="5"/>
        <v>#N/A</v>
      </c>
    </row>
    <row r="69" spans="1:10" x14ac:dyDescent="0.2">
      <c r="A69">
        <v>1500780</v>
      </c>
      <c r="B69" t="s">
        <v>95</v>
      </c>
      <c r="C69" t="s">
        <v>383</v>
      </c>
      <c r="D69" t="s">
        <v>7</v>
      </c>
      <c r="H69" t="e">
        <f t="shared" si="3"/>
        <v>#N/A</v>
      </c>
      <c r="I69" t="e">
        <f t="shared" si="4"/>
        <v>#N/A</v>
      </c>
      <c r="J69" t="e">
        <f t="shared" si="5"/>
        <v>#N/A</v>
      </c>
    </row>
    <row r="70" spans="1:10" x14ac:dyDescent="0.2">
      <c r="A70">
        <v>1500992</v>
      </c>
      <c r="B70" t="s">
        <v>176</v>
      </c>
      <c r="C70" t="s">
        <v>384</v>
      </c>
      <c r="D70" t="s">
        <v>7</v>
      </c>
      <c r="H70" t="e">
        <f t="shared" si="3"/>
        <v>#N/A</v>
      </c>
      <c r="I70" t="e">
        <f t="shared" si="4"/>
        <v>#N/A</v>
      </c>
      <c r="J70" t="e">
        <f t="shared" si="5"/>
        <v>#N/A</v>
      </c>
    </row>
    <row r="71" spans="1:10" x14ac:dyDescent="0.2">
      <c r="A71">
        <v>1500993</v>
      </c>
      <c r="B71" t="s">
        <v>209</v>
      </c>
      <c r="C71" t="s">
        <v>385</v>
      </c>
      <c r="D71" t="s">
        <v>7</v>
      </c>
      <c r="H71" t="e">
        <f t="shared" si="3"/>
        <v>#N/A</v>
      </c>
      <c r="I71" t="e">
        <f t="shared" si="4"/>
        <v>#N/A</v>
      </c>
      <c r="J71" t="e">
        <f t="shared" si="5"/>
        <v>#N/A</v>
      </c>
    </row>
    <row r="72" spans="1:10" x14ac:dyDescent="0.2">
      <c r="A72">
        <v>1500994</v>
      </c>
      <c r="B72" t="s">
        <v>386</v>
      </c>
      <c r="C72" t="s">
        <v>387</v>
      </c>
      <c r="D72" t="s">
        <v>7</v>
      </c>
      <c r="H72" t="e">
        <f t="shared" si="3"/>
        <v>#N/A</v>
      </c>
      <c r="I72" t="e">
        <f t="shared" si="4"/>
        <v>#N/A</v>
      </c>
      <c r="J72" t="e">
        <f t="shared" si="5"/>
        <v>#N/A</v>
      </c>
    </row>
    <row r="73" spans="1:10" x14ac:dyDescent="0.2">
      <c r="A73">
        <v>1500995</v>
      </c>
      <c r="B73" t="s">
        <v>179</v>
      </c>
      <c r="C73" t="s">
        <v>388</v>
      </c>
      <c r="D73" t="s">
        <v>7</v>
      </c>
      <c r="H73" t="e">
        <f t="shared" si="3"/>
        <v>#N/A</v>
      </c>
      <c r="I73" t="e">
        <f t="shared" si="4"/>
        <v>#N/A</v>
      </c>
      <c r="J73" t="e">
        <f t="shared" si="5"/>
        <v>#N/A</v>
      </c>
    </row>
    <row r="74" spans="1:10" x14ac:dyDescent="0.2">
      <c r="A74">
        <v>1500996</v>
      </c>
      <c r="B74" t="s">
        <v>389</v>
      </c>
      <c r="C74" t="s">
        <v>390</v>
      </c>
      <c r="D74" t="s">
        <v>7</v>
      </c>
      <c r="H74" t="e">
        <f t="shared" si="3"/>
        <v>#N/A</v>
      </c>
      <c r="I74" t="e">
        <f t="shared" si="4"/>
        <v>#N/A</v>
      </c>
      <c r="J74" t="e">
        <f t="shared" si="5"/>
        <v>#N/A</v>
      </c>
    </row>
    <row r="75" spans="1:10" x14ac:dyDescent="0.2">
      <c r="A75">
        <v>1500997</v>
      </c>
      <c r="B75" t="s">
        <v>181</v>
      </c>
      <c r="C75" t="s">
        <v>391</v>
      </c>
      <c r="D75" t="s">
        <v>7</v>
      </c>
      <c r="H75" t="e">
        <f t="shared" si="3"/>
        <v>#N/A</v>
      </c>
      <c r="I75" t="e">
        <f t="shared" si="4"/>
        <v>#N/A</v>
      </c>
      <c r="J75" t="e">
        <f t="shared" si="5"/>
        <v>#N/A</v>
      </c>
    </row>
    <row r="76" spans="1:10" x14ac:dyDescent="0.2">
      <c r="A76">
        <v>1500998</v>
      </c>
      <c r="B76" t="s">
        <v>211</v>
      </c>
      <c r="C76" t="s">
        <v>392</v>
      </c>
      <c r="D76" t="s">
        <v>7</v>
      </c>
      <c r="H76" t="e">
        <f t="shared" si="3"/>
        <v>#N/A</v>
      </c>
      <c r="I76" t="e">
        <f t="shared" si="4"/>
        <v>#N/A</v>
      </c>
      <c r="J76" t="e">
        <f t="shared" si="5"/>
        <v>#N/A</v>
      </c>
    </row>
    <row r="77" spans="1:10" x14ac:dyDescent="0.2">
      <c r="A77">
        <v>1500999</v>
      </c>
      <c r="B77" t="s">
        <v>393</v>
      </c>
      <c r="C77" t="s">
        <v>394</v>
      </c>
      <c r="D77" t="s">
        <v>7</v>
      </c>
      <c r="H77" t="e">
        <f t="shared" si="3"/>
        <v>#N/A</v>
      </c>
      <c r="I77" t="e">
        <f t="shared" si="4"/>
        <v>#N/A</v>
      </c>
      <c r="J77" t="e">
        <f t="shared" si="5"/>
        <v>#N/A</v>
      </c>
    </row>
    <row r="78" spans="1:10" x14ac:dyDescent="0.2">
      <c r="A78">
        <v>1501000</v>
      </c>
      <c r="B78" t="s">
        <v>183</v>
      </c>
      <c r="C78" t="s">
        <v>395</v>
      </c>
      <c r="D78" t="s">
        <v>7</v>
      </c>
      <c r="H78" t="e">
        <f t="shared" si="3"/>
        <v>#N/A</v>
      </c>
      <c r="I78" t="e">
        <f t="shared" si="4"/>
        <v>#N/A</v>
      </c>
      <c r="J78" t="e">
        <f t="shared" si="5"/>
        <v>#N/A</v>
      </c>
    </row>
    <row r="79" spans="1:10" x14ac:dyDescent="0.2">
      <c r="A79">
        <v>1501001</v>
      </c>
      <c r="B79" t="s">
        <v>185</v>
      </c>
      <c r="C79" t="s">
        <v>396</v>
      </c>
      <c r="D79" t="s">
        <v>7</v>
      </c>
      <c r="H79" t="e">
        <f t="shared" si="3"/>
        <v>#N/A</v>
      </c>
      <c r="I79" t="e">
        <f t="shared" si="4"/>
        <v>#N/A</v>
      </c>
      <c r="J79" t="e">
        <f t="shared" si="5"/>
        <v>#N/A</v>
      </c>
    </row>
    <row r="80" spans="1:10" x14ac:dyDescent="0.2">
      <c r="A80">
        <v>1501002</v>
      </c>
      <c r="B80" t="s">
        <v>187</v>
      </c>
      <c r="C80" t="s">
        <v>397</v>
      </c>
      <c r="D80" t="s">
        <v>7</v>
      </c>
      <c r="H80" t="e">
        <f t="shared" si="3"/>
        <v>#N/A</v>
      </c>
      <c r="I80" t="e">
        <f t="shared" si="4"/>
        <v>#N/A</v>
      </c>
      <c r="J80" t="e">
        <f t="shared" si="5"/>
        <v>#N/A</v>
      </c>
    </row>
    <row r="81" spans="1:10" x14ac:dyDescent="0.2">
      <c r="A81">
        <v>1501003</v>
      </c>
      <c r="B81" t="s">
        <v>398</v>
      </c>
      <c r="C81" t="s">
        <v>399</v>
      </c>
      <c r="D81" t="s">
        <v>7</v>
      </c>
      <c r="H81" t="e">
        <f t="shared" si="3"/>
        <v>#N/A</v>
      </c>
      <c r="I81" t="e">
        <f t="shared" si="4"/>
        <v>#N/A</v>
      </c>
      <c r="J81" t="e">
        <f t="shared" si="5"/>
        <v>#N/A</v>
      </c>
    </row>
    <row r="82" spans="1:10" x14ac:dyDescent="0.2">
      <c r="A82">
        <v>1501005</v>
      </c>
      <c r="B82" t="s">
        <v>400</v>
      </c>
      <c r="C82" t="s">
        <v>401</v>
      </c>
      <c r="D82" t="s">
        <v>7</v>
      </c>
      <c r="H82" t="e">
        <f t="shared" si="3"/>
        <v>#N/A</v>
      </c>
      <c r="I82" t="e">
        <f t="shared" si="4"/>
        <v>#N/A</v>
      </c>
      <c r="J82" t="e">
        <f t="shared" si="5"/>
        <v>#N/A</v>
      </c>
    </row>
    <row r="83" spans="1:10" x14ac:dyDescent="0.2">
      <c r="A83">
        <v>1501004</v>
      </c>
      <c r="B83" t="s">
        <v>400</v>
      </c>
      <c r="C83" t="s">
        <v>402</v>
      </c>
      <c r="D83" t="s">
        <v>7</v>
      </c>
      <c r="H83" t="e">
        <f t="shared" si="3"/>
        <v>#N/A</v>
      </c>
      <c r="I83" t="e">
        <f t="shared" si="4"/>
        <v>#N/A</v>
      </c>
      <c r="J83" t="e">
        <f t="shared" si="5"/>
        <v>#N/A</v>
      </c>
    </row>
    <row r="84" spans="1:10" x14ac:dyDescent="0.2">
      <c r="A84">
        <v>1501006</v>
      </c>
      <c r="B84" t="s">
        <v>403</v>
      </c>
      <c r="C84" t="s">
        <v>404</v>
      </c>
      <c r="D84" t="s">
        <v>7</v>
      </c>
      <c r="H84" t="e">
        <f t="shared" si="3"/>
        <v>#N/A</v>
      </c>
      <c r="I84" t="e">
        <f t="shared" si="4"/>
        <v>#N/A</v>
      </c>
      <c r="J84" t="e">
        <f t="shared" si="5"/>
        <v>#N/A</v>
      </c>
    </row>
    <row r="85" spans="1:10" x14ac:dyDescent="0.2">
      <c r="A85">
        <v>1501007</v>
      </c>
      <c r="B85" t="s">
        <v>403</v>
      </c>
      <c r="C85" t="s">
        <v>405</v>
      </c>
      <c r="D85" t="s">
        <v>7</v>
      </c>
      <c r="H85" t="e">
        <f t="shared" si="3"/>
        <v>#N/A</v>
      </c>
      <c r="I85" t="e">
        <f t="shared" si="4"/>
        <v>#N/A</v>
      </c>
      <c r="J85" t="e">
        <f t="shared" si="5"/>
        <v>#N/A</v>
      </c>
    </row>
    <row r="86" spans="1:10" x14ac:dyDescent="0.2">
      <c r="A86">
        <v>1501008</v>
      </c>
      <c r="B86" t="s">
        <v>406</v>
      </c>
      <c r="C86" t="s">
        <v>407</v>
      </c>
      <c r="D86" t="s">
        <v>7</v>
      </c>
      <c r="H86" t="e">
        <f t="shared" si="3"/>
        <v>#N/A</v>
      </c>
      <c r="I86" t="e">
        <f t="shared" si="4"/>
        <v>#N/A</v>
      </c>
      <c r="J86" t="e">
        <f t="shared" si="5"/>
        <v>#N/A</v>
      </c>
    </row>
    <row r="87" spans="1:10" x14ac:dyDescent="0.2">
      <c r="A87">
        <v>1501010</v>
      </c>
      <c r="B87" t="s">
        <v>408</v>
      </c>
      <c r="C87" t="s">
        <v>409</v>
      </c>
      <c r="D87" t="s">
        <v>7</v>
      </c>
      <c r="H87" t="e">
        <f t="shared" si="3"/>
        <v>#N/A</v>
      </c>
      <c r="I87" t="e">
        <f t="shared" si="4"/>
        <v>#N/A</v>
      </c>
      <c r="J87" t="e">
        <f t="shared" si="5"/>
        <v>#N/A</v>
      </c>
    </row>
    <row r="88" spans="1:10" x14ac:dyDescent="0.2">
      <c r="A88">
        <v>1501009</v>
      </c>
      <c r="B88" t="s">
        <v>408</v>
      </c>
      <c r="C88" t="s">
        <v>410</v>
      </c>
      <c r="D88" t="s">
        <v>7</v>
      </c>
      <c r="H88" t="e">
        <f t="shared" si="3"/>
        <v>#N/A</v>
      </c>
      <c r="I88" t="e">
        <f t="shared" si="4"/>
        <v>#N/A</v>
      </c>
      <c r="J88" t="e">
        <f t="shared" si="5"/>
        <v>#N/A</v>
      </c>
    </row>
    <row r="89" spans="1:10" x14ac:dyDescent="0.2">
      <c r="A89">
        <v>1501011</v>
      </c>
      <c r="B89" t="s">
        <v>189</v>
      </c>
      <c r="C89" t="s">
        <v>411</v>
      </c>
      <c r="D89" t="s">
        <v>7</v>
      </c>
      <c r="H89" t="e">
        <f t="shared" si="3"/>
        <v>#N/A</v>
      </c>
      <c r="I89" t="e">
        <f t="shared" si="4"/>
        <v>#N/A</v>
      </c>
      <c r="J89" t="e">
        <f t="shared" si="5"/>
        <v>#N/A</v>
      </c>
    </row>
    <row r="90" spans="1:10" x14ac:dyDescent="0.2">
      <c r="A90">
        <v>1501012</v>
      </c>
      <c r="B90" t="s">
        <v>233</v>
      </c>
      <c r="C90" t="s">
        <v>412</v>
      </c>
      <c r="D90" t="s">
        <v>7</v>
      </c>
      <c r="H90" t="e">
        <f t="shared" si="3"/>
        <v>#N/A</v>
      </c>
      <c r="I90" t="e">
        <f t="shared" si="4"/>
        <v>#N/A</v>
      </c>
      <c r="J90" t="e">
        <f t="shared" si="5"/>
        <v>#N/A</v>
      </c>
    </row>
    <row r="91" spans="1:10" x14ac:dyDescent="0.2">
      <c r="A91">
        <v>1500922</v>
      </c>
      <c r="B91" t="s">
        <v>413</v>
      </c>
      <c r="C91" t="s">
        <v>414</v>
      </c>
      <c r="D91" t="s">
        <v>7</v>
      </c>
      <c r="H91" t="e">
        <f t="shared" si="3"/>
        <v>#N/A</v>
      </c>
      <c r="I91" t="e">
        <f t="shared" si="4"/>
        <v>#N/A</v>
      </c>
      <c r="J91" t="e">
        <f t="shared" si="5"/>
        <v>#N/A</v>
      </c>
    </row>
    <row r="92" spans="1:10" x14ac:dyDescent="0.2">
      <c r="A92">
        <v>1501014</v>
      </c>
      <c r="B92" t="s">
        <v>415</v>
      </c>
      <c r="C92" t="s">
        <v>416</v>
      </c>
      <c r="D92" t="s">
        <v>7</v>
      </c>
      <c r="H92" t="e">
        <f t="shared" si="3"/>
        <v>#N/A</v>
      </c>
      <c r="I92" t="e">
        <f t="shared" si="4"/>
        <v>#N/A</v>
      </c>
      <c r="J92" t="e">
        <f t="shared" si="5"/>
        <v>#N/A</v>
      </c>
    </row>
    <row r="93" spans="1:10" x14ac:dyDescent="0.2">
      <c r="A93">
        <v>1501015</v>
      </c>
      <c r="B93" t="s">
        <v>417</v>
      </c>
      <c r="C93" t="s">
        <v>418</v>
      </c>
      <c r="D93" t="s">
        <v>7</v>
      </c>
      <c r="H93" t="e">
        <f t="shared" si="3"/>
        <v>#N/A</v>
      </c>
      <c r="I93" t="e">
        <f t="shared" si="4"/>
        <v>#N/A</v>
      </c>
      <c r="J93" t="e">
        <f t="shared" si="5"/>
        <v>#N/A</v>
      </c>
    </row>
    <row r="94" spans="1:10" x14ac:dyDescent="0.2">
      <c r="A94">
        <v>1501016</v>
      </c>
      <c r="B94" t="s">
        <v>419</v>
      </c>
      <c r="C94" t="s">
        <v>420</v>
      </c>
      <c r="D94" t="s">
        <v>7</v>
      </c>
      <c r="H94" t="e">
        <f t="shared" si="3"/>
        <v>#N/A</v>
      </c>
      <c r="I94" t="e">
        <f t="shared" si="4"/>
        <v>#N/A</v>
      </c>
      <c r="J94" t="e">
        <f t="shared" si="5"/>
        <v>#N/A</v>
      </c>
    </row>
    <row r="95" spans="1:10" x14ac:dyDescent="0.2">
      <c r="A95">
        <v>1501017</v>
      </c>
      <c r="B95" t="s">
        <v>419</v>
      </c>
      <c r="C95" t="s">
        <v>421</v>
      </c>
      <c r="D95" t="s">
        <v>7</v>
      </c>
      <c r="H95" t="e">
        <f t="shared" si="3"/>
        <v>#N/A</v>
      </c>
      <c r="I95" t="e">
        <f t="shared" si="4"/>
        <v>#N/A</v>
      </c>
      <c r="J95" t="e">
        <f t="shared" si="5"/>
        <v>#N/A</v>
      </c>
    </row>
    <row r="96" spans="1:10" x14ac:dyDescent="0.2">
      <c r="A96">
        <v>1501018</v>
      </c>
      <c r="B96" t="s">
        <v>422</v>
      </c>
      <c r="C96" t="s">
        <v>423</v>
      </c>
      <c r="D96" t="s">
        <v>7</v>
      </c>
      <c r="H96" t="e">
        <f t="shared" si="3"/>
        <v>#N/A</v>
      </c>
      <c r="I96" t="e">
        <f t="shared" si="4"/>
        <v>#N/A</v>
      </c>
      <c r="J96" t="e">
        <f t="shared" si="5"/>
        <v>#N/A</v>
      </c>
    </row>
    <row r="97" spans="1:10" x14ac:dyDescent="0.2">
      <c r="A97">
        <v>1501019</v>
      </c>
      <c r="B97" t="s">
        <v>422</v>
      </c>
      <c r="C97" t="s">
        <v>424</v>
      </c>
      <c r="D97" t="s">
        <v>7</v>
      </c>
      <c r="H97" t="e">
        <f t="shared" si="3"/>
        <v>#N/A</v>
      </c>
      <c r="I97" t="e">
        <f t="shared" si="4"/>
        <v>#N/A</v>
      </c>
      <c r="J97" t="e">
        <f t="shared" si="5"/>
        <v>#N/A</v>
      </c>
    </row>
    <row r="98" spans="1:10" x14ac:dyDescent="0.2">
      <c r="A98">
        <v>1501020</v>
      </c>
      <c r="B98" t="s">
        <v>425</v>
      </c>
      <c r="C98" t="s">
        <v>426</v>
      </c>
      <c r="D98" t="s">
        <v>7</v>
      </c>
      <c r="H98" t="e">
        <f t="shared" si="3"/>
        <v>#N/A</v>
      </c>
      <c r="I98" t="e">
        <f t="shared" si="4"/>
        <v>#N/A</v>
      </c>
      <c r="J98" t="e">
        <f t="shared" si="5"/>
        <v>#N/A</v>
      </c>
    </row>
    <row r="99" spans="1:10" x14ac:dyDescent="0.2">
      <c r="A99">
        <v>1501021</v>
      </c>
      <c r="B99" t="s">
        <v>425</v>
      </c>
      <c r="C99" t="s">
        <v>427</v>
      </c>
      <c r="D99" t="s">
        <v>7</v>
      </c>
      <c r="H99" t="e">
        <f t="shared" si="3"/>
        <v>#N/A</v>
      </c>
      <c r="I99" t="e">
        <f t="shared" si="4"/>
        <v>#N/A</v>
      </c>
      <c r="J99" t="e">
        <f t="shared" si="5"/>
        <v>#N/A</v>
      </c>
    </row>
    <row r="100" spans="1:10" x14ac:dyDescent="0.2">
      <c r="A100">
        <v>1501022</v>
      </c>
      <c r="B100" t="s">
        <v>248</v>
      </c>
      <c r="C100" t="s">
        <v>428</v>
      </c>
      <c r="D100" t="s">
        <v>7</v>
      </c>
      <c r="H100" t="e">
        <f t="shared" si="3"/>
        <v>#N/A</v>
      </c>
      <c r="I100" t="e">
        <f t="shared" si="4"/>
        <v>#N/A</v>
      </c>
      <c r="J100" t="e">
        <f t="shared" si="5"/>
        <v>#N/A</v>
      </c>
    </row>
    <row r="101" spans="1:10" x14ac:dyDescent="0.2">
      <c r="A101">
        <v>1500781</v>
      </c>
      <c r="B101" t="s">
        <v>97</v>
      </c>
      <c r="C101" t="s">
        <v>429</v>
      </c>
      <c r="D101" t="s">
        <v>7</v>
      </c>
      <c r="H101" t="e">
        <f t="shared" si="3"/>
        <v>#N/A</v>
      </c>
      <c r="I101" t="e">
        <f t="shared" si="4"/>
        <v>#N/A</v>
      </c>
      <c r="J101" t="e">
        <f t="shared" si="5"/>
        <v>#N/A</v>
      </c>
    </row>
    <row r="102" spans="1:10" x14ac:dyDescent="0.2">
      <c r="A102">
        <v>1501023</v>
      </c>
      <c r="B102" t="s">
        <v>430</v>
      </c>
      <c r="C102" t="s">
        <v>431</v>
      </c>
      <c r="D102" t="s">
        <v>7</v>
      </c>
      <c r="H102" t="e">
        <f t="shared" si="3"/>
        <v>#N/A</v>
      </c>
      <c r="I102" t="e">
        <f t="shared" si="4"/>
        <v>#N/A</v>
      </c>
      <c r="J102" t="e">
        <f t="shared" si="5"/>
        <v>#N/A</v>
      </c>
    </row>
    <row r="103" spans="1:10" x14ac:dyDescent="0.2">
      <c r="A103">
        <v>1500923</v>
      </c>
      <c r="B103" t="s">
        <v>432</v>
      </c>
      <c r="C103" t="s">
        <v>433</v>
      </c>
      <c r="D103" t="s">
        <v>7</v>
      </c>
      <c r="H103" t="e">
        <f t="shared" si="3"/>
        <v>#N/A</v>
      </c>
      <c r="I103" t="e">
        <f t="shared" si="4"/>
        <v>#N/A</v>
      </c>
      <c r="J103" t="e">
        <f t="shared" si="5"/>
        <v>#N/A</v>
      </c>
    </row>
    <row r="104" spans="1:10" x14ac:dyDescent="0.2">
      <c r="A104">
        <v>1500924</v>
      </c>
      <c r="B104" t="s">
        <v>434</v>
      </c>
      <c r="C104" t="s">
        <v>435</v>
      </c>
      <c r="D104" t="s">
        <v>7</v>
      </c>
      <c r="H104" t="e">
        <f t="shared" si="3"/>
        <v>#N/A</v>
      </c>
      <c r="I104" t="e">
        <f t="shared" si="4"/>
        <v>#N/A</v>
      </c>
      <c r="J104" t="e">
        <f t="shared" si="5"/>
        <v>#N/A</v>
      </c>
    </row>
    <row r="105" spans="1:10" x14ac:dyDescent="0.2">
      <c r="A105">
        <v>1500925</v>
      </c>
      <c r="B105" t="s">
        <v>436</v>
      </c>
      <c r="C105" t="s">
        <v>437</v>
      </c>
      <c r="D105" t="s">
        <v>7</v>
      </c>
      <c r="H105" t="e">
        <f t="shared" si="3"/>
        <v>#N/A</v>
      </c>
      <c r="I105" t="e">
        <f t="shared" si="4"/>
        <v>#N/A</v>
      </c>
      <c r="J105" t="e">
        <f t="shared" si="5"/>
        <v>#N/A</v>
      </c>
    </row>
    <row r="106" spans="1:10" x14ac:dyDescent="0.2">
      <c r="A106">
        <v>1500926</v>
      </c>
      <c r="B106" t="s">
        <v>438</v>
      </c>
      <c r="C106" t="s">
        <v>439</v>
      </c>
      <c r="D106" t="s">
        <v>7</v>
      </c>
      <c r="H106" t="e">
        <f t="shared" si="3"/>
        <v>#N/A</v>
      </c>
      <c r="I106" t="e">
        <f t="shared" si="4"/>
        <v>#N/A</v>
      </c>
      <c r="J106" t="e">
        <f t="shared" si="5"/>
        <v>#N/A</v>
      </c>
    </row>
    <row r="107" spans="1:10" x14ac:dyDescent="0.2">
      <c r="A107">
        <v>1500927</v>
      </c>
      <c r="B107" t="s">
        <v>440</v>
      </c>
      <c r="C107" t="s">
        <v>441</v>
      </c>
      <c r="D107" t="s">
        <v>7</v>
      </c>
      <c r="H107" t="e">
        <f t="shared" si="3"/>
        <v>#N/A</v>
      </c>
      <c r="I107" t="e">
        <f t="shared" si="4"/>
        <v>#N/A</v>
      </c>
      <c r="J107" t="e">
        <f t="shared" si="5"/>
        <v>#N/A</v>
      </c>
    </row>
    <row r="108" spans="1:10" x14ac:dyDescent="0.2">
      <c r="A108">
        <v>1500928</v>
      </c>
      <c r="B108" t="s">
        <v>442</v>
      </c>
      <c r="C108" t="s">
        <v>443</v>
      </c>
      <c r="D108" t="s">
        <v>7</v>
      </c>
      <c r="H108" t="e">
        <f t="shared" si="3"/>
        <v>#N/A</v>
      </c>
      <c r="I108" t="e">
        <f t="shared" si="4"/>
        <v>#N/A</v>
      </c>
      <c r="J108" t="e">
        <f t="shared" si="5"/>
        <v>#N/A</v>
      </c>
    </row>
    <row r="109" spans="1:10" x14ac:dyDescent="0.2">
      <c r="A109">
        <v>1500929</v>
      </c>
      <c r="B109" t="s">
        <v>444</v>
      </c>
      <c r="C109" t="s">
        <v>445</v>
      </c>
      <c r="D109" t="s">
        <v>7</v>
      </c>
      <c r="H109" t="e">
        <f t="shared" si="3"/>
        <v>#N/A</v>
      </c>
      <c r="I109" t="e">
        <f t="shared" si="4"/>
        <v>#N/A</v>
      </c>
      <c r="J109" t="e">
        <f t="shared" si="5"/>
        <v>#N/A</v>
      </c>
    </row>
    <row r="110" spans="1:10" x14ac:dyDescent="0.2">
      <c r="A110">
        <v>1501024</v>
      </c>
      <c r="B110" t="s">
        <v>191</v>
      </c>
      <c r="C110" t="s">
        <v>446</v>
      </c>
      <c r="D110" t="s">
        <v>7</v>
      </c>
      <c r="H110" t="e">
        <f t="shared" si="3"/>
        <v>#N/A</v>
      </c>
      <c r="I110" t="e">
        <f t="shared" si="4"/>
        <v>#N/A</v>
      </c>
      <c r="J110" t="e">
        <f t="shared" si="5"/>
        <v>#N/A</v>
      </c>
    </row>
    <row r="111" spans="1:10" x14ac:dyDescent="0.2">
      <c r="A111">
        <v>1501025</v>
      </c>
      <c r="B111" t="s">
        <v>191</v>
      </c>
      <c r="C111" t="s">
        <v>447</v>
      </c>
      <c r="D111" t="s">
        <v>7</v>
      </c>
      <c r="H111" t="e">
        <f t="shared" si="3"/>
        <v>#N/A</v>
      </c>
      <c r="I111" t="e">
        <f t="shared" si="4"/>
        <v>#N/A</v>
      </c>
      <c r="J111" t="e">
        <f t="shared" si="5"/>
        <v>#N/A</v>
      </c>
    </row>
    <row r="112" spans="1:10" x14ac:dyDescent="0.2">
      <c r="A112">
        <v>1501026</v>
      </c>
      <c r="B112" t="s">
        <v>448</v>
      </c>
      <c r="C112" t="s">
        <v>449</v>
      </c>
      <c r="D112" t="s">
        <v>7</v>
      </c>
      <c r="H112" t="e">
        <f t="shared" si="3"/>
        <v>#N/A</v>
      </c>
      <c r="I112" t="e">
        <f t="shared" si="4"/>
        <v>#N/A</v>
      </c>
      <c r="J112" t="e">
        <f t="shared" si="5"/>
        <v>#N/A</v>
      </c>
    </row>
    <row r="113" spans="1:10" x14ac:dyDescent="0.2">
      <c r="A113">
        <v>1501027</v>
      </c>
      <c r="B113" t="s">
        <v>213</v>
      </c>
      <c r="C113" t="s">
        <v>450</v>
      </c>
      <c r="D113" t="s">
        <v>7</v>
      </c>
      <c r="H113" t="e">
        <f t="shared" si="3"/>
        <v>#N/A</v>
      </c>
      <c r="I113" t="e">
        <f t="shared" si="4"/>
        <v>#N/A</v>
      </c>
      <c r="J113" t="e">
        <f t="shared" si="5"/>
        <v>#N/A</v>
      </c>
    </row>
    <row r="114" spans="1:10" x14ac:dyDescent="0.2">
      <c r="A114">
        <v>1501028</v>
      </c>
      <c r="B114" t="s">
        <v>193</v>
      </c>
      <c r="C114" t="s">
        <v>451</v>
      </c>
      <c r="D114" t="s">
        <v>7</v>
      </c>
      <c r="H114" t="e">
        <f t="shared" si="3"/>
        <v>#N/A</v>
      </c>
      <c r="I114" t="e">
        <f t="shared" si="4"/>
        <v>#N/A</v>
      </c>
      <c r="J114" t="e">
        <f t="shared" si="5"/>
        <v>#N/A</v>
      </c>
    </row>
    <row r="115" spans="1:10" x14ac:dyDescent="0.2">
      <c r="A115">
        <v>1460553</v>
      </c>
      <c r="B115" t="s">
        <v>223</v>
      </c>
      <c r="C115" t="s">
        <v>452</v>
      </c>
      <c r="D115" t="s">
        <v>7</v>
      </c>
      <c r="H115" t="e">
        <f t="shared" si="3"/>
        <v>#N/A</v>
      </c>
      <c r="I115" t="e">
        <f t="shared" si="4"/>
        <v>#N/A</v>
      </c>
      <c r="J115" t="e">
        <f t="shared" si="5"/>
        <v>#N/A</v>
      </c>
    </row>
    <row r="116" spans="1:10" x14ac:dyDescent="0.2">
      <c r="A116">
        <v>1460551</v>
      </c>
      <c r="B116" t="s">
        <v>453</v>
      </c>
      <c r="C116" t="s">
        <v>454</v>
      </c>
      <c r="D116" t="s">
        <v>7</v>
      </c>
      <c r="H116" t="e">
        <f t="shared" si="3"/>
        <v>#N/A</v>
      </c>
      <c r="I116" t="e">
        <f t="shared" si="4"/>
        <v>#N/A</v>
      </c>
      <c r="J116" t="e">
        <f t="shared" si="5"/>
        <v>#N/A</v>
      </c>
    </row>
    <row r="117" spans="1:10" x14ac:dyDescent="0.2">
      <c r="A117">
        <v>1460554</v>
      </c>
      <c r="B117" t="s">
        <v>217</v>
      </c>
      <c r="C117" t="s">
        <v>455</v>
      </c>
      <c r="D117" t="s">
        <v>7</v>
      </c>
      <c r="H117" t="e">
        <f t="shared" si="3"/>
        <v>#N/A</v>
      </c>
      <c r="I117" t="e">
        <f t="shared" si="4"/>
        <v>#N/A</v>
      </c>
      <c r="J117" t="e">
        <f t="shared" si="5"/>
        <v>#N/A</v>
      </c>
    </row>
    <row r="118" spans="1:10" x14ac:dyDescent="0.2">
      <c r="A118">
        <v>1500930</v>
      </c>
      <c r="B118" t="s">
        <v>456</v>
      </c>
      <c r="C118" t="s">
        <v>457</v>
      </c>
      <c r="D118" t="s">
        <v>7</v>
      </c>
      <c r="H118" t="e">
        <f t="shared" si="3"/>
        <v>#N/A</v>
      </c>
      <c r="I118" t="e">
        <f t="shared" si="4"/>
        <v>#N/A</v>
      </c>
      <c r="J118" t="e">
        <f t="shared" si="5"/>
        <v>#N/A</v>
      </c>
    </row>
    <row r="119" spans="1:10" x14ac:dyDescent="0.2">
      <c r="A119">
        <v>1500931</v>
      </c>
      <c r="B119" t="s">
        <v>153</v>
      </c>
      <c r="C119" t="s">
        <v>458</v>
      </c>
      <c r="D119" t="s">
        <v>7</v>
      </c>
      <c r="H119" t="e">
        <f t="shared" si="3"/>
        <v>#N/A</v>
      </c>
      <c r="I119" t="e">
        <f t="shared" si="4"/>
        <v>#N/A</v>
      </c>
      <c r="J119" t="e">
        <f t="shared" si="5"/>
        <v>#N/A</v>
      </c>
    </row>
    <row r="120" spans="1:10" x14ac:dyDescent="0.2">
      <c r="A120">
        <v>1500765</v>
      </c>
      <c r="B120" t="s">
        <v>61</v>
      </c>
      <c r="C120" t="s">
        <v>459</v>
      </c>
      <c r="D120" t="s">
        <v>7</v>
      </c>
      <c r="H120" t="e">
        <f t="shared" si="3"/>
        <v>#N/A</v>
      </c>
      <c r="I120" t="e">
        <f t="shared" si="4"/>
        <v>#N/A</v>
      </c>
      <c r="J120" t="e">
        <f t="shared" si="5"/>
        <v>#N/A</v>
      </c>
    </row>
    <row r="121" spans="1:10" x14ac:dyDescent="0.2">
      <c r="A121">
        <v>1500767</v>
      </c>
      <c r="B121" t="s">
        <v>66</v>
      </c>
      <c r="C121" t="s">
        <v>460</v>
      </c>
      <c r="D121" t="s">
        <v>7</v>
      </c>
      <c r="H121" t="e">
        <f t="shared" si="3"/>
        <v>#N/A</v>
      </c>
      <c r="I121" t="e">
        <f t="shared" si="4"/>
        <v>#N/A</v>
      </c>
      <c r="J121" t="e">
        <f t="shared" si="5"/>
        <v>#N/A</v>
      </c>
    </row>
    <row r="122" spans="1:10" x14ac:dyDescent="0.2">
      <c r="A122">
        <v>1500782</v>
      </c>
      <c r="B122" t="s">
        <v>100</v>
      </c>
      <c r="C122" t="s">
        <v>461</v>
      </c>
      <c r="D122" t="s">
        <v>7</v>
      </c>
      <c r="H122" t="e">
        <f t="shared" si="3"/>
        <v>#N/A</v>
      </c>
      <c r="I122" t="e">
        <f t="shared" si="4"/>
        <v>#N/A</v>
      </c>
      <c r="J122" t="e">
        <f t="shared" si="5"/>
        <v>#N/A</v>
      </c>
    </row>
    <row r="123" spans="1:10" x14ac:dyDescent="0.2">
      <c r="A123">
        <v>1500766</v>
      </c>
      <c r="B123" t="s">
        <v>64</v>
      </c>
      <c r="C123" t="s">
        <v>462</v>
      </c>
      <c r="D123" t="s">
        <v>7</v>
      </c>
      <c r="H123" t="e">
        <f t="shared" si="3"/>
        <v>#N/A</v>
      </c>
      <c r="I123" t="e">
        <f t="shared" si="4"/>
        <v>#N/A</v>
      </c>
      <c r="J123" t="e">
        <f t="shared" si="5"/>
        <v>#N/A</v>
      </c>
    </row>
    <row r="124" spans="1:10" x14ac:dyDescent="0.2">
      <c r="A124">
        <v>1500932</v>
      </c>
      <c r="B124" t="s">
        <v>156</v>
      </c>
      <c r="C124" t="s">
        <v>463</v>
      </c>
      <c r="D124" t="s">
        <v>7</v>
      </c>
      <c r="H124" t="e">
        <f t="shared" si="3"/>
        <v>#N/A</v>
      </c>
      <c r="I124" t="e">
        <f t="shared" si="4"/>
        <v>#N/A</v>
      </c>
      <c r="J124" t="e">
        <f t="shared" si="5"/>
        <v>#N/A</v>
      </c>
    </row>
    <row r="125" spans="1:10" x14ac:dyDescent="0.2">
      <c r="A125">
        <v>1501030</v>
      </c>
      <c r="B125" t="s">
        <v>464</v>
      </c>
      <c r="C125" t="s">
        <v>465</v>
      </c>
      <c r="D125" t="s">
        <v>7</v>
      </c>
      <c r="H125" t="e">
        <f t="shared" si="3"/>
        <v>#N/A</v>
      </c>
      <c r="I125" t="e">
        <f t="shared" si="4"/>
        <v>#N/A</v>
      </c>
      <c r="J125" t="e">
        <f t="shared" si="5"/>
        <v>#N/A</v>
      </c>
    </row>
    <row r="126" spans="1:10" x14ac:dyDescent="0.2">
      <c r="A126">
        <v>1501031</v>
      </c>
      <c r="B126" t="s">
        <v>466</v>
      </c>
      <c r="C126" t="s">
        <v>467</v>
      </c>
      <c r="D126" t="s">
        <v>7</v>
      </c>
      <c r="H126" t="e">
        <f t="shared" si="3"/>
        <v>#N/A</v>
      </c>
      <c r="I126" t="e">
        <f t="shared" si="4"/>
        <v>#N/A</v>
      </c>
      <c r="J126" t="e">
        <f t="shared" si="5"/>
        <v>#N/A</v>
      </c>
    </row>
    <row r="127" spans="1:10" x14ac:dyDescent="0.2">
      <c r="A127">
        <v>1501032</v>
      </c>
      <c r="B127" t="s">
        <v>195</v>
      </c>
      <c r="C127" t="s">
        <v>468</v>
      </c>
      <c r="D127" t="s">
        <v>7</v>
      </c>
      <c r="H127" t="e">
        <f t="shared" si="3"/>
        <v>#N/A</v>
      </c>
      <c r="I127" t="e">
        <f t="shared" si="4"/>
        <v>#N/A</v>
      </c>
      <c r="J127" t="e">
        <f t="shared" si="5"/>
        <v>#N/A</v>
      </c>
    </row>
    <row r="128" spans="1:10" x14ac:dyDescent="0.2">
      <c r="A128">
        <v>1500783</v>
      </c>
      <c r="B128" t="s">
        <v>102</v>
      </c>
      <c r="C128" t="s">
        <v>469</v>
      </c>
      <c r="D128" t="s">
        <v>7</v>
      </c>
      <c r="H128" t="e">
        <f t="shared" si="3"/>
        <v>#N/A</v>
      </c>
      <c r="I128" t="e">
        <f t="shared" si="4"/>
        <v>#N/A</v>
      </c>
      <c r="J128" t="e">
        <f t="shared" si="5"/>
        <v>#N/A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BC04-9A78-48A3-91BB-8A8BFBF2C19B}">
  <dimension ref="A1:F67"/>
  <sheetViews>
    <sheetView tabSelected="1" workbookViewId="0"/>
  </sheetViews>
  <sheetFormatPr baseColWidth="10" defaultRowHeight="12.75" x14ac:dyDescent="0.2"/>
  <cols>
    <col min="1" max="1" width="106" bestFit="1" customWidth="1"/>
    <col min="3" max="3" width="13.42578125" customWidth="1"/>
    <col min="4" max="4" width="8.28515625" customWidth="1"/>
    <col min="5" max="6" width="18.85546875" customWidth="1"/>
  </cols>
  <sheetData>
    <row r="1" spans="1:6" ht="41.25" customHeight="1" thickBot="1" x14ac:dyDescent="0.25">
      <c r="A1" s="15" t="s">
        <v>472</v>
      </c>
      <c r="B1" s="15" t="s">
        <v>473</v>
      </c>
      <c r="C1" s="31" t="s">
        <v>475</v>
      </c>
      <c r="D1" s="15" t="s">
        <v>476</v>
      </c>
      <c r="E1" s="15" t="s">
        <v>477</v>
      </c>
      <c r="F1" s="15" t="s">
        <v>478</v>
      </c>
    </row>
    <row r="2" spans="1:6" x14ac:dyDescent="0.2">
      <c r="A2" s="16" t="s">
        <v>455</v>
      </c>
      <c r="B2" s="19" t="s">
        <v>7</v>
      </c>
      <c r="C2" s="22">
        <v>1460554</v>
      </c>
      <c r="D2" s="28">
        <v>201</v>
      </c>
      <c r="E2" s="47">
        <v>0</v>
      </c>
      <c r="F2" s="25">
        <f>E2*D2</f>
        <v>0</v>
      </c>
    </row>
    <row r="3" spans="1:6" x14ac:dyDescent="0.2">
      <c r="A3" s="17" t="s">
        <v>452</v>
      </c>
      <c r="B3" s="20" t="s">
        <v>7</v>
      </c>
      <c r="C3" s="23">
        <v>1460553</v>
      </c>
      <c r="D3" s="29">
        <v>120</v>
      </c>
      <c r="E3" s="48">
        <v>0</v>
      </c>
      <c r="F3" s="26">
        <f t="shared" ref="F3:F55" si="0">E3*D3</f>
        <v>0</v>
      </c>
    </row>
    <row r="4" spans="1:6" x14ac:dyDescent="0.2">
      <c r="A4" s="17" t="s">
        <v>469</v>
      </c>
      <c r="B4" s="20" t="s">
        <v>7</v>
      </c>
      <c r="C4" s="23">
        <v>1500783</v>
      </c>
      <c r="D4" s="29">
        <v>30</v>
      </c>
      <c r="E4" s="48">
        <v>0</v>
      </c>
      <c r="F4" s="26">
        <f t="shared" si="0"/>
        <v>0</v>
      </c>
    </row>
    <row r="5" spans="1:6" x14ac:dyDescent="0.2">
      <c r="A5" s="17" t="s">
        <v>327</v>
      </c>
      <c r="B5" s="20" t="s">
        <v>7</v>
      </c>
      <c r="C5" s="23">
        <v>1500775</v>
      </c>
      <c r="D5" s="29">
        <v>8</v>
      </c>
      <c r="E5" s="48">
        <v>0</v>
      </c>
      <c r="F5" s="26">
        <f t="shared" si="0"/>
        <v>0</v>
      </c>
    </row>
    <row r="6" spans="1:6" x14ac:dyDescent="0.2">
      <c r="A6" s="17" t="s">
        <v>454</v>
      </c>
      <c r="B6" s="20" t="s">
        <v>7</v>
      </c>
      <c r="C6" s="23">
        <v>1460551</v>
      </c>
      <c r="D6" s="29">
        <v>39</v>
      </c>
      <c r="E6" s="48">
        <v>0</v>
      </c>
      <c r="F6" s="26">
        <f t="shared" si="0"/>
        <v>0</v>
      </c>
    </row>
    <row r="7" spans="1:6" x14ac:dyDescent="0.2">
      <c r="A7" s="17" t="s">
        <v>383</v>
      </c>
      <c r="B7" s="20" t="s">
        <v>7</v>
      </c>
      <c r="C7" s="23">
        <v>1500780</v>
      </c>
      <c r="D7" s="29">
        <v>5</v>
      </c>
      <c r="E7" s="48">
        <v>0</v>
      </c>
      <c r="F7" s="26">
        <f t="shared" si="0"/>
        <v>0</v>
      </c>
    </row>
    <row r="8" spans="1:6" x14ac:dyDescent="0.2">
      <c r="A8" s="17" t="s">
        <v>332</v>
      </c>
      <c r="B8" s="20" t="s">
        <v>7</v>
      </c>
      <c r="C8" s="23">
        <v>1500777</v>
      </c>
      <c r="D8" s="29">
        <v>10</v>
      </c>
      <c r="E8" s="48">
        <v>0</v>
      </c>
      <c r="F8" s="26">
        <f t="shared" si="0"/>
        <v>0</v>
      </c>
    </row>
    <row r="9" spans="1:6" x14ac:dyDescent="0.2">
      <c r="A9" s="17" t="s">
        <v>324</v>
      </c>
      <c r="B9" s="20" t="s">
        <v>7</v>
      </c>
      <c r="C9" s="23">
        <v>1500952</v>
      </c>
      <c r="D9" s="29">
        <v>4</v>
      </c>
      <c r="E9" s="48">
        <v>0</v>
      </c>
      <c r="F9" s="26">
        <f t="shared" si="0"/>
        <v>0</v>
      </c>
    </row>
    <row r="10" spans="1:6" x14ac:dyDescent="0.2">
      <c r="A10" s="17" t="s">
        <v>321</v>
      </c>
      <c r="B10" s="20" t="s">
        <v>7</v>
      </c>
      <c r="C10" s="23">
        <v>1500773</v>
      </c>
      <c r="D10" s="29">
        <v>2</v>
      </c>
      <c r="E10" s="48">
        <v>0</v>
      </c>
      <c r="F10" s="26">
        <f t="shared" si="0"/>
        <v>0</v>
      </c>
    </row>
    <row r="11" spans="1:6" x14ac:dyDescent="0.2">
      <c r="A11" s="17" t="s">
        <v>197</v>
      </c>
      <c r="B11" s="20" t="s">
        <v>7</v>
      </c>
      <c r="C11" s="23">
        <v>1500771</v>
      </c>
      <c r="D11" s="29">
        <v>6</v>
      </c>
      <c r="E11" s="48">
        <v>0</v>
      </c>
      <c r="F11" s="26">
        <f t="shared" si="0"/>
        <v>0</v>
      </c>
    </row>
    <row r="12" spans="1:6" x14ac:dyDescent="0.2">
      <c r="A12" s="17" t="s">
        <v>382</v>
      </c>
      <c r="B12" s="20" t="s">
        <v>7</v>
      </c>
      <c r="C12" s="23">
        <v>1500779</v>
      </c>
      <c r="D12" s="29">
        <v>2</v>
      </c>
      <c r="E12" s="48">
        <v>0</v>
      </c>
      <c r="F12" s="26">
        <f t="shared" si="0"/>
        <v>0</v>
      </c>
    </row>
    <row r="13" spans="1:6" x14ac:dyDescent="0.2">
      <c r="A13" s="17" t="s">
        <v>319</v>
      </c>
      <c r="B13" s="20" t="s">
        <v>7</v>
      </c>
      <c r="C13" s="23">
        <v>1500774</v>
      </c>
      <c r="D13" s="29">
        <v>2</v>
      </c>
      <c r="E13" s="48">
        <v>0</v>
      </c>
      <c r="F13" s="26">
        <f t="shared" si="0"/>
        <v>0</v>
      </c>
    </row>
    <row r="14" spans="1:6" x14ac:dyDescent="0.2">
      <c r="A14" s="17" t="s">
        <v>461</v>
      </c>
      <c r="B14" s="20" t="s">
        <v>7</v>
      </c>
      <c r="C14" s="23">
        <v>1500782</v>
      </c>
      <c r="D14" s="29">
        <v>16</v>
      </c>
      <c r="E14" s="48">
        <v>0</v>
      </c>
      <c r="F14" s="26">
        <f t="shared" si="0"/>
        <v>0</v>
      </c>
    </row>
    <row r="15" spans="1:6" x14ac:dyDescent="0.2">
      <c r="A15" s="17" t="s">
        <v>429</v>
      </c>
      <c r="B15" s="20" t="s">
        <v>7</v>
      </c>
      <c r="C15" s="23">
        <v>1500781</v>
      </c>
      <c r="D15" s="29">
        <v>2</v>
      </c>
      <c r="E15" s="48">
        <v>0</v>
      </c>
      <c r="F15" s="26">
        <f t="shared" si="0"/>
        <v>0</v>
      </c>
    </row>
    <row r="16" spans="1:6" x14ac:dyDescent="0.2">
      <c r="A16" s="17" t="s">
        <v>462</v>
      </c>
      <c r="B16" s="20" t="s">
        <v>7</v>
      </c>
      <c r="C16" s="23">
        <v>1500766</v>
      </c>
      <c r="D16" s="29">
        <v>18</v>
      </c>
      <c r="E16" s="48">
        <v>0</v>
      </c>
      <c r="F16" s="26">
        <f t="shared" si="0"/>
        <v>0</v>
      </c>
    </row>
    <row r="17" spans="1:6" x14ac:dyDescent="0.2">
      <c r="A17" s="17" t="s">
        <v>378</v>
      </c>
      <c r="B17" s="20" t="s">
        <v>7</v>
      </c>
      <c r="C17" s="23">
        <v>1500989</v>
      </c>
      <c r="D17" s="29">
        <v>1</v>
      </c>
      <c r="E17" s="48">
        <v>0</v>
      </c>
      <c r="F17" s="26">
        <f t="shared" si="0"/>
        <v>0</v>
      </c>
    </row>
    <row r="18" spans="1:6" x14ac:dyDescent="0.2">
      <c r="A18" s="17" t="s">
        <v>459</v>
      </c>
      <c r="B18" s="20" t="s">
        <v>7</v>
      </c>
      <c r="C18" s="23">
        <v>1500765</v>
      </c>
      <c r="D18" s="29">
        <v>14</v>
      </c>
      <c r="E18" s="48">
        <v>0</v>
      </c>
      <c r="F18" s="26">
        <f t="shared" si="0"/>
        <v>0</v>
      </c>
    </row>
    <row r="19" spans="1:6" x14ac:dyDescent="0.2">
      <c r="A19" s="17" t="s">
        <v>328</v>
      </c>
      <c r="B19" s="20" t="s">
        <v>7</v>
      </c>
      <c r="C19" s="23">
        <v>1500776</v>
      </c>
      <c r="D19" s="29">
        <v>1</v>
      </c>
      <c r="E19" s="48">
        <v>0</v>
      </c>
      <c r="F19" s="26">
        <f t="shared" si="0"/>
        <v>0</v>
      </c>
    </row>
    <row r="20" spans="1:6" x14ac:dyDescent="0.2">
      <c r="A20" s="17" t="s">
        <v>317</v>
      </c>
      <c r="B20" s="20" t="s">
        <v>7</v>
      </c>
      <c r="C20" s="23">
        <v>1500772</v>
      </c>
      <c r="D20" s="29">
        <v>1</v>
      </c>
      <c r="E20" s="48">
        <v>0</v>
      </c>
      <c r="F20" s="26">
        <f t="shared" si="0"/>
        <v>0</v>
      </c>
    </row>
    <row r="21" spans="1:6" x14ac:dyDescent="0.2">
      <c r="A21" s="17" t="s">
        <v>289</v>
      </c>
      <c r="B21" s="20" t="s">
        <v>7</v>
      </c>
      <c r="C21" s="23">
        <v>1500769</v>
      </c>
      <c r="D21" s="29">
        <v>3</v>
      </c>
      <c r="E21" s="48">
        <v>0</v>
      </c>
      <c r="F21" s="26">
        <f t="shared" si="0"/>
        <v>0</v>
      </c>
    </row>
    <row r="22" spans="1:6" x14ac:dyDescent="0.2">
      <c r="A22" s="17" t="s">
        <v>318</v>
      </c>
      <c r="B22" s="20" t="s">
        <v>7</v>
      </c>
      <c r="C22" s="23">
        <v>1500951</v>
      </c>
      <c r="D22" s="29">
        <v>1</v>
      </c>
      <c r="E22" s="48">
        <v>0</v>
      </c>
      <c r="F22" s="26">
        <f t="shared" si="0"/>
        <v>0</v>
      </c>
    </row>
    <row r="23" spans="1:6" x14ac:dyDescent="0.2">
      <c r="A23" s="17" t="s">
        <v>315</v>
      </c>
      <c r="B23" s="20" t="s">
        <v>7</v>
      </c>
      <c r="C23" s="23">
        <v>1500770</v>
      </c>
      <c r="D23" s="29">
        <v>1</v>
      </c>
      <c r="E23" s="48">
        <v>0</v>
      </c>
      <c r="F23" s="26">
        <f t="shared" si="0"/>
        <v>0</v>
      </c>
    </row>
    <row r="24" spans="1:6" x14ac:dyDescent="0.2">
      <c r="A24" s="17" t="s">
        <v>428</v>
      </c>
      <c r="B24" s="20" t="s">
        <v>7</v>
      </c>
      <c r="C24" s="23">
        <v>1501022</v>
      </c>
      <c r="D24" s="29">
        <v>1</v>
      </c>
      <c r="E24" s="48">
        <v>0</v>
      </c>
      <c r="F24" s="26">
        <f t="shared" si="0"/>
        <v>0</v>
      </c>
    </row>
    <row r="25" spans="1:6" x14ac:dyDescent="0.2">
      <c r="A25" s="17" t="s">
        <v>293</v>
      </c>
      <c r="B25" s="20" t="s">
        <v>7</v>
      </c>
      <c r="C25" s="23">
        <v>1500938</v>
      </c>
      <c r="D25" s="29">
        <v>1</v>
      </c>
      <c r="E25" s="48">
        <v>0</v>
      </c>
      <c r="F25" s="26">
        <f t="shared" si="0"/>
        <v>0</v>
      </c>
    </row>
    <row r="26" spans="1:6" x14ac:dyDescent="0.2">
      <c r="A26" s="17" t="s">
        <v>364</v>
      </c>
      <c r="B26" s="20" t="s">
        <v>7</v>
      </c>
      <c r="C26" s="23">
        <v>1500981</v>
      </c>
      <c r="D26" s="29">
        <v>2</v>
      </c>
      <c r="E26" s="48">
        <v>0</v>
      </c>
      <c r="F26" s="26">
        <f t="shared" si="0"/>
        <v>0</v>
      </c>
    </row>
    <row r="27" spans="1:6" x14ac:dyDescent="0.2">
      <c r="A27" s="17" t="s">
        <v>288</v>
      </c>
      <c r="B27" s="20" t="s">
        <v>7</v>
      </c>
      <c r="C27" s="23">
        <v>1500768</v>
      </c>
      <c r="D27" s="29">
        <v>2</v>
      </c>
      <c r="E27" s="48">
        <v>0</v>
      </c>
      <c r="F27" s="26">
        <f t="shared" si="0"/>
        <v>0</v>
      </c>
    </row>
    <row r="28" spans="1:6" x14ac:dyDescent="0.2">
      <c r="A28" s="17" t="s">
        <v>450</v>
      </c>
      <c r="B28" s="20" t="s">
        <v>7</v>
      </c>
      <c r="C28" s="23">
        <v>1501027</v>
      </c>
      <c r="D28" s="29">
        <v>4</v>
      </c>
      <c r="E28" s="48">
        <v>0</v>
      </c>
      <c r="F28" s="26">
        <f t="shared" si="0"/>
        <v>0</v>
      </c>
    </row>
    <row r="29" spans="1:6" x14ac:dyDescent="0.2">
      <c r="A29" s="17" t="s">
        <v>396</v>
      </c>
      <c r="B29" s="20" t="s">
        <v>7</v>
      </c>
      <c r="C29" s="23">
        <v>1501001</v>
      </c>
      <c r="D29" s="29">
        <v>2</v>
      </c>
      <c r="E29" s="48">
        <v>0</v>
      </c>
      <c r="F29" s="26">
        <f t="shared" si="0"/>
        <v>0</v>
      </c>
    </row>
    <row r="30" spans="1:6" x14ac:dyDescent="0.2">
      <c r="A30" s="17" t="s">
        <v>363</v>
      </c>
      <c r="B30" s="20" t="s">
        <v>7</v>
      </c>
      <c r="C30" s="23">
        <v>1500980</v>
      </c>
      <c r="D30" s="29">
        <v>1</v>
      </c>
      <c r="E30" s="48">
        <v>0</v>
      </c>
      <c r="F30" s="26">
        <f t="shared" si="0"/>
        <v>0</v>
      </c>
    </row>
    <row r="31" spans="1:6" x14ac:dyDescent="0.2">
      <c r="A31" s="17" t="s">
        <v>296</v>
      </c>
      <c r="B31" s="20" t="s">
        <v>7</v>
      </c>
      <c r="C31" s="23">
        <v>1500940</v>
      </c>
      <c r="D31" s="29">
        <v>1</v>
      </c>
      <c r="E31" s="48">
        <v>0</v>
      </c>
      <c r="F31" s="26">
        <f t="shared" si="0"/>
        <v>0</v>
      </c>
    </row>
    <row r="32" spans="1:6" x14ac:dyDescent="0.2">
      <c r="A32" s="17" t="s">
        <v>377</v>
      </c>
      <c r="B32" s="20" t="s">
        <v>7</v>
      </c>
      <c r="C32" s="23">
        <v>1500988</v>
      </c>
      <c r="D32" s="29">
        <v>1</v>
      </c>
      <c r="E32" s="48">
        <v>0</v>
      </c>
      <c r="F32" s="26">
        <f t="shared" si="0"/>
        <v>0</v>
      </c>
    </row>
    <row r="33" spans="1:6" x14ac:dyDescent="0.2">
      <c r="A33" s="17" t="s">
        <v>325</v>
      </c>
      <c r="B33" s="20" t="s">
        <v>7</v>
      </c>
      <c r="C33" s="23">
        <v>1500953</v>
      </c>
      <c r="D33" s="29">
        <v>1</v>
      </c>
      <c r="E33" s="48">
        <v>0</v>
      </c>
      <c r="F33" s="26">
        <f t="shared" si="0"/>
        <v>0</v>
      </c>
    </row>
    <row r="34" spans="1:6" x14ac:dyDescent="0.2">
      <c r="A34" s="17" t="s">
        <v>460</v>
      </c>
      <c r="B34" s="20" t="s">
        <v>7</v>
      </c>
      <c r="C34" s="23">
        <v>1500767</v>
      </c>
      <c r="D34" s="29">
        <v>4</v>
      </c>
      <c r="E34" s="48">
        <v>0</v>
      </c>
      <c r="F34" s="26">
        <f t="shared" si="0"/>
        <v>0</v>
      </c>
    </row>
    <row r="35" spans="1:6" x14ac:dyDescent="0.2">
      <c r="A35" s="17" t="s">
        <v>412</v>
      </c>
      <c r="B35" s="20" t="s">
        <v>7</v>
      </c>
      <c r="C35" s="23">
        <v>1501012</v>
      </c>
      <c r="D35" s="29">
        <v>1</v>
      </c>
      <c r="E35" s="48">
        <v>0</v>
      </c>
      <c r="F35" s="26">
        <f t="shared" si="0"/>
        <v>0</v>
      </c>
    </row>
    <row r="36" spans="1:6" x14ac:dyDescent="0.2">
      <c r="A36" s="17" t="s">
        <v>290</v>
      </c>
      <c r="B36" s="20" t="s">
        <v>7</v>
      </c>
      <c r="C36" s="23">
        <v>1500936</v>
      </c>
      <c r="D36" s="29">
        <v>1</v>
      </c>
      <c r="E36" s="48">
        <v>0</v>
      </c>
      <c r="F36" s="26">
        <f t="shared" si="0"/>
        <v>0</v>
      </c>
    </row>
    <row r="37" spans="1:6" x14ac:dyDescent="0.2">
      <c r="A37" s="17" t="s">
        <v>326</v>
      </c>
      <c r="B37" s="20" t="s">
        <v>7</v>
      </c>
      <c r="C37" s="23">
        <v>1500954</v>
      </c>
      <c r="D37" s="29">
        <v>1</v>
      </c>
      <c r="E37" s="48">
        <v>0</v>
      </c>
      <c r="F37" s="26">
        <f t="shared" si="0"/>
        <v>0</v>
      </c>
    </row>
    <row r="38" spans="1:6" x14ac:dyDescent="0.2">
      <c r="A38" s="17" t="s">
        <v>397</v>
      </c>
      <c r="B38" s="20" t="s">
        <v>7</v>
      </c>
      <c r="C38" s="23">
        <v>1501002</v>
      </c>
      <c r="D38" s="29">
        <v>1</v>
      </c>
      <c r="E38" s="48">
        <v>0</v>
      </c>
      <c r="F38" s="26">
        <f t="shared" si="0"/>
        <v>0</v>
      </c>
    </row>
    <row r="39" spans="1:6" x14ac:dyDescent="0.2">
      <c r="A39" s="17" t="s">
        <v>411</v>
      </c>
      <c r="B39" s="20" t="s">
        <v>7</v>
      </c>
      <c r="C39" s="23">
        <v>1501011</v>
      </c>
      <c r="D39" s="29">
        <v>1</v>
      </c>
      <c r="E39" s="48">
        <v>0</v>
      </c>
      <c r="F39" s="26">
        <f t="shared" si="0"/>
        <v>0</v>
      </c>
    </row>
    <row r="40" spans="1:6" x14ac:dyDescent="0.2">
      <c r="A40" s="17" t="s">
        <v>329</v>
      </c>
      <c r="B40" s="20" t="s">
        <v>7</v>
      </c>
      <c r="C40" s="23">
        <v>1500955</v>
      </c>
      <c r="D40" s="29">
        <v>1</v>
      </c>
      <c r="E40" s="48">
        <v>0</v>
      </c>
      <c r="F40" s="26">
        <f t="shared" si="0"/>
        <v>0</v>
      </c>
    </row>
    <row r="41" spans="1:6" x14ac:dyDescent="0.2">
      <c r="A41" s="17" t="s">
        <v>391</v>
      </c>
      <c r="B41" s="20" t="s">
        <v>7</v>
      </c>
      <c r="C41" s="23">
        <v>1500997</v>
      </c>
      <c r="D41" s="29">
        <v>1</v>
      </c>
      <c r="E41" s="48">
        <v>0</v>
      </c>
      <c r="F41" s="26">
        <f t="shared" si="0"/>
        <v>0</v>
      </c>
    </row>
    <row r="42" spans="1:6" x14ac:dyDescent="0.2">
      <c r="A42" s="17" t="s">
        <v>384</v>
      </c>
      <c r="B42" s="20" t="s">
        <v>7</v>
      </c>
      <c r="C42" s="23">
        <v>1500992</v>
      </c>
      <c r="D42" s="29">
        <v>1</v>
      </c>
      <c r="E42" s="48">
        <v>0</v>
      </c>
      <c r="F42" s="26">
        <f t="shared" si="0"/>
        <v>0</v>
      </c>
    </row>
    <row r="43" spans="1:6" x14ac:dyDescent="0.2">
      <c r="A43" s="17" t="s">
        <v>395</v>
      </c>
      <c r="B43" s="20" t="s">
        <v>7</v>
      </c>
      <c r="C43" s="23">
        <v>1501000</v>
      </c>
      <c r="D43" s="29">
        <v>1</v>
      </c>
      <c r="E43" s="48">
        <v>0</v>
      </c>
      <c r="F43" s="26">
        <f t="shared" si="0"/>
        <v>0</v>
      </c>
    </row>
    <row r="44" spans="1:6" x14ac:dyDescent="0.2">
      <c r="A44" s="17" t="s">
        <v>385</v>
      </c>
      <c r="B44" s="20" t="s">
        <v>7</v>
      </c>
      <c r="C44" s="23">
        <v>1500993</v>
      </c>
      <c r="D44" s="29">
        <v>1</v>
      </c>
      <c r="E44" s="48">
        <v>0</v>
      </c>
      <c r="F44" s="26">
        <f t="shared" si="0"/>
        <v>0</v>
      </c>
    </row>
    <row r="45" spans="1:6" x14ac:dyDescent="0.2">
      <c r="A45" s="17" t="s">
        <v>388</v>
      </c>
      <c r="B45" s="20" t="s">
        <v>7</v>
      </c>
      <c r="C45" s="23">
        <v>1500995</v>
      </c>
      <c r="D45" s="29">
        <v>1</v>
      </c>
      <c r="E45" s="48">
        <v>0</v>
      </c>
      <c r="F45" s="26">
        <f t="shared" si="0"/>
        <v>0</v>
      </c>
    </row>
    <row r="46" spans="1:6" x14ac:dyDescent="0.2">
      <c r="A46" s="17" t="s">
        <v>468</v>
      </c>
      <c r="B46" s="20" t="s">
        <v>7</v>
      </c>
      <c r="C46" s="23">
        <v>1501032</v>
      </c>
      <c r="D46" s="29">
        <v>1</v>
      </c>
      <c r="E46" s="48">
        <v>0</v>
      </c>
      <c r="F46" s="26">
        <f t="shared" si="0"/>
        <v>0</v>
      </c>
    </row>
    <row r="47" spans="1:6" x14ac:dyDescent="0.2">
      <c r="A47" s="17" t="s">
        <v>458</v>
      </c>
      <c r="B47" s="20" t="s">
        <v>7</v>
      </c>
      <c r="C47" s="23">
        <v>1500931</v>
      </c>
      <c r="D47" s="29">
        <v>1</v>
      </c>
      <c r="E47" s="48">
        <v>0</v>
      </c>
      <c r="F47" s="26">
        <f t="shared" si="0"/>
        <v>0</v>
      </c>
    </row>
    <row r="48" spans="1:6" x14ac:dyDescent="0.2">
      <c r="A48" s="17" t="s">
        <v>463</v>
      </c>
      <c r="B48" s="20" t="s">
        <v>7</v>
      </c>
      <c r="C48" s="23">
        <v>1500932</v>
      </c>
      <c r="D48" s="29">
        <v>1</v>
      </c>
      <c r="E48" s="48">
        <v>0</v>
      </c>
      <c r="F48" s="26">
        <f t="shared" si="0"/>
        <v>0</v>
      </c>
    </row>
    <row r="49" spans="1:6" x14ac:dyDescent="0.2">
      <c r="A49" s="17" t="s">
        <v>283</v>
      </c>
      <c r="B49" s="20" t="s">
        <v>7</v>
      </c>
      <c r="C49" s="23">
        <v>1500933</v>
      </c>
      <c r="D49" s="29">
        <v>1</v>
      </c>
      <c r="E49" s="48">
        <v>0</v>
      </c>
      <c r="F49" s="26">
        <f t="shared" si="0"/>
        <v>0</v>
      </c>
    </row>
    <row r="50" spans="1:6" x14ac:dyDescent="0.2">
      <c r="A50" s="17" t="s">
        <v>451</v>
      </c>
      <c r="B50" s="20" t="s">
        <v>7</v>
      </c>
      <c r="C50" s="23">
        <v>1501028</v>
      </c>
      <c r="D50" s="29">
        <v>1</v>
      </c>
      <c r="E50" s="48">
        <v>0</v>
      </c>
      <c r="F50" s="26">
        <f t="shared" si="0"/>
        <v>0</v>
      </c>
    </row>
    <row r="51" spans="1:6" x14ac:dyDescent="0.2">
      <c r="A51" s="17" t="s">
        <v>331</v>
      </c>
      <c r="B51" s="20" t="s">
        <v>7</v>
      </c>
      <c r="C51" s="20">
        <v>1500957</v>
      </c>
      <c r="D51" s="29">
        <v>1</v>
      </c>
      <c r="E51" s="48">
        <v>0</v>
      </c>
      <c r="F51" s="26">
        <f t="shared" si="0"/>
        <v>0</v>
      </c>
    </row>
    <row r="52" spans="1:6" x14ac:dyDescent="0.2">
      <c r="A52" s="17" t="s">
        <v>330</v>
      </c>
      <c r="B52" s="20" t="s">
        <v>7</v>
      </c>
      <c r="C52" s="23">
        <v>1500956</v>
      </c>
      <c r="D52" s="29">
        <v>1</v>
      </c>
      <c r="E52" s="48">
        <v>0</v>
      </c>
      <c r="F52" s="26">
        <f t="shared" si="0"/>
        <v>0</v>
      </c>
    </row>
    <row r="53" spans="1:6" x14ac:dyDescent="0.2">
      <c r="A53" s="17" t="s">
        <v>392</v>
      </c>
      <c r="B53" s="20" t="s">
        <v>7</v>
      </c>
      <c r="C53" s="23">
        <v>1500998</v>
      </c>
      <c r="D53" s="29">
        <v>1</v>
      </c>
      <c r="E53" s="48">
        <v>0</v>
      </c>
      <c r="F53" s="26">
        <f t="shared" si="0"/>
        <v>0</v>
      </c>
    </row>
    <row r="54" spans="1:6" x14ac:dyDescent="0.2">
      <c r="A54" s="17" t="s">
        <v>446</v>
      </c>
      <c r="B54" s="20" t="s">
        <v>7</v>
      </c>
      <c r="C54" s="23">
        <v>1501024</v>
      </c>
      <c r="D54" s="29">
        <v>1</v>
      </c>
      <c r="E54" s="48">
        <v>0</v>
      </c>
      <c r="F54" s="26">
        <f t="shared" si="0"/>
        <v>0</v>
      </c>
    </row>
    <row r="55" spans="1:6" ht="13.5" thickBot="1" x14ac:dyDescent="0.25">
      <c r="A55" s="18" t="s">
        <v>351</v>
      </c>
      <c r="B55" s="21" t="s">
        <v>7</v>
      </c>
      <c r="C55" s="24">
        <v>1500975</v>
      </c>
      <c r="D55" s="30">
        <v>1</v>
      </c>
      <c r="E55" s="49">
        <v>0</v>
      </c>
      <c r="F55" s="27">
        <f t="shared" si="0"/>
        <v>0</v>
      </c>
    </row>
    <row r="57" spans="1:6" x14ac:dyDescent="0.2">
      <c r="E57" s="14" t="s">
        <v>479</v>
      </c>
      <c r="F57" s="32">
        <f>SUM(F2:F55)</f>
        <v>0</v>
      </c>
    </row>
    <row r="58" spans="1:6" ht="13.5" thickBot="1" x14ac:dyDescent="0.25"/>
    <row r="59" spans="1:6" x14ac:dyDescent="0.2">
      <c r="A59" s="33" t="s">
        <v>480</v>
      </c>
      <c r="B59" s="35"/>
      <c r="C59" s="36"/>
      <c r="D59" s="36"/>
      <c r="E59" s="36"/>
      <c r="F59" s="37"/>
    </row>
    <row r="60" spans="1:6" x14ac:dyDescent="0.2">
      <c r="B60" s="38"/>
      <c r="C60" s="39"/>
      <c r="D60" s="39"/>
      <c r="E60" s="39"/>
      <c r="F60" s="40"/>
    </row>
    <row r="61" spans="1:6" x14ac:dyDescent="0.2">
      <c r="B61" s="38"/>
      <c r="C61" s="39"/>
      <c r="D61" s="39"/>
      <c r="E61" s="39"/>
      <c r="F61" s="40"/>
    </row>
    <row r="62" spans="1:6" x14ac:dyDescent="0.2">
      <c r="B62" s="38"/>
      <c r="C62" s="39"/>
      <c r="D62" s="39"/>
      <c r="E62" s="39"/>
      <c r="F62" s="40"/>
    </row>
    <row r="63" spans="1:6" ht="13.5" thickBot="1" x14ac:dyDescent="0.25">
      <c r="B63" s="41"/>
      <c r="C63" s="42"/>
      <c r="D63" s="42"/>
      <c r="E63" s="42"/>
      <c r="F63" s="43"/>
    </row>
    <row r="64" spans="1:6" ht="13.5" thickBot="1" x14ac:dyDescent="0.25"/>
    <row r="65" spans="1:6" ht="18" customHeight="1" thickBot="1" x14ac:dyDescent="0.25">
      <c r="A65" s="34" t="s">
        <v>481</v>
      </c>
      <c r="B65" s="44"/>
      <c r="C65" s="45"/>
      <c r="D65" s="45"/>
      <c r="E65" s="45"/>
      <c r="F65" s="46"/>
    </row>
    <row r="66" spans="1:6" ht="13.5" thickBot="1" x14ac:dyDescent="0.25"/>
    <row r="67" spans="1:6" ht="18" customHeight="1" thickBot="1" x14ac:dyDescent="0.25">
      <c r="A67" s="34" t="s">
        <v>482</v>
      </c>
      <c r="B67" s="44"/>
      <c r="C67" s="45"/>
      <c r="D67" s="45"/>
      <c r="E67" s="45"/>
      <c r="F67" s="46"/>
    </row>
  </sheetData>
  <sheetProtection algorithmName="SHA-512" hashValue="Pe69k/DEUOQwzg9G9smcmkBT48YaHQAwd8a6J4/hPd5ZHbzg0g6g086iY6i22X2rDj6ZynOfGTcM7oTU0O+jLg==" saltValue="qYMB6ju3rYWBVmvecOjqFw==" spinCount="100000" sheet="1" objects="1" scenarios="1"/>
  <autoFilter ref="A1:C55" xr:uid="{8561BC04-9A78-48A3-91BB-8A8BFBF2C19B}"/>
  <mergeCells count="3">
    <mergeCell ref="B59:F63"/>
    <mergeCell ref="B65:F65"/>
    <mergeCell ref="B67:F67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1. SAP ME2M</vt:lpstr>
      <vt:lpstr>2. Pivot zu ME2M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Köppen, Kristian</cp:lastModifiedBy>
  <cp:revision>1</cp:revision>
  <dcterms:created xsi:type="dcterms:W3CDTF">2025-11-11T10:47:13Z</dcterms:created>
  <dcterms:modified xsi:type="dcterms:W3CDTF">2025-11-11T10:57:27Z</dcterms:modified>
  <cp:category/>
</cp:coreProperties>
</file>