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st.tk-inline.net\DST\DATA$\0891\DST\03_Beschaffungen &amp; Nachträge\2024 Alle Vorgänge\24-08146 Research Panel\040_Vergabeunterlagen\Vergabeunterlagen final\"/>
    </mc:Choice>
  </mc:AlternateContent>
  <xr:revisionPtr revIDLastSave="0" documentId="13_ncr:1_{40465DE2-BB96-4780-B26C-EAFBA5D7180A}" xr6:coauthVersionLast="47" xr6:coauthVersionMax="47" xr10:uidLastSave="{00000000-0000-0000-0000-000000000000}"/>
  <bookViews>
    <workbookView xWindow="-108" yWindow="-108" windowWidth="41496" windowHeight="16776" xr2:uid="{00000000-000D-0000-FFFF-FFFF00000000}"/>
  </bookViews>
  <sheets>
    <sheet name="A1 - Preisblatt" sheetId="1" r:id="rId1"/>
  </sheets>
  <definedNames>
    <definedName name="_xlnm.Print_Area" localSheetId="0">'A1 - Preisblatt'!$B$1:$O$52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M30" i="1"/>
  <c r="N21" i="1"/>
  <c r="F16" i="1"/>
  <c r="J16" i="1"/>
  <c r="N16" i="1"/>
  <c r="N18" i="1"/>
  <c r="N17" i="1"/>
  <c r="J18" i="1"/>
  <c r="J17" i="1"/>
  <c r="F18" i="1"/>
  <c r="F17" i="1"/>
  <c r="N22" i="1"/>
  <c r="N23" i="1"/>
  <c r="J23" i="1"/>
  <c r="J22" i="1"/>
  <c r="J21" i="1"/>
  <c r="F23" i="1"/>
  <c r="F22" i="1"/>
  <c r="F21" i="1"/>
  <c r="N25" i="1" l="1"/>
  <c r="N45" i="1" s="1"/>
  <c r="N46" i="1" l="1"/>
  <c r="N48" i="1" s="1"/>
  <c r="N47" i="1" l="1"/>
  <c r="N50" i="1" s="1"/>
</calcChain>
</file>

<file path=xl/sharedStrings.xml><?xml version="1.0" encoding="utf-8"?>
<sst xmlns="http://schemas.openxmlformats.org/spreadsheetml/2006/main" count="67" uniqueCount="56">
  <si>
    <t>Anlage A1</t>
  </si>
  <si>
    <t>Preisblatt</t>
  </si>
  <si>
    <t>Bietername:</t>
  </si>
  <si>
    <t>1. Ausfüllhinweise zu den Preisangaben</t>
  </si>
  <si>
    <t>In die nachfolgenden Tabellen sind die für die Ausführung der unten genannten Leistungen geltenden Preise einzutragen. Eintragungen sind nur in den blauen Feldern vorzunehmen.
Die eingetragenen Einzelpreise und Paketpreise gelten für den jeweils genannten Vertragszeitraum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vgl. Nr. 9.5 des Vertrages. 
Alle Einzelpreise sind in Euro (€) einzutragen und auf zwei Nachkommastellen kaufmännisch zu runden. Die Umsatzsteuer wird mit dem jeweils zum Zeitpunkt der Leistungserbringung gesetzlich gültigen Satz berechnet. Es sind alle unter Ziffer 2. aufgeführten (blau markierten) Positionen zu bepreisen. Je Position ist ein Preis anzugeben. Insbesondere die Angabe von Preisspannen, das Hinzusetzen, Ändern, Streichen oder Freilassen von Preispositionen führt zum Ausschluss des Angebotes. 
Der aus allen Einzelpreisen zzgl. USt. gebildete Angebotsvergleichspreis abzgl. ggf. angebotenem und wertbarem Skonto wird für die Angebotswertung herangezogen, vgl. Ziffer 10 der Bewerbungsbedingungen (Anhang C der Aufforderung zur Abgabe von Angeboten) im Dokument "Aufforderung zur Angebotsabgabe".
Sofern kein Rabatt oder Skonto angeboten wird, sind die jeweiligen Felder mit "0" zu versehen bzw. freizulassen.</t>
  </si>
  <si>
    <r>
      <rPr>
        <b/>
        <sz val="10"/>
        <color theme="1"/>
        <rFont val="Arial"/>
        <family val="2"/>
      </rPr>
      <t xml:space="preserve">Hinweis zu den angegebenen Mengen
</t>
    </r>
    <r>
      <rPr>
        <sz val="10"/>
        <color theme="1"/>
        <rFont val="Arial"/>
        <family val="2"/>
      </rPr>
      <t xml:space="preserve">Bei sämtlichen Angaben zum geschätzten Auftragsvolumen und seiner voraussichtlichen Verteilung auf die einzelnen Leistungen handelt es sich um Schätzungen der TK. Eine verbindliche Prognose für die in Zukunft durchzuführenden Maßnahmen kann hieraus nicht abgeleitet werden. Die aufgeführten Mengenangaben gelten für </t>
    </r>
    <r>
      <rPr>
        <u/>
        <sz val="10"/>
        <color theme="1"/>
        <rFont val="Arial"/>
        <family val="2"/>
      </rPr>
      <t>ein Vertragsjahr</t>
    </r>
    <r>
      <rPr>
        <sz val="10"/>
        <color theme="1"/>
        <rFont val="Arial"/>
        <family val="2"/>
      </rPr>
      <t xml:space="preserve">. Sie dienen als Kalkulationsgrundlage und können sich während der Vertragslaufzeit nach oben oder unten verändern. Folglich besteht kein Anspruch des AN auf Beauftragung bestimmter Leistungen oder eines bestimmten Umfangs einer Leistung. </t>
    </r>
  </si>
  <si>
    <t>2. Preisangaben</t>
  </si>
  <si>
    <t>2.1</t>
  </si>
  <si>
    <t>Größe des Panels</t>
  </si>
  <si>
    <t xml:space="preserve">bis zu 10 Fragen exkl. Screening Fragen </t>
  </si>
  <si>
    <t xml:space="preserve">bis zu 20 Fragen exkl. Screening Fragen </t>
  </si>
  <si>
    <t xml:space="preserve">bis zu 30 Fragen exkl. Screening Fragen </t>
  </si>
  <si>
    <t>Durchführungsvariante für jede Befragung</t>
  </si>
  <si>
    <t>Einzelpreis  netto</t>
  </si>
  <si>
    <t>ca. Anzahl Setup</t>
  </si>
  <si>
    <t>Preis netto</t>
  </si>
  <si>
    <t>Einzelpreis netto</t>
  </si>
  <si>
    <t>2.1.1</t>
  </si>
  <si>
    <t>Full-Service: Fragebogenkonzeption inkl. Screener, Abstimmung mit TK (max. 3 Runden), Fragebogenprogrammierung und Testing, Bereitstellung von Zielgruppen durch AN</t>
  </si>
  <si>
    <t>2.1.2</t>
  </si>
  <si>
    <t>DIT: Fragebogenprogrammierung und Testing, Bereitstellung von Zielgruppen durch AN; Fragebogenkonzeption durch TK</t>
  </si>
  <si>
    <t>2.1.3</t>
  </si>
  <si>
    <t>DIY: Fragebogen-Testing, Bereitstellung von Zielgruppen durch AN; Fragebogenkonzeption und Fragebogenprogrammierung durch TK</t>
  </si>
  <si>
    <t xml:space="preserve">Durchführung, PAKETpreis pro n = 100 </t>
  </si>
  <si>
    <t>PAKETpreis pro 
n = 100 netto</t>
  </si>
  <si>
    <t>ca. Menge</t>
  </si>
  <si>
    <t>PAKETpreis pro n = 100 netto</t>
  </si>
  <si>
    <t>2.1.4</t>
  </si>
  <si>
    <t>leichte Zielgruppe (z.B. Anforderungen an Quotierung Geschlecht und Alter) </t>
  </si>
  <si>
    <t>2.1.5</t>
  </si>
  <si>
    <t>mittelschwere Zielgrupppe (z.B. Anforderungen an Geschlecht, Alter, Bildung, beruflicher Status, Krankenkassenzugehörigkeit) </t>
  </si>
  <si>
    <t>2.1.6</t>
  </si>
  <si>
    <t>schwere Zielgruppe (z.B. Anforderungen an Geschlecht, Alter, Bildung, beruflicher Status, Krankenkassenzugehörigkeit, Nutzung bestimmter digitaler Produkte wie Krankenkassen-App) </t>
  </si>
  <si>
    <t>Gesamtpreis netto für quantitative Befragungen</t>
  </si>
  <si>
    <t>2.2</t>
  </si>
  <si>
    <t xml:space="preserve">Allgemeine Zusatzkosten </t>
  </si>
  <si>
    <t xml:space="preserve">Anzahl </t>
  </si>
  <si>
    <t xml:space="preserve">Einzelpreis netto </t>
  </si>
  <si>
    <t xml:space="preserve">Preis netto </t>
  </si>
  <si>
    <t>2.2.1</t>
  </si>
  <si>
    <t>Initiale Schulung zur Marktforschungsplattform und mind. 15 Online-Zugänge zur Marktforschungsplattform</t>
  </si>
  <si>
    <t>2.2.2</t>
  </si>
  <si>
    <t>Aufsetzen des Downloads von Ergebnissen in PowerPoint nach TK-Design-Vorgaben</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</si>
  <si>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</si>
  <si>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</si>
  <si>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</si>
  <si>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</si>
  <si>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21 Tagen bei der Angebotsbewertung nicht berücksichtigt werden.</t>
  </si>
  <si>
    <t>4. Angebotsvergleichspreis</t>
  </si>
  <si>
    <t>Gesamtangebotspreis (Pos. 2.1. bis 2.2) exkl. USt. in € für die Vertragslaufzeit von 4 Jahren</t>
  </si>
  <si>
    <t>zzgl. gesetzl. USt.* in €</t>
  </si>
  <si>
    <t>Gesamtangebotspreis inkl. USt. in € für die Vertragslaufzeit von 4 Jahren</t>
  </si>
  <si>
    <t>abzgl. Skonto (vgl. Ziffer 3.), sofern angeboten und wertbar</t>
  </si>
  <si>
    <r>
      <rPr>
        <b/>
        <u/>
        <sz val="12"/>
        <rFont val="Arial"/>
        <family val="2"/>
      </rPr>
      <t>Angebotsvergleichspreis</t>
    </r>
    <r>
      <rPr>
        <b/>
        <sz val="12"/>
        <rFont val="Arial"/>
        <family val="2"/>
      </rPr>
      <t xml:space="preserve"> inkl. USt. in € nach Skontoabzug für die Vertragslaufzeit von 4 Jahren</t>
    </r>
  </si>
  <si>
    <t>*HINWEIS: Für die Ermittlung des Angebotsvergleichspreises wird von einem USt.-Satz von 19% ausgegangen. Während der Vertragslaufzeit wird die USt. mit dem jeweils zum Zeitpunkt der Leistungserbringung gesetzlich gültigen Satz berechnet.</t>
  </si>
  <si>
    <t>Quantitative Ad-hoc Befragungen mittels Marktforschungsplattform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</si>
</sst>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07]_-;\-* #,##0.00\ [$€-407]_-;_-* &quot;-&quot;??\ [$€-407]_-;_-@_-"/>
  </numFmts>
  <fonts count="20"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i/>
      <sz val="8"/>
      <color rgb="FF002060"/>
      <name val="Arial"/>
      <family val="2"/>
    </font>
    <font>
      <sz val="8"/>
      <name val="Arial"/>
      <family val="2"/>
    </font>
    <font>
      <sz val="10"/>
      <color rgb="FFFF0000"/>
      <name val="Arial"/>
      <family val="2"/>
    </font>
    <font>
      <u/>
      <sz val="10"/>
      <color theme="1"/>
      <name val="Arial"/>
      <family val="2"/>
    </font>
    <font>
      <b/>
      <sz val="10"/>
      <color theme="0"/>
      <name val="Arial"/>
      <family val="2"/>
    </font>
    <font>
      <b/>
      <sz val="10"/>
      <color rgb="FFFFFFFF"/>
      <name val="Arial"/>
      <family val="2"/>
    </font>
    <font>
      <sz val="10"/>
      <color rgb="FF00000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rgb="FF44546A"/>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165" fontId="0" fillId="2" borderId="2" xfId="1" applyNumberFormat="1" applyFont="1" applyFill="1" applyBorder="1" applyAlignment="1" applyProtection="1">
      <alignment horizontal="center" vertical="center" wrapText="1"/>
      <protection locked="0"/>
    </xf>
    <xf numFmtId="165" fontId="0" fillId="2" borderId="12" xfId="1" applyNumberFormat="1" applyFont="1" applyFill="1" applyBorder="1" applyAlignment="1" applyProtection="1">
      <alignment horizontal="center" vertical="center" wrapText="1"/>
      <protection locked="0"/>
    </xf>
    <xf numFmtId="165" fontId="0" fillId="2" borderId="7" xfId="1" applyNumberFormat="1" applyFont="1" applyFill="1" applyBorder="1" applyAlignment="1" applyProtection="1">
      <alignment horizontal="center" vertical="center" wrapText="1"/>
      <protection locked="0"/>
    </xf>
    <xf numFmtId="0" fontId="5" fillId="2" borderId="2" xfId="1" applyNumberFormat="1" applyFont="1" applyFill="1" applyBorder="1" applyAlignment="1" applyProtection="1">
      <alignment horizontal="center" vertical="center"/>
      <protection locked="0"/>
    </xf>
    <xf numFmtId="10" fontId="5" fillId="2" borderId="2" xfId="1" applyNumberFormat="1" applyFont="1" applyFill="1" applyBorder="1" applyAlignment="1" applyProtection="1">
      <alignment horizontal="center" vertical="center"/>
      <protection locked="0"/>
    </xf>
    <xf numFmtId="0" fontId="2" fillId="0" borderId="0" xfId="0" applyFont="1" applyProtection="1"/>
    <xf numFmtId="0" fontId="0" fillId="0" borderId="0" xfId="0" applyProtection="1"/>
    <xf numFmtId="0" fontId="3" fillId="0" borderId="0" xfId="0" applyFont="1" applyProtection="1"/>
    <xf numFmtId="0" fontId="9" fillId="0" borderId="0" xfId="0" applyFont="1" applyAlignment="1" applyProtection="1">
      <alignment horizontal="right"/>
    </xf>
    <xf numFmtId="0" fontId="9" fillId="0" borderId="0" xfId="0" applyFont="1" applyProtection="1"/>
    <xf numFmtId="0" fontId="7" fillId="0" borderId="0" xfId="0" applyFont="1" applyAlignment="1" applyProtection="1">
      <alignment horizontal="left" vertical="center" wrapText="1"/>
    </xf>
    <xf numFmtId="0" fontId="0" fillId="0" borderId="0" xfId="0" applyAlignment="1" applyProtection="1">
      <alignment horizontal="left" vertical="top" wrapText="1"/>
    </xf>
    <xf numFmtId="0" fontId="0" fillId="0" borderId="0" xfId="0" applyAlignment="1" applyProtection="1">
      <alignment vertical="center"/>
    </xf>
    <xf numFmtId="0" fontId="13" fillId="0" borderId="0" xfId="0" applyFont="1" applyAlignment="1" applyProtection="1">
      <alignment horizontal="center" vertical="top" wrapText="1"/>
    </xf>
    <xf numFmtId="0" fontId="12" fillId="0" borderId="0" xfId="0" applyFont="1" applyAlignment="1" applyProtection="1">
      <alignment horizontal="center" vertical="top" wrapText="1"/>
    </xf>
    <xf numFmtId="0" fontId="9" fillId="0" borderId="0" xfId="0" applyFont="1" applyAlignment="1" applyProtection="1">
      <alignment vertical="center"/>
    </xf>
    <xf numFmtId="0" fontId="13" fillId="0" borderId="0" xfId="0" applyFont="1" applyAlignment="1" applyProtection="1">
      <alignment horizontal="center" vertical="top"/>
    </xf>
    <xf numFmtId="0" fontId="12" fillId="0" borderId="0" xfId="0" applyFont="1" applyAlignment="1" applyProtection="1">
      <alignment horizontal="center" vertical="top"/>
    </xf>
    <xf numFmtId="49" fontId="18" fillId="11" borderId="12" xfId="0" applyNumberFormat="1" applyFont="1" applyFill="1" applyBorder="1" applyAlignment="1" applyProtection="1">
      <alignment horizontal="center" vertical="center"/>
    </xf>
    <xf numFmtId="0" fontId="17" fillId="10" borderId="3" xfId="0" applyFont="1" applyFill="1" applyBorder="1" applyAlignment="1" applyProtection="1">
      <alignment horizontal="left" vertical="center"/>
    </xf>
    <xf numFmtId="0" fontId="17" fillId="10" borderId="1" xfId="0" applyFont="1" applyFill="1" applyBorder="1" applyAlignment="1" applyProtection="1">
      <alignment horizontal="left" vertical="center"/>
    </xf>
    <xf numFmtId="0" fontId="17" fillId="10" borderId="4" xfId="0" applyFont="1" applyFill="1" applyBorder="1" applyAlignment="1" applyProtection="1">
      <alignment horizontal="left" vertical="center"/>
    </xf>
    <xf numFmtId="0" fontId="0" fillId="0" borderId="0" xfId="0" applyAlignment="1" applyProtection="1">
      <alignment horizontal="left" vertical="center"/>
    </xf>
    <xf numFmtId="0" fontId="2" fillId="7" borderId="2" xfId="0" applyFont="1" applyFill="1" applyBorder="1" applyAlignment="1" applyProtection="1">
      <alignment horizontal="center" vertical="center" wrapText="1"/>
    </xf>
    <xf numFmtId="0" fontId="2" fillId="7" borderId="7" xfId="0" applyFont="1" applyFill="1" applyBorder="1" applyAlignment="1" applyProtection="1">
      <alignment horizontal="center" wrapText="1"/>
    </xf>
    <xf numFmtId="0" fontId="2" fillId="7" borderId="8" xfId="0" applyFont="1" applyFill="1" applyBorder="1" applyAlignment="1" applyProtection="1">
      <alignment horizontal="center" wrapText="1"/>
    </xf>
    <xf numFmtId="0" fontId="2" fillId="7" borderId="9" xfId="0" applyFont="1" applyFill="1" applyBorder="1" applyAlignment="1" applyProtection="1">
      <alignment horizontal="center" wrapText="1"/>
    </xf>
    <xf numFmtId="0" fontId="0" fillId="7" borderId="10" xfId="0" applyFill="1" applyBorder="1" applyAlignment="1" applyProtection="1">
      <alignment vertical="center"/>
    </xf>
    <xf numFmtId="0" fontId="2" fillId="7" borderId="4" xfId="0" applyFont="1" applyFill="1" applyBorder="1" applyAlignment="1" applyProtection="1">
      <alignment vertical="center"/>
    </xf>
    <xf numFmtId="0" fontId="2" fillId="4" borderId="3"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49" fontId="0" fillId="0" borderId="12" xfId="0" applyNumberFormat="1" applyBorder="1" applyAlignment="1" applyProtection="1">
      <alignment horizontal="center" vertical="center"/>
    </xf>
    <xf numFmtId="0" fontId="0" fillId="0" borderId="2" xfId="0" applyBorder="1" applyAlignment="1" applyProtection="1">
      <alignment horizontal="left" vertical="center" wrapText="1"/>
    </xf>
    <xf numFmtId="0" fontId="0" fillId="0" borderId="13" xfId="0" applyBorder="1" applyAlignment="1" applyProtection="1">
      <alignment horizontal="center" vertical="center" wrapText="1"/>
    </xf>
    <xf numFmtId="164" fontId="0" fillId="9" borderId="2" xfId="0" applyNumberFormat="1" applyFill="1" applyBorder="1" applyAlignment="1" applyProtection="1">
      <alignment vertical="center" wrapText="1"/>
    </xf>
    <xf numFmtId="0" fontId="0" fillId="0" borderId="3" xfId="0" applyBorder="1" applyAlignment="1" applyProtection="1">
      <alignment horizontal="center" vertical="center" wrapText="1"/>
    </xf>
    <xf numFmtId="49" fontId="0" fillId="0" borderId="2" xfId="0" applyNumberFormat="1" applyBorder="1" applyAlignment="1" applyProtection="1">
      <alignment horizontal="center" vertical="center"/>
    </xf>
    <xf numFmtId="0" fontId="0" fillId="0" borderId="4" xfId="0" applyBorder="1" applyAlignment="1" applyProtection="1">
      <alignment horizontal="left" vertical="center" wrapText="1"/>
    </xf>
    <xf numFmtId="0" fontId="0" fillId="0" borderId="14" xfId="0" applyBorder="1" applyAlignment="1" applyProtection="1">
      <alignment horizontal="center" vertical="center" wrapText="1"/>
    </xf>
    <xf numFmtId="0" fontId="0" fillId="0" borderId="4" xfId="0" applyBorder="1" applyAlignment="1" applyProtection="1">
      <alignment vertical="center"/>
    </xf>
    <xf numFmtId="0" fontId="0" fillId="0" borderId="4" xfId="0" applyBorder="1" applyAlignment="1" applyProtection="1">
      <alignment horizontal="left" vertical="center"/>
    </xf>
    <xf numFmtId="0" fontId="0" fillId="0" borderId="0" xfId="0" applyAlignment="1" applyProtection="1">
      <alignment horizontal="center" vertical="center"/>
    </xf>
    <xf numFmtId="0" fontId="2" fillId="4" borderId="4" xfId="0" applyFont="1" applyFill="1" applyBorder="1" applyAlignment="1" applyProtection="1">
      <alignment horizontal="center" vertical="center" wrapText="1"/>
    </xf>
    <xf numFmtId="0" fontId="19" fillId="0" borderId="2" xfId="0" applyFont="1" applyBorder="1" applyAlignment="1" applyProtection="1">
      <alignment horizontal="left" vertical="center" wrapText="1"/>
    </xf>
    <xf numFmtId="0" fontId="0" fillId="0" borderId="2" xfId="0" applyBorder="1" applyAlignment="1" applyProtection="1">
      <alignment horizontal="center" vertical="center" wrapText="1"/>
    </xf>
    <xf numFmtId="164" fontId="0" fillId="9" borderId="6" xfId="0" applyNumberFormat="1" applyFill="1" applyBorder="1" applyAlignment="1" applyProtection="1">
      <alignment vertical="center" wrapText="1"/>
    </xf>
    <xf numFmtId="0" fontId="15" fillId="0" borderId="0" xfId="0" applyFont="1" applyProtection="1"/>
    <xf numFmtId="0" fontId="0" fillId="8" borderId="3" xfId="0" applyFill="1" applyBorder="1" applyAlignment="1" applyProtection="1">
      <alignment vertical="center"/>
    </xf>
    <xf numFmtId="0" fontId="2" fillId="8" borderId="11" xfId="0" applyFont="1" applyFill="1" applyBorder="1" applyAlignment="1" applyProtection="1">
      <alignment horizontal="left" vertical="center"/>
    </xf>
    <xf numFmtId="0" fontId="2" fillId="8" borderId="1" xfId="0" applyFont="1" applyFill="1" applyBorder="1" applyAlignment="1" applyProtection="1">
      <alignment horizontal="left" vertical="center"/>
    </xf>
    <xf numFmtId="0" fontId="2" fillId="8" borderId="4" xfId="0" applyFont="1" applyFill="1" applyBorder="1" applyAlignment="1" applyProtection="1">
      <alignment horizontal="left" vertical="center"/>
    </xf>
    <xf numFmtId="164" fontId="0" fillId="8" borderId="2" xfId="0" applyNumberFormat="1" applyFill="1" applyBorder="1" applyAlignment="1" applyProtection="1">
      <alignment vertical="center"/>
    </xf>
    <xf numFmtId="2" fontId="0" fillId="0" borderId="0" xfId="0" applyNumberFormat="1" applyAlignment="1" applyProtection="1">
      <alignment vertical="center"/>
    </xf>
    <xf numFmtId="0" fontId="0" fillId="0" borderId="0" xfId="0" applyAlignment="1" applyProtection="1">
      <alignment vertical="center" wrapText="1"/>
    </xf>
    <xf numFmtId="164" fontId="0" fillId="0" borderId="0" xfId="0" applyNumberFormat="1" applyAlignment="1" applyProtection="1">
      <alignment vertical="center"/>
    </xf>
    <xf numFmtId="0" fontId="2" fillId="4" borderId="3"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3" xfId="0" applyFont="1" applyFill="1" applyBorder="1" applyAlignment="1" applyProtection="1">
      <alignment horizontal="right" vertical="center"/>
    </xf>
    <xf numFmtId="0" fontId="2" fillId="4" borderId="4" xfId="0" applyFont="1" applyFill="1" applyBorder="1" applyAlignment="1" applyProtection="1">
      <alignment horizontal="right" vertical="center"/>
    </xf>
    <xf numFmtId="0" fontId="0" fillId="0" borderId="4" xfId="0" applyBorder="1" applyAlignment="1" applyProtection="1">
      <alignment vertical="center" wrapText="1"/>
    </xf>
    <xf numFmtId="0" fontId="0" fillId="0" borderId="3" xfId="0"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164" fontId="0" fillId="9" borderId="3" xfId="0" applyNumberFormat="1" applyFill="1" applyBorder="1" applyAlignment="1" applyProtection="1">
      <alignment horizontal="right" vertical="center" wrapText="1"/>
    </xf>
    <xf numFmtId="164" fontId="0" fillId="9" borderId="4" xfId="0" applyNumberFormat="1" applyFill="1" applyBorder="1" applyAlignment="1" applyProtection="1">
      <alignment horizontal="right" vertical="center" wrapText="1"/>
    </xf>
    <xf numFmtId="0" fontId="4" fillId="0" borderId="0" xfId="0" applyFont="1" applyProtection="1"/>
    <xf numFmtId="0" fontId="5"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6" fillId="6" borderId="2" xfId="0" applyFont="1" applyFill="1" applyBorder="1" applyAlignment="1" applyProtection="1">
      <alignment horizontal="left" vertical="center" wrapText="1"/>
    </xf>
    <xf numFmtId="0" fontId="5" fillId="0" borderId="0" xfId="0" applyFont="1" applyAlignment="1" applyProtection="1">
      <alignment horizontal="left" vertical="center"/>
    </xf>
    <xf numFmtId="0" fontId="6" fillId="3" borderId="0" xfId="1" applyNumberFormat="1" applyFont="1" applyFill="1" applyAlignment="1" applyProtection="1">
      <alignment horizontal="center" vertical="center"/>
    </xf>
    <xf numFmtId="0" fontId="8" fillId="4" borderId="3" xfId="0" applyFont="1" applyFill="1" applyBorder="1" applyAlignment="1" applyProtection="1">
      <alignment horizontal="left" vertical="center"/>
    </xf>
    <xf numFmtId="0" fontId="8" fillId="4" borderId="1"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164" fontId="2" fillId="0" borderId="2" xfId="0" applyNumberFormat="1" applyFont="1" applyBorder="1" applyAlignment="1" applyProtection="1">
      <alignment horizontal="right" vertical="center"/>
    </xf>
    <xf numFmtId="0" fontId="8" fillId="4" borderId="3"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9" fontId="8" fillId="4" borderId="6" xfId="0" applyNumberFormat="1" applyFont="1" applyFill="1" applyBorder="1" applyAlignment="1" applyProtection="1">
      <alignment horizontal="center" vertical="center"/>
    </xf>
    <xf numFmtId="164" fontId="2" fillId="0" borderId="5" xfId="0" applyNumberFormat="1" applyFont="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164" fontId="2" fillId="0" borderId="6" xfId="0" applyNumberFormat="1" applyFont="1" applyBorder="1" applyAlignment="1" applyProtection="1">
      <alignment vertical="center"/>
    </xf>
    <xf numFmtId="0" fontId="2" fillId="0" borderId="0" xfId="0" applyFont="1" applyAlignment="1" applyProtection="1">
      <alignment horizontal="left" vertical="center"/>
    </xf>
    <xf numFmtId="0" fontId="0" fillId="0" borderId="0" xfId="0" applyAlignment="1" applyProtection="1">
      <alignment horizontal="left"/>
    </xf>
    <xf numFmtId="0" fontId="10" fillId="4" borderId="3" xfId="0" applyFont="1" applyFill="1" applyBorder="1" applyAlignment="1" applyProtection="1">
      <alignment vertical="center"/>
    </xf>
    <xf numFmtId="0" fontId="10" fillId="4" borderId="1" xfId="0" applyFont="1" applyFill="1" applyBorder="1" applyAlignment="1" applyProtection="1">
      <alignment vertical="center"/>
    </xf>
    <xf numFmtId="0" fontId="10" fillId="4" borderId="4" xfId="0" applyFont="1" applyFill="1" applyBorder="1" applyAlignment="1" applyProtection="1">
      <alignment vertical="center"/>
    </xf>
    <xf numFmtId="164" fontId="9" fillId="5" borderId="2" xfId="0" applyNumberFormat="1" applyFont="1" applyFill="1" applyBorder="1" applyAlignment="1" applyProtection="1">
      <alignment vertical="center"/>
    </xf>
    <xf numFmtId="0" fontId="7" fillId="0" borderId="0" xfId="0" applyFont="1" applyAlignment="1" applyProtection="1">
      <alignment horizontal="left" vertical="top" wrapText="1"/>
    </xf>
    <xf numFmtId="0" fontId="0" fillId="2" borderId="2" xfId="0" applyFill="1" applyBorder="1" applyAlignment="1" applyProtection="1">
      <alignment horizontal="center"/>
      <protection locked="0"/>
    </xf>
    <xf numFmtId="164" fontId="0" fillId="2" borderId="2" xfId="0" applyNumberFormat="1" applyFill="1" applyBorder="1" applyAlignment="1" applyProtection="1">
      <alignment horizontal="center" vertical="center"/>
      <protection locked="0"/>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2"/>
  <sheetViews>
    <sheetView showGridLines="0" tabSelected="1" zoomScaleNormal="100" zoomScalePageLayoutView="80" workbookViewId="0">
      <selection activeCell="N46" sqref="N46"/>
    </sheetView>
  </sheetViews>
  <sheetFormatPr baseColWidth="10" defaultColWidth="11.44140625" defaultRowHeight="13.2" outlineLevelRow="1" x14ac:dyDescent="0.25"/>
  <cols>
    <col min="1" max="1" width="3.5546875" style="7" customWidth="1"/>
    <col min="2" max="2" width="10.5546875" style="7" customWidth="1"/>
    <col min="3" max="3" width="70" style="7" customWidth="1"/>
    <col min="4" max="4" width="18.44140625" style="7" customWidth="1"/>
    <col min="5" max="5" width="11.44140625" style="7" customWidth="1"/>
    <col min="6" max="6" width="13.5546875" style="7" customWidth="1"/>
    <col min="7" max="7" width="3.44140625" style="7" customWidth="1"/>
    <col min="8" max="8" width="16.44140625" style="7" customWidth="1"/>
    <col min="9" max="9" width="16.5546875" style="7" customWidth="1"/>
    <col min="10" max="10" width="11.44140625" style="7"/>
    <col min="11" max="11" width="3.5546875" style="7" customWidth="1"/>
    <col min="12" max="12" width="16" style="7" customWidth="1"/>
    <col min="13" max="13" width="11.44140625" style="7"/>
    <col min="14" max="14" width="15" style="7" customWidth="1"/>
    <col min="15" max="16384" width="11.44140625" style="7"/>
  </cols>
  <sheetData>
    <row r="1" spans="2:15" x14ac:dyDescent="0.25">
      <c r="B1" s="6" t="s">
        <v>0</v>
      </c>
    </row>
    <row r="2" spans="2:15" ht="22.8" x14ac:dyDescent="0.4">
      <c r="B2" s="8" t="s">
        <v>1</v>
      </c>
      <c r="I2" s="9" t="s">
        <v>2</v>
      </c>
      <c r="J2" s="95"/>
      <c r="K2" s="95"/>
      <c r="L2" s="95"/>
      <c r="M2" s="95"/>
      <c r="N2" s="95"/>
    </row>
    <row r="3" spans="2:15" ht="6.6" customHeight="1" x14ac:dyDescent="0.4">
      <c r="B3" s="8"/>
    </row>
    <row r="4" spans="2:15" ht="15.6" x14ac:dyDescent="0.3">
      <c r="B4" s="10" t="s">
        <v>3</v>
      </c>
    </row>
    <row r="5" spans="2:15" ht="146.55000000000001" customHeight="1" outlineLevel="1" x14ac:dyDescent="0.25">
      <c r="B5" s="11" t="s">
        <v>4</v>
      </c>
      <c r="C5" s="11"/>
      <c r="D5" s="11"/>
      <c r="E5" s="11"/>
      <c r="F5" s="11"/>
      <c r="G5" s="11"/>
      <c r="H5" s="11"/>
      <c r="I5" s="11"/>
      <c r="J5" s="11"/>
      <c r="K5" s="11"/>
      <c r="L5" s="11"/>
      <c r="M5" s="11"/>
      <c r="N5" s="11"/>
    </row>
    <row r="6" spans="2:15" ht="64.349999999999994" customHeight="1" outlineLevel="1" x14ac:dyDescent="0.25">
      <c r="B6" s="12" t="s">
        <v>5</v>
      </c>
      <c r="C6" s="12"/>
      <c r="D6" s="12"/>
      <c r="E6" s="12"/>
      <c r="F6" s="12"/>
      <c r="G6" s="12"/>
      <c r="H6" s="12"/>
      <c r="I6" s="12"/>
      <c r="J6" s="12"/>
      <c r="K6" s="12"/>
      <c r="L6" s="12"/>
      <c r="M6" s="12"/>
      <c r="N6" s="12"/>
    </row>
    <row r="7" spans="2:15" ht="9.6" customHeight="1" x14ac:dyDescent="0.25">
      <c r="B7" s="13"/>
      <c r="D7" s="14"/>
      <c r="F7" s="15"/>
    </row>
    <row r="8" spans="2:15" ht="22.35" customHeight="1" x14ac:dyDescent="0.25">
      <c r="B8" s="16" t="s">
        <v>6</v>
      </c>
      <c r="D8" s="17"/>
      <c r="F8" s="18"/>
    </row>
    <row r="9" spans="2:15" ht="13.35" customHeight="1" x14ac:dyDescent="0.25"/>
    <row r="10" spans="2:15" s="23" customFormat="1" ht="18" customHeight="1" x14ac:dyDescent="0.25">
      <c r="B10" s="19" t="s">
        <v>7</v>
      </c>
      <c r="C10" s="20" t="s">
        <v>55</v>
      </c>
      <c r="D10" s="21"/>
      <c r="E10" s="21"/>
      <c r="F10" s="21"/>
      <c r="G10" s="21"/>
      <c r="H10" s="21"/>
      <c r="I10" s="21"/>
      <c r="J10" s="21"/>
      <c r="K10" s="21"/>
      <c r="L10" s="21"/>
      <c r="M10" s="21"/>
      <c r="N10" s="22"/>
    </row>
    <row r="11" spans="2:15" ht="14.1" customHeight="1" x14ac:dyDescent="0.25"/>
    <row r="12" spans="2:15" s="23" customFormat="1" ht="22.35" customHeight="1" x14ac:dyDescent="0.25">
      <c r="B12" s="7"/>
      <c r="C12" s="7"/>
      <c r="D12" s="24" t="s">
        <v>8</v>
      </c>
      <c r="E12" s="24"/>
      <c r="F12" s="24"/>
      <c r="G12" s="24"/>
      <c r="H12" s="24"/>
      <c r="I12" s="24"/>
      <c r="J12" s="24"/>
      <c r="K12" s="24"/>
      <c r="L12" s="24"/>
      <c r="M12" s="24"/>
      <c r="N12" s="24"/>
    </row>
    <row r="13" spans="2:15" ht="13.35" customHeight="1" x14ac:dyDescent="0.25"/>
    <row r="14" spans="2:15" s="23" customFormat="1" ht="17.100000000000001" customHeight="1" x14ac:dyDescent="0.25">
      <c r="B14" s="7"/>
      <c r="C14" s="7"/>
      <c r="D14" s="25" t="s">
        <v>9</v>
      </c>
      <c r="E14" s="26"/>
      <c r="F14" s="27"/>
      <c r="G14" s="7"/>
      <c r="H14" s="25" t="s">
        <v>10</v>
      </c>
      <c r="I14" s="26"/>
      <c r="J14" s="27"/>
      <c r="L14" s="25" t="s">
        <v>11</v>
      </c>
      <c r="M14" s="26"/>
      <c r="N14" s="27"/>
      <c r="O14" s="7"/>
    </row>
    <row r="15" spans="2:15" s="23" customFormat="1" ht="32.85" customHeight="1" x14ac:dyDescent="0.25">
      <c r="B15" s="28"/>
      <c r="C15" s="29" t="s">
        <v>12</v>
      </c>
      <c r="D15" s="30" t="s">
        <v>13</v>
      </c>
      <c r="E15" s="31" t="s">
        <v>14</v>
      </c>
      <c r="F15" s="32" t="s">
        <v>15</v>
      </c>
      <c r="G15" s="7"/>
      <c r="H15" s="30" t="s">
        <v>16</v>
      </c>
      <c r="I15" s="31" t="s">
        <v>14</v>
      </c>
      <c r="J15" s="32" t="s">
        <v>15</v>
      </c>
      <c r="L15" s="30" t="s">
        <v>13</v>
      </c>
      <c r="M15" s="31" t="s">
        <v>14</v>
      </c>
      <c r="N15" s="32" t="s">
        <v>15</v>
      </c>
      <c r="O15" s="7"/>
    </row>
    <row r="16" spans="2:15" s="23" customFormat="1" ht="39.6" x14ac:dyDescent="0.25">
      <c r="B16" s="33" t="s">
        <v>17</v>
      </c>
      <c r="C16" s="34" t="s">
        <v>18</v>
      </c>
      <c r="D16" s="2"/>
      <c r="E16" s="35">
        <v>6</v>
      </c>
      <c r="F16" s="36">
        <f>ROUND(D16*E16,2)</f>
        <v>0</v>
      </c>
      <c r="G16" s="13"/>
      <c r="H16" s="2"/>
      <c r="I16" s="35">
        <v>6</v>
      </c>
      <c r="J16" s="36">
        <f>ROUND(H16*I16,2)</f>
        <v>0</v>
      </c>
      <c r="L16" s="2"/>
      <c r="M16" s="35">
        <v>2</v>
      </c>
      <c r="N16" s="36">
        <f>ROUND(L16*M16,2)</f>
        <v>0</v>
      </c>
      <c r="O16" s="7"/>
    </row>
    <row r="17" spans="2:15" s="23" customFormat="1" ht="26.4" x14ac:dyDescent="0.25">
      <c r="B17" s="33" t="s">
        <v>19</v>
      </c>
      <c r="C17" s="34" t="s">
        <v>20</v>
      </c>
      <c r="D17" s="3"/>
      <c r="E17" s="37">
        <v>1</v>
      </c>
      <c r="F17" s="36">
        <f>ROUND(D17*E17,2)</f>
        <v>0</v>
      </c>
      <c r="G17" s="13"/>
      <c r="H17" s="3"/>
      <c r="I17" s="37">
        <v>1</v>
      </c>
      <c r="J17" s="36">
        <f>ROUND(H17*I17,2)</f>
        <v>0</v>
      </c>
      <c r="L17" s="3"/>
      <c r="M17" s="37">
        <v>1</v>
      </c>
      <c r="N17" s="36">
        <f>ROUND(L17*M17,2)</f>
        <v>0</v>
      </c>
      <c r="O17" s="7"/>
    </row>
    <row r="18" spans="2:15" s="23" customFormat="1" ht="26.4" x14ac:dyDescent="0.25">
      <c r="B18" s="38" t="s">
        <v>21</v>
      </c>
      <c r="C18" s="39" t="s">
        <v>22</v>
      </c>
      <c r="D18" s="1"/>
      <c r="E18" s="40">
        <v>1</v>
      </c>
      <c r="F18" s="36">
        <f>ROUND(D18*E18,2)</f>
        <v>0</v>
      </c>
      <c r="G18" s="41"/>
      <c r="H18" s="1"/>
      <c r="I18" s="40">
        <v>1</v>
      </c>
      <c r="J18" s="36">
        <f>ROUND(H18*I18,2)</f>
        <v>0</v>
      </c>
      <c r="K18" s="42"/>
      <c r="L18" s="1"/>
      <c r="M18" s="40">
        <v>1</v>
      </c>
      <c r="N18" s="36">
        <f>ROUND(L18*M18,2)</f>
        <v>0</v>
      </c>
      <c r="O18" s="7"/>
    </row>
    <row r="19" spans="2:15" ht="32.85" customHeight="1" x14ac:dyDescent="0.25">
      <c r="C19" s="13"/>
      <c r="D19" s="43"/>
      <c r="E19" s="13"/>
      <c r="F19" s="13"/>
      <c r="G19" s="13"/>
      <c r="H19" s="43"/>
      <c r="I19" s="13"/>
      <c r="J19" s="13"/>
      <c r="K19" s="13"/>
      <c r="L19" s="43"/>
      <c r="M19" s="13"/>
      <c r="N19" s="13"/>
    </row>
    <row r="20" spans="2:15" ht="48" customHeight="1" x14ac:dyDescent="0.25">
      <c r="B20" s="28"/>
      <c r="C20" s="29" t="s">
        <v>23</v>
      </c>
      <c r="D20" s="30" t="s">
        <v>24</v>
      </c>
      <c r="E20" s="31" t="s">
        <v>25</v>
      </c>
      <c r="F20" s="44" t="s">
        <v>15</v>
      </c>
      <c r="G20" s="13"/>
      <c r="H20" s="30" t="s">
        <v>26</v>
      </c>
      <c r="I20" s="31" t="s">
        <v>25</v>
      </c>
      <c r="J20" s="44" t="s">
        <v>15</v>
      </c>
      <c r="K20" s="13"/>
      <c r="L20" s="30" t="s">
        <v>26</v>
      </c>
      <c r="M20" s="31" t="s">
        <v>25</v>
      </c>
      <c r="N20" s="44" t="s">
        <v>15</v>
      </c>
    </row>
    <row r="21" spans="2:15" ht="42.6" customHeight="1" x14ac:dyDescent="0.25">
      <c r="B21" s="33" t="s">
        <v>27</v>
      </c>
      <c r="C21" s="45" t="s">
        <v>28</v>
      </c>
      <c r="D21" s="1"/>
      <c r="E21" s="46">
        <v>2</v>
      </c>
      <c r="F21" s="47">
        <f>ROUND(D21*E21,2)</f>
        <v>0</v>
      </c>
      <c r="G21" s="13"/>
      <c r="H21" s="1"/>
      <c r="I21" s="46">
        <v>2</v>
      </c>
      <c r="J21" s="47">
        <f>ROUND(H21*I21,2)</f>
        <v>0</v>
      </c>
      <c r="K21" s="13"/>
      <c r="L21" s="1"/>
      <c r="M21" s="46">
        <v>1</v>
      </c>
      <c r="N21" s="47">
        <f>ROUND(L21*M21,2)</f>
        <v>0</v>
      </c>
      <c r="O21" s="48"/>
    </row>
    <row r="22" spans="2:15" ht="42.6" customHeight="1" x14ac:dyDescent="0.25">
      <c r="B22" s="33" t="s">
        <v>29</v>
      </c>
      <c r="C22" s="34" t="s">
        <v>30</v>
      </c>
      <c r="D22" s="1"/>
      <c r="E22" s="46">
        <v>5</v>
      </c>
      <c r="F22" s="47">
        <f>ROUND(D22*E22,2)</f>
        <v>0</v>
      </c>
      <c r="G22" s="13"/>
      <c r="H22" s="1"/>
      <c r="I22" s="46">
        <v>5</v>
      </c>
      <c r="J22" s="47">
        <f>ROUND(H22*I22,2)</f>
        <v>0</v>
      </c>
      <c r="K22" s="13"/>
      <c r="L22" s="1"/>
      <c r="M22" s="46">
        <v>2</v>
      </c>
      <c r="N22" s="47">
        <f t="shared" ref="N22:N23" si="0">ROUND(L22*M22,2)</f>
        <v>0</v>
      </c>
      <c r="O22" s="48"/>
    </row>
    <row r="23" spans="2:15" ht="42.6" customHeight="1" x14ac:dyDescent="0.25">
      <c r="B23" s="38" t="s">
        <v>31</v>
      </c>
      <c r="C23" s="39" t="s">
        <v>32</v>
      </c>
      <c r="D23" s="1"/>
      <c r="E23" s="46">
        <v>1</v>
      </c>
      <c r="F23" s="47">
        <f>ROUND(D23*E23,2)</f>
        <v>0</v>
      </c>
      <c r="G23" s="13"/>
      <c r="H23" s="1"/>
      <c r="I23" s="46">
        <v>1</v>
      </c>
      <c r="J23" s="47">
        <f>ROUND(H23*I23,2)</f>
        <v>0</v>
      </c>
      <c r="K23" s="13"/>
      <c r="L23" s="1"/>
      <c r="M23" s="46">
        <v>1</v>
      </c>
      <c r="N23" s="47">
        <f t="shared" si="0"/>
        <v>0</v>
      </c>
    </row>
    <row r="24" spans="2:15" ht="15" customHeight="1" x14ac:dyDescent="0.25">
      <c r="C24" s="13"/>
      <c r="D24" s="13"/>
      <c r="E24" s="13"/>
      <c r="F24" s="13"/>
      <c r="G24" s="13"/>
      <c r="H24" s="13"/>
      <c r="I24" s="13"/>
      <c r="J24" s="13"/>
      <c r="K24" s="13"/>
      <c r="L24" s="13"/>
      <c r="M24" s="13"/>
      <c r="N24" s="13"/>
    </row>
    <row r="25" spans="2:15" ht="26.1" customHeight="1" x14ac:dyDescent="0.25">
      <c r="B25" s="49"/>
      <c r="C25" s="50" t="s">
        <v>33</v>
      </c>
      <c r="D25" s="51"/>
      <c r="E25" s="51"/>
      <c r="F25" s="51"/>
      <c r="G25" s="51"/>
      <c r="H25" s="51"/>
      <c r="I25" s="51"/>
      <c r="J25" s="51"/>
      <c r="K25" s="51"/>
      <c r="L25" s="51"/>
      <c r="M25" s="52"/>
      <c r="N25" s="53">
        <f>SUM(F16:F18,J16:J18,N16:N18,F21:F23,J21:J23,N21:N23)</f>
        <v>0</v>
      </c>
    </row>
    <row r="26" spans="2:15" ht="27" customHeight="1" x14ac:dyDescent="0.25">
      <c r="B26" s="54"/>
      <c r="C26" s="55"/>
      <c r="D26" s="13"/>
      <c r="E26" s="13"/>
      <c r="F26" s="13"/>
      <c r="G26" s="56"/>
      <c r="H26" s="13"/>
      <c r="I26" s="13"/>
      <c r="J26" s="13"/>
      <c r="K26" s="13"/>
      <c r="L26" s="13"/>
      <c r="M26" s="13"/>
      <c r="N26" s="13"/>
    </row>
    <row r="27" spans="2:15" s="23" customFormat="1" ht="22.35" customHeight="1" x14ac:dyDescent="0.25">
      <c r="B27" s="19" t="s">
        <v>34</v>
      </c>
      <c r="C27" s="20" t="s">
        <v>35</v>
      </c>
      <c r="D27" s="21"/>
      <c r="E27" s="21"/>
      <c r="F27" s="21"/>
      <c r="G27" s="21"/>
      <c r="H27" s="21"/>
      <c r="I27" s="21"/>
      <c r="J27" s="21"/>
      <c r="K27" s="21"/>
      <c r="L27" s="21"/>
      <c r="M27" s="21"/>
      <c r="N27" s="22"/>
    </row>
    <row r="28" spans="2:15" ht="13.35" customHeight="1" x14ac:dyDescent="0.25">
      <c r="C28" s="13"/>
      <c r="D28" s="13"/>
      <c r="E28" s="13"/>
      <c r="F28" s="13"/>
      <c r="G28" s="13"/>
      <c r="H28" s="13"/>
      <c r="I28" s="13"/>
      <c r="J28" s="13"/>
      <c r="K28" s="13"/>
      <c r="L28" s="13"/>
      <c r="M28" s="13"/>
      <c r="N28" s="13"/>
      <c r="O28" s="48"/>
    </row>
    <row r="29" spans="2:15" ht="24" customHeight="1" x14ac:dyDescent="0.25">
      <c r="C29" s="13"/>
      <c r="D29" s="57" t="s">
        <v>36</v>
      </c>
      <c r="E29" s="58"/>
      <c r="F29" s="58"/>
      <c r="G29" s="58"/>
      <c r="H29" s="58"/>
      <c r="I29" s="58"/>
      <c r="J29" s="58"/>
      <c r="K29" s="59"/>
      <c r="L29" s="60" t="s">
        <v>37</v>
      </c>
      <c r="M29" s="61" t="s">
        <v>38</v>
      </c>
      <c r="N29" s="62"/>
    </row>
    <row r="30" spans="2:15" ht="27.6" customHeight="1" x14ac:dyDescent="0.25">
      <c r="B30" s="38" t="s">
        <v>39</v>
      </c>
      <c r="C30" s="63" t="s">
        <v>40</v>
      </c>
      <c r="D30" s="64">
        <v>1</v>
      </c>
      <c r="E30" s="65"/>
      <c r="F30" s="65"/>
      <c r="G30" s="65"/>
      <c r="H30" s="65"/>
      <c r="I30" s="65"/>
      <c r="J30" s="65"/>
      <c r="K30" s="66"/>
      <c r="L30" s="96"/>
      <c r="M30" s="67">
        <f>ROUND(D30*L30,2)</f>
        <v>0</v>
      </c>
      <c r="N30" s="68"/>
    </row>
    <row r="31" spans="2:15" ht="24.6" customHeight="1" x14ac:dyDescent="0.25">
      <c r="B31" s="38" t="s">
        <v>41</v>
      </c>
      <c r="C31" s="63" t="s">
        <v>42</v>
      </c>
      <c r="D31" s="64">
        <v>1</v>
      </c>
      <c r="E31" s="65"/>
      <c r="F31" s="65"/>
      <c r="G31" s="65"/>
      <c r="H31" s="65"/>
      <c r="I31" s="65"/>
      <c r="J31" s="65"/>
      <c r="K31" s="66"/>
      <c r="L31" s="96"/>
      <c r="M31" s="67">
        <f>ROUND(D31*L31,2)</f>
        <v>0</v>
      </c>
      <c r="N31" s="68"/>
    </row>
    <row r="32" spans="2:15" ht="10.35" customHeight="1" x14ac:dyDescent="0.25">
      <c r="B32" s="54"/>
      <c r="C32" s="55"/>
      <c r="G32" s="56"/>
    </row>
    <row r="33" spans="2:14" ht="10.35" customHeight="1" x14ac:dyDescent="0.25">
      <c r="B33" s="54"/>
      <c r="C33" s="55"/>
      <c r="G33" s="56"/>
    </row>
    <row r="34" spans="2:14" ht="15.6" x14ac:dyDescent="0.3">
      <c r="B34" s="69" t="s">
        <v>43</v>
      </c>
      <c r="G34" s="13"/>
    </row>
    <row r="35" spans="2:14" ht="7.35" customHeight="1" x14ac:dyDescent="0.25">
      <c r="B35" s="16"/>
      <c r="G35" s="13"/>
    </row>
    <row r="36" spans="2:14" ht="26.85" customHeight="1" x14ac:dyDescent="0.25">
      <c r="B36" s="70" t="s">
        <v>44</v>
      </c>
      <c r="C36" s="70"/>
      <c r="D36" s="70"/>
      <c r="E36" s="70"/>
      <c r="F36" s="70"/>
      <c r="G36" s="70"/>
      <c r="H36" s="70"/>
      <c r="I36" s="70"/>
      <c r="J36" s="70"/>
      <c r="K36" s="70"/>
      <c r="L36" s="70"/>
      <c r="M36" s="70"/>
      <c r="N36" s="70"/>
    </row>
    <row r="37" spans="2:14" x14ac:dyDescent="0.25">
      <c r="B37" s="71"/>
      <c r="C37" s="71"/>
      <c r="D37" s="71"/>
      <c r="E37" s="71"/>
      <c r="F37" s="71"/>
    </row>
    <row r="38" spans="2:14" ht="18.600000000000001" customHeight="1" x14ac:dyDescent="0.25">
      <c r="B38" s="72" t="s">
        <v>45</v>
      </c>
      <c r="C38" s="72"/>
      <c r="D38" s="72"/>
      <c r="E38" s="72"/>
      <c r="F38" s="72"/>
      <c r="G38" s="72"/>
      <c r="H38" s="72"/>
      <c r="I38" s="72"/>
      <c r="J38" s="72"/>
      <c r="K38" s="72"/>
      <c r="L38" s="72"/>
      <c r="M38" s="72"/>
      <c r="N38" s="5"/>
    </row>
    <row r="39" spans="2:14" ht="18.600000000000001" customHeight="1" x14ac:dyDescent="0.25">
      <c r="B39" s="72" t="s">
        <v>46</v>
      </c>
      <c r="C39" s="72"/>
      <c r="D39" s="72"/>
      <c r="E39" s="72"/>
      <c r="F39" s="72"/>
      <c r="G39" s="72"/>
      <c r="H39" s="72"/>
      <c r="I39" s="72"/>
      <c r="J39" s="72"/>
      <c r="K39" s="72"/>
      <c r="L39" s="72"/>
      <c r="M39" s="72"/>
      <c r="N39" s="4"/>
    </row>
    <row r="40" spans="2:14" ht="5.85" customHeight="1" x14ac:dyDescent="0.25">
      <c r="B40" s="71"/>
      <c r="C40" s="73"/>
      <c r="D40" s="73"/>
      <c r="E40" s="73"/>
      <c r="F40" s="74"/>
    </row>
    <row r="41" spans="2:14" ht="13.35" customHeight="1" x14ac:dyDescent="0.25">
      <c r="B41" s="11" t="s">
        <v>47</v>
      </c>
      <c r="C41" s="11"/>
      <c r="D41" s="11"/>
      <c r="E41" s="11"/>
      <c r="F41" s="11"/>
      <c r="G41" s="11"/>
    </row>
    <row r="42" spans="2:14" x14ac:dyDescent="0.25">
      <c r="B42" s="71"/>
      <c r="C42" s="71"/>
      <c r="D42" s="71"/>
      <c r="E42" s="71"/>
      <c r="F42" s="71"/>
      <c r="G42" s="71"/>
    </row>
    <row r="43" spans="2:14" ht="15.6" x14ac:dyDescent="0.3">
      <c r="B43" s="69" t="s">
        <v>48</v>
      </c>
      <c r="C43" s="71"/>
      <c r="D43" s="71"/>
      <c r="E43" s="71"/>
      <c r="F43" s="71"/>
      <c r="G43" s="71"/>
    </row>
    <row r="44" spans="2:14" ht="12.6" customHeight="1" x14ac:dyDescent="0.25">
      <c r="B44" s="16"/>
      <c r="G44" s="13"/>
    </row>
    <row r="45" spans="2:14" ht="27" customHeight="1" x14ac:dyDescent="0.25">
      <c r="B45" s="75" t="s">
        <v>49</v>
      </c>
      <c r="C45" s="76"/>
      <c r="D45" s="76"/>
      <c r="E45" s="76"/>
      <c r="F45" s="76"/>
      <c r="G45" s="76"/>
      <c r="H45" s="76"/>
      <c r="I45" s="76"/>
      <c r="J45" s="76"/>
      <c r="K45" s="76"/>
      <c r="L45" s="76"/>
      <c r="M45" s="77"/>
      <c r="N45" s="78">
        <f>ROUND(N25+M30+M31,2)*4</f>
        <v>0</v>
      </c>
    </row>
    <row r="46" spans="2:14" ht="27" customHeight="1" x14ac:dyDescent="0.25">
      <c r="B46" s="79" t="s">
        <v>50</v>
      </c>
      <c r="C46" s="80"/>
      <c r="D46" s="80"/>
      <c r="E46" s="80"/>
      <c r="F46" s="80"/>
      <c r="G46" s="80"/>
      <c r="H46" s="80"/>
      <c r="I46" s="80"/>
      <c r="J46" s="80"/>
      <c r="K46" s="80"/>
      <c r="L46" s="81"/>
      <c r="M46" s="82">
        <v>0.19</v>
      </c>
      <c r="N46" s="83">
        <f>ROUND(N45*M46,2)</f>
        <v>0</v>
      </c>
    </row>
    <row r="47" spans="2:14" ht="27" customHeight="1" x14ac:dyDescent="0.25">
      <c r="B47" s="75" t="s">
        <v>51</v>
      </c>
      <c r="C47" s="76"/>
      <c r="D47" s="76"/>
      <c r="E47" s="76"/>
      <c r="F47" s="76"/>
      <c r="G47" s="76"/>
      <c r="H47" s="76"/>
      <c r="I47" s="76"/>
      <c r="J47" s="76"/>
      <c r="K47" s="76"/>
      <c r="L47" s="76"/>
      <c r="M47" s="77"/>
      <c r="N47" s="78">
        <f>ROUND(N45+N46,2)</f>
        <v>0</v>
      </c>
    </row>
    <row r="48" spans="2:14" ht="23.85" customHeight="1" x14ac:dyDescent="0.25">
      <c r="B48" s="84" t="s">
        <v>52</v>
      </c>
      <c r="C48" s="85"/>
      <c r="D48" s="85"/>
      <c r="E48" s="85"/>
      <c r="F48" s="85"/>
      <c r="G48" s="85"/>
      <c r="H48" s="85"/>
      <c r="I48" s="85"/>
      <c r="J48" s="85"/>
      <c r="K48" s="85"/>
      <c r="L48" s="85"/>
      <c r="M48" s="86"/>
      <c r="N48" s="87">
        <f>ROUND((N45+N46)*N38,2)</f>
        <v>0</v>
      </c>
    </row>
    <row r="49" spans="2:14" ht="10.35" customHeight="1" x14ac:dyDescent="0.25">
      <c r="B49" s="88"/>
      <c r="C49" s="88"/>
      <c r="D49" s="88"/>
      <c r="E49" s="88"/>
      <c r="F49" s="88"/>
      <c r="G49" s="88"/>
      <c r="H49" s="89"/>
      <c r="I49" s="89"/>
      <c r="J49" s="89"/>
      <c r="K49" s="89"/>
      <c r="L49" s="89"/>
      <c r="M49" s="89"/>
    </row>
    <row r="50" spans="2:14" ht="23.1" customHeight="1" x14ac:dyDescent="0.25">
      <c r="B50" s="90" t="s">
        <v>53</v>
      </c>
      <c r="C50" s="91"/>
      <c r="D50" s="91"/>
      <c r="E50" s="91"/>
      <c r="F50" s="91"/>
      <c r="G50" s="91"/>
      <c r="H50" s="91"/>
      <c r="I50" s="91"/>
      <c r="J50" s="91"/>
      <c r="K50" s="91"/>
      <c r="L50" s="91"/>
      <c r="M50" s="92"/>
      <c r="N50" s="93">
        <f>ROUND(N47-N48,2)</f>
        <v>0</v>
      </c>
    </row>
    <row r="51" spans="2:14" ht="7.35" customHeight="1" x14ac:dyDescent="0.25">
      <c r="B51" s="16"/>
    </row>
    <row r="52" spans="2:14" ht="33.6" customHeight="1" x14ac:dyDescent="0.25">
      <c r="B52" s="94" t="s">
        <v>54</v>
      </c>
      <c r="C52" s="94"/>
      <c r="D52" s="94"/>
      <c r="E52" s="94"/>
      <c r="F52" s="94"/>
      <c r="G52" s="94"/>
      <c r="H52" s="94"/>
      <c r="I52" s="94"/>
      <c r="J52" s="94"/>
      <c r="K52" s="94"/>
      <c r="L52" s="94"/>
      <c r="M52" s="94"/>
    </row>
  </sheetData>
  <sheetProtection algorithmName="SHA-512" hashValue="iMC9GfeedqJwH//zlgv092+b9U6Ob420/H6Z1M4gv6z9wQFF2lDsKvKn1WOmU4y8KqAIuNlPzoa/Uss86ihx4g==" saltValue="KG6UouByvnaQ8yo2gEvvZw==" spinCount="100000" sheet="1" objects="1" scenarios="1"/>
  <protectedRanges>
    <protectedRange sqref="H16:H18 D16:D18 L16:L18" name="Bereich2"/>
    <protectedRange sqref="L21:L23 H21:H23 D21:D34" name="Bereich2_1"/>
  </protectedRanges>
  <mergeCells count="27">
    <mergeCell ref="J2:N2"/>
    <mergeCell ref="C10:N10"/>
    <mergeCell ref="H14:J14"/>
    <mergeCell ref="L14:N14"/>
    <mergeCell ref="B41:G41"/>
    <mergeCell ref="D14:F14"/>
    <mergeCell ref="M29:N29"/>
    <mergeCell ref="M31:N31"/>
    <mergeCell ref="D29:K29"/>
    <mergeCell ref="D30:K30"/>
    <mergeCell ref="D31:K31"/>
    <mergeCell ref="B52:M52"/>
    <mergeCell ref="B5:N5"/>
    <mergeCell ref="B6:N6"/>
    <mergeCell ref="B38:M38"/>
    <mergeCell ref="B39:M39"/>
    <mergeCell ref="B45:M45"/>
    <mergeCell ref="B46:L46"/>
    <mergeCell ref="B47:M47"/>
    <mergeCell ref="B36:N36"/>
    <mergeCell ref="C27:N27"/>
    <mergeCell ref="D12:N12"/>
    <mergeCell ref="M30:N30"/>
    <mergeCell ref="B48:M48"/>
    <mergeCell ref="C25:M25"/>
    <mergeCell ref="F7:F8"/>
    <mergeCell ref="D7:D8"/>
  </mergeCells>
  <phoneticPr fontId="14" type="noConversion"/>
  <dataValidations count="1">
    <dataValidation type="custom" allowBlank="1" showInputMessage="1" showErrorMessage="1" errorTitle="Achtung" error="Skontofristen unter 21 Tagen können nicht berücksichtigt werden." sqref="N39" xr:uid="{00000000-0002-0000-0000-000000000000}">
      <formula1>N39&gt;20.9</formula1>
    </dataValidation>
  </dataValidations>
  <pageMargins left="0.59055118110236227" right="0.39370078740157483" top="0.59055118110236227" bottom="0.39370078740157483" header="0.31496062992125984" footer="0.31496062992125984"/>
  <pageSetup paperSize="9" scale="41" fitToHeight="2" orientation="portrait" r:id="rId1"/>
  <headerFooter>
    <oddFooter>&amp;C&amp;F</oddFooter>
  </headerFooter>
  <ignoredErrors>
    <ignoredError sqref="B16:B18 B21:B23 B30:B31"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BF2E3B0F114F574EAE7CB9E6F809F825" ma:contentTypeVersion="0" ma:contentTypeDescription="" ma:contentTypeScope="" ma:versionID="fdc041e79392fb057440076bd0b848b5">
  <xsd:schema xmlns:xsd="http://www.w3.org/2001/XMLSchema" xmlns:xs="http://www.w3.org/2001/XMLSchema" xmlns:p="http://schemas.microsoft.com/office/2006/metadata/properties" xmlns:ns2="f18553e4-0ef6-4dd1-9e08-53b2286d7b98" xmlns:ns3="FFAD9CC9-00D0-4C95-80BB-2846CB11A36F" targetNamespace="http://schemas.microsoft.com/office/2006/metadata/properties" ma:root="true" ma:fieldsID="2b6d49b85327a0be3c114670ccf5e66c" ns2:_="" ns3:_="">
    <xsd:import namespace="f18553e4-0ef6-4dd1-9e08-53b2286d7b98"/>
    <xsd:import namespace="FFAD9CC9-00D0-4C95-80BB-2846CB11A36F"/>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FFAD9CC9-00D0-4C95-80BB-2846CB11A36F"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FFAD9CC9-00D0-4C95-80BB-2846CB11A3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0729CC-B3D5-4B4E-A546-51DD0A320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FFAD9CC9-00D0-4C95-80BB-2846CB11A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B2953-2D5D-418D-A6F9-CF3792A627D1}">
  <ds:schemaRefs>
    <ds:schemaRef ds:uri="f18553e4-0ef6-4dd1-9e08-53b2286d7b98"/>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FFAD9CC9-00D0-4C95-80BB-2846CB11A36F"/>
    <ds:schemaRef ds:uri="http://purl.org/dc/terms/"/>
  </ds:schemaRefs>
</ds:datastoreItem>
</file>

<file path=customXml/itemProps3.xml><?xml version="1.0" encoding="utf-8"?>
<ds:datastoreItem xmlns:ds="http://schemas.openxmlformats.org/officeDocument/2006/customXml" ds:itemID="{525F9059-7788-4104-BBB5-116C6025D250}">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Pokotylo, Katharina</cp:lastModifiedBy>
  <cp:revision/>
  <dcterms:created xsi:type="dcterms:W3CDTF">2019-07-08T11:50:26Z</dcterms:created>
  <dcterms:modified xsi:type="dcterms:W3CDTF">2026-02-25T11:50:02Z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0x010100E65520829C044D71A30CF51927CFE11900BF2E3B0F114F574EAE7CB9E6F809F825</vt:lpwstr>
  </property>
  <property fmtid="{D5CDD505-2E9C-101B-9397-08002B2CF9AE}" pid="3" name="TaxKeyword">
    <vt:lpwstr/>
  </property>
  <property fmtid="{D5CDD505-2E9C-101B-9397-08002B2CF9AE}" pid="4" name="TK-Kategorie">
    <vt:lpwstr>3;#02_Vergabeunterlagen|79eb9e06-d32a-411b-9e6c-dd5b99046b61</vt:lpwstr>
  </property>
  <property fmtid="{D5CDD505-2E9C-101B-9397-08002B2CF9AE}" pid="5" name="TK-Thema">
    <vt:lpwstr/>
  </property>
  <property fmtid="{D5CDD505-2E9C-101B-9397-08002B2CF9AE}" pid="6" name="TK-Unterthema">
    <vt:lpwstr/>
  </property>
</Properties>
</file>