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TNutzer44\Desktop\"/>
    </mc:Choice>
  </mc:AlternateContent>
  <xr:revisionPtr revIDLastSave="0" documentId="8_{EEBC41E2-8B27-4E7A-B166-E79702D0B9B0}" xr6:coauthVersionLast="36" xr6:coauthVersionMax="36" xr10:uidLastSave="{00000000-0000-0000-0000-000000000000}"/>
  <bookViews>
    <workbookView xWindow="0" yWindow="0" windowWidth="28800" windowHeight="12225" tabRatio="500" xr2:uid="{00000000-000D-0000-FFFF-FFFF00000000}"/>
  </bookViews>
  <sheets>
    <sheet name="Leistungsverzeichnis" sheetId="1" r:id="rId1"/>
    <sheet name="Vergaberechtliche Hinweise" sheetId="2" r:id="rId2"/>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F9" i="1" l="1"/>
  <c r="F8" i="1"/>
  <c r="F7" i="1"/>
  <c r="F6" i="1"/>
  <c r="F5" i="1"/>
  <c r="F10" i="1" s="1"/>
  <c r="F12" i="1" l="1"/>
  <c r="F11" i="1"/>
  <c r="F13" i="1" s="1"/>
</calcChain>
</file>

<file path=xl/sharedStrings.xml><?xml version="1.0" encoding="utf-8"?>
<sst xmlns="http://schemas.openxmlformats.org/spreadsheetml/2006/main" count="66" uniqueCount="62">
  <si>
    <t>Produktangaben sind Leitfabrikate i. S. d. § 23 Abs. 5 UVgO – gleichwertige Erzeugnisse zugelassen. Bieter hat Gleichwertigkeit auf Verlangen nachzuweisen. | Zuschlagskriterium: Niedrigster Preis (§ 43 UVgO) | Nebenangebote: nicht zugelassen | Bindefrist: 4 Wochen ab Submission | Preise: Netto zzgl. USt.</t>
  </si>
  <si>
    <t>Pos.</t>
  </si>
  <si>
    <t>Leistungsbeschreibung</t>
  </si>
  <si>
    <t>Einh.</t>
  </si>
  <si>
    <t>Menge</t>
  </si>
  <si>
    <t>EP netto [€]</t>
  </si>
  <si>
    <t>GP netto [€]</t>
  </si>
  <si>
    <t>Stk.</t>
  </si>
  <si>
    <t>Zwischensumme (netto)</t>
  </si>
  <si>
    <t>zzgl. 19 % Umsatzsteuer</t>
  </si>
  <si>
    <t>NETTO-ANGEBOTSSUMME</t>
  </si>
  <si>
    <t>BRUTTO-ANGEBOTSSUMME</t>
  </si>
  <si>
    <t>Legende:  ▪ Gelbe Felder = Bietereingabe (EP netto, Pflichtfeld)  ▪ GP = EP × Menge (automatisch berechnet)  ▪ Alle Preise netto in Euro</t>
  </si>
  <si>
    <t>Nr.</t>
  </si>
  <si>
    <t>Thema</t>
  </si>
  <si>
    <t>Hinweis / Inhalt</t>
  </si>
  <si>
    <t>HINWEISE ZUM LEISTUNGSVERZEICHNIS</t>
  </si>
  <si>
    <t>1.</t>
  </si>
  <si>
    <t>Leitfabrikate / Gleichwertigkeitsklausel</t>
  </si>
  <si>
    <t>Produktangaben in der Leistungsbeschreibung sind Leitfabrikate i. S. d. § 23 Abs. 5 UVgO. Gleichwertige Erzeugnisse sind zugelassen. Das genannte Fabrikat gilt als angeboten, sofern der Bieter kein abweichendes Fabrikat benennt. Bietet der Bieter ein Alternativprodukt an, ist dieses im Angebot konkret zu bezeichnen (Hersteller, Typ/Modell); die Gleichwertigkeit ist auf Verlangen des Auftraggebers nachzuweisen. Ein Angebot ohne konkrete Benennung ist nicht wertbar.</t>
  </si>
  <si>
    <t>2.</t>
  </si>
  <si>
    <t>CE-Kennzeichnung und Maschinensicherheit</t>
  </si>
  <si>
    <t>Sofern für Positionen eine CE-Kennzeichnung erforderlich ist (insbesondere Maschinen i. S. d. EU-Maschinenrichtlinie 2006/42/EG), ist die EU-Konformitätserklärung bei Lieferung unaufgefordert beizufügen.</t>
  </si>
  <si>
    <t>3.</t>
  </si>
  <si>
    <t>Lieferort (Erfüllungsort)</t>
  </si>
  <si>
    <t>4.</t>
  </si>
  <si>
    <t>Lieferzeitraum</t>
  </si>
  <si>
    <t>Lieferbeginn: KW 30 des Zuschlagsjahres. Lieferabschluss (inkl. vollständiger Montage und Übergabe): KW 31 des Zuschlagsjahres. Der genaue Liefertermin ist mindestens 5 Werktage vorab mit dem Auftraggeber abzustimmen.</t>
  </si>
  <si>
    <t>5.</t>
  </si>
  <si>
    <t>Montage / Aufstellung</t>
  </si>
  <si>
    <t>HINWEISE ZUR ANGEBOTSABGABE</t>
  </si>
  <si>
    <t>6.</t>
  </si>
  <si>
    <t>Losregelung / Mehrfachbewerbung</t>
  </si>
  <si>
    <t>7.</t>
  </si>
  <si>
    <t>Zuschlagskriterium</t>
  </si>
  <si>
    <t>Zuschlag erhält das Angebot mit dem niedrigsten Preis (§ 43 Abs. 1 UVgO), sofern es die formalen und fachlichen Anforderungen erfüllt. Maßgeblich ist die NETTO-ANGEBOTSSUMME des jeweiligen Loses.</t>
  </si>
  <si>
    <t>8.</t>
  </si>
  <si>
    <t>Preise</t>
  </si>
  <si>
    <t>Alle Preise sind als Netto-Einheitspreise (EP netto) in Euro anzugeben. Gesamtpreise (GP) errechnen sich aus EP × Menge. Es gelten Festpreise für die Dauer der Bindefrist. Nebenangebote sind nicht zugelassen.</t>
  </si>
  <si>
    <t>9.</t>
  </si>
  <si>
    <t>Bindefrist</t>
  </si>
  <si>
    <t>10.</t>
  </si>
  <si>
    <t>Nebenangebote</t>
  </si>
  <si>
    <t>Nebenangebote sind nicht zugelassen (§ 35 UVgO).</t>
  </si>
  <si>
    <t>11.</t>
  </si>
  <si>
    <t>HINWEISE ZUR VERTRAGSABWICKLUNG</t>
  </si>
  <si>
    <t>Vergaberecht / Rechtsgrundlage</t>
  </si>
  <si>
    <t>Öffentliche Ausschreibung nach UVgO | Mecklenburg-Vorpommern | Lieferzeitraum: KW 30–31 | Erfüllungsort: RS Bützow, Vierburgweg 20, 18246 Bützow</t>
  </si>
  <si>
    <t>LEISTUNGSVERZEICHNIS – Los 2: Fachkabinett Metallbearbeitung</t>
  </si>
  <si>
    <t xml:space="preserve">LOSHINWEIS: Dies ist Los 2 von 2 Losen. Angebote auf beide Lose zulässig. Zuschlag je Los separat. </t>
  </si>
  <si>
    <t>VERGABERECHTLICHE HINWEISE – Öffentliche Ausschreibung nach UVgO | Mecklenburg-Vorpommern</t>
  </si>
  <si>
    <t>Los 2 – Metallbearbeitung | Zuschlagskriterium: Niedrigster Preis (§ 43 UVgO)</t>
  </si>
  <si>
    <t>Regionschule (RS) Bützow, Vierburgweg 20, 18246 Bützow. Lieferung und Montage erfolgen im jeweiligen Fachkabinett. Eine Einweisung durch den Auftraggeber erfolgt vor Ort.</t>
  </si>
  <si>
    <t xml:space="preserve">Die Ausschreibung umfasst 2 Lose (Los 1: Fachkabinett Holzbearbeitung, Los 2: Fachkabinett Metallbearbeitung, ). Bieter können Angebote auf ein oder auf beide Lose einreichen. </t>
  </si>
  <si>
    <t xml:space="preserve">Diese Ausschreibung erfolgt als Öffentliche Ausschreibung nach § 9 i. V. m. § 14 Abs. 2 UVgO (Unterschwellenvergabeordnung, Stand 02.02.2017, zuletzt geändert 07.01.2021) des Landes Mecklenburg-Vorpommern. </t>
  </si>
  <si>
    <t>Die Angebote sind für den Auftraggeber bindend bis zum 26.06.2026 ab dem Submissionstermin (Ablauf der Angebotsfrist). Der genaue Submissionstermin wird in der Bekanntmachung veröffentlicht.</t>
  </si>
  <si>
    <t>Alle Positionen sind vollständig zu liefern und betriebsbereit zu montieren. Verpackungsmaterial ist vom Auftragnehmer zu entsorgen. Nach Aufstellung ist eine Funktionsprüfung in Anwesenheit des Auftraggebers durchzuführen.</t>
  </si>
  <si>
    <t>Säulenbohrmaschine für Metallbearbeitung, oder vergleichbar (Leitfabrikat: Optimum D 33 Pro MK4): Mindestanforderungen: Betriebsspannung 400 V (Drehstrom), mind. 9 Drehzahlstufen, Säulen-Ø mind. 92 mm, Spindelaufnahme MK4, Spindeldrehzahl 120–180 min⁻¹, Aufspannfläche mind. 475 × 425 mm, Bohrleistung mind. 30 mm, Dauerbohrleistung mind. 25 mm, Arbeitshub mind. 120 mm. inkl. Lieferung, Aufstellung und Montage vor Ort, Funktionsprüfung sowie Entsorgung der Verpackung. Die Lieferung und Montage erfolgt als fest verbaute Einrichtung und ist durch Bodenverankerung (Schwerlastdübel oder gleichwertige Befestigung) dauerhaft zu befestigen. Art und Umfang der Verankerung sind mit dem Auftraggeber vor Ort abzustimmen. Verpackungsmaterial ist durch den Auftragnehmer zu entsorgen.</t>
  </si>
  <si>
    <t>Horizontalbandsäge für Metallbearbeitung, oder vergleichbar (Leitfabrikat: Metallkraft BMBS 220 × 250 H-G): Mindestanforderungen: Netzbetrieb 400 V, Leistung mind. 1.100 W (1,5 PS), schwenkbarer Sägearm, Kühlmitteleinrichtung vorhanden, max. Schnitttiefe bei 90°: mind. 220 mm, bei 45°: mind. 160 mm, Sägebandlänge 2.450 mm, Sägebandbreite 27 mm, Sägebanddicke 0,9 mm, Gewicht ca. 270 kg.  inkl. elektrischem Anschluss an vorhandene Anschlussdose, Funktionsprüfung. Die Lieferung und Montage erfolgt als fest verbaute, ortsfeste Einrichtung und ist durch Bodenverankerung (Schwerlastdübel oder gleichwertige Befestigung) dauerhaft zu befestigen. Art und Umfang der Verankerung sind mit dem Auftraggeber vor Ort abzustimmen. Verpackungsmaterial ist durch den Auftragnehmer zu entsorgen.</t>
  </si>
  <si>
    <t>Weitspannregal mit Stahlböden, Maße: B 2.500 × H 2.500 × T 600 mm, inkl. einer Zusatzebene (B 2.500 × T 600 mm, Stahlboden). Tragkraft je Boden mind. 500 kg. Die Lieferung und Montage erfolgt als fest verbaute, ortsfeste Einrichtung. Das Regal ist durch Bodenverankerung UND Wandbefestigung (rückwärtige Sicherung) dauerhaft zu befestigen. Verpackungsmaterial ist durch den Auftragnehmer zu entsorgen.</t>
  </si>
  <si>
    <t>Werkzeugschrank, Außenmaße ca. H 195 × B 92 × T 60 cm: Stahlkorpus, verstärkte Vollblech-Flügeltüren, elektrostatische Pulverbeschichtung (Korpus RAL 7035 lichtgrau, Türen RAL 7016 anthrazit oder gleichwertige Farbgebung mit vergleichbarer Schutzfunktion), Zylinderschloss mit mind. 2 Schlüsseln, mind. 4 höhenverstellbare Fachböden (lichtes Maß mind. H 180 × B 84 × T 57 cm). Die Lieferung und Montage erfolgt als fest verbaute, ortsfeste Einrichtung.Der Schrank ist durch Wandbefestigung und/oder Bodenverankerung (Schwerlastdübel oder gleichwertige Befestigung) dauerhaft zu befestigen. Art und Umfang der Befestigung sind mit dem Auftraggeber vor Ort abzustimmen. Verpackungsmaterial ist durch den Auftragnehmer zu entsorgen.</t>
  </si>
  <si>
    <t>Gruppenwerkbank für Metallbearbeitung, Maße ca. B 2.700 × T 2.340 × H 840 mm: Arbeitsplatte aus Buche-Massiv mind. 40 mm stark, umweltfreundlich geölt, 6-eckige Ausführung 2-teilig mit Plattenverbinder, Vorderkante mit Radius. Systemunterbau H ca. 800 mm, 12-Fuß-Gestell aus C-Profil-Stahl mind. 70 × 50 × 2 mm mit Tiefenverstrebungen und Möglichkeit zur Bodenverankerung. 6 Unterbau-Container (B 580 × T 650 × H 440 mm), je Container: 2 Schubladen (je H 180 mm), Tragkraft mind. 100 kg, rollengelagerte Teilauszugsschienen mind. 90 % Auszug. Oberflächenbeschichtung: Pulverbeschichtung RAL 7035/5010 oder gleichwertige Farbgebung (sachliche Begründung: einheitliche Farbgebung gemäß Schulausstattungskonzept).  inkl. Funktionsprüfung. Die Lieferung und Montage erfolgt als fest verbaute, ortsfeste Einrichtung und ist durch Bodenverankerung (Schwerlastdübel oder gleichwertige Befestigung) dauerhaft zu befestigen. Art und Umfang der Verankerung sind mit dem Auftraggeber vor Ort abzustimmen. Verpackungsmaterial ist durch den Auftragnehmer zu entsorgen.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</si>
</sst>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
    </font>
    <font>
      <b/>
      <sz val="13"/>
      <color rgb="FFFFFFFF"/>
      <name val="Arial"/>
      <charset val="1"/>
    </font>
    <font>
      <sz val="9"/>
      <color rgb="FF000000"/>
      <name val="Arial"/>
      <charset val="1"/>
    </font>
    <font>
      <i/>
      <sz val="9"/>
      <color rgb="FF000000"/>
      <name val="Arial"/>
      <charset val="1"/>
    </font>
    <font>
      <b/>
      <sz val="10"/>
      <color rgb="FFFFFFFF"/>
      <name val="Arial"/>
      <charset val="1"/>
    </font>
    <font>
      <b/>
      <sz val="10"/>
      <color rgb="FF000000"/>
      <name val="Arial"/>
      <charset val="1"/>
    </font>
    <font>
      <sz val="10"/>
      <color rgb="FF000000"/>
      <name val="Arial"/>
      <charset val="1"/>
    </font>
    <font>
      <b/>
      <sz val="9"/>
      <color rgb="FFFF0000"/>
      <name val="Arial"/>
      <charset val="1"/>
    </font>
    <font>
      <b/>
      <sz val="12"/>
      <color rgb="FFFFFFFF"/>
      <name val="Arial"/>
      <charset val="1"/>
    </font>
  </fonts>
  <fills count="9">
    <fill>
      <patternFill patternType="none"/>
    </fill>
    <fill>
      <patternFill patternType="gray125"/>
    </fill>
    <fill>
      <patternFill patternType="solid">
        <fgColor rgb="FF1F3864"/>
        <bgColor rgb="FF333333"/>
      </patternFill>
    </fill>
    <fill>
      <patternFill patternType="solid">
        <fgColor rgb="FFD9E1F2"/>
        <bgColor rgb="FFF2F2F2"/>
      </patternFill>
    </fill>
    <fill>
      <patternFill patternType="solid">
        <fgColor rgb="FFFFF2CC"/>
        <bgColor rgb="FFFFE6E6"/>
      </patternFill>
    </fill>
    <fill>
      <patternFill patternType="solid">
        <fgColor rgb="FFFFFFFF"/>
        <bgColor rgb="FFF2F2F2"/>
      </patternFill>
    </fill>
    <fill>
      <patternFill patternType="solid">
        <fgColor rgb="FFFFFF00"/>
        <bgColor rgb="FFFFFF00"/>
      </patternFill>
    </fill>
    <fill>
      <patternFill patternType="solid">
        <fgColor rgb="FFF2F2F2"/>
        <bgColor rgb="FFFFE6E6"/>
      </patternFill>
    </fill>
    <fill>
      <patternFill patternType="solid">
        <fgColor rgb="FFFFE6E6"/>
        <bgColor rgb="FFF2F2F2"/>
      </patternFill>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25">
    <xf numFmtId="0" fontId="0" fillId="0" borderId="0" xfId="0"/>
    <xf numFmtId="0" fontId="4" fillId="2"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4" fontId="0" fillId="6" borderId="1" xfId="0" applyNumberFormat="1" applyFill="1" applyBorder="1" applyAlignment="1">
      <alignment horizontal="center" vertical="center" wrapText="1"/>
    </xf>
    <xf numFmtId="4" fontId="6" fillId="5"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horizontal="center" vertical="center" wrapText="1"/>
    </xf>
    <xf numFmtId="4" fontId="6" fillId="7" borderId="1" xfId="0" applyNumberFormat="1" applyFont="1" applyFill="1" applyBorder="1" applyAlignment="1">
      <alignment horizontal="center" vertical="center" wrapText="1"/>
    </xf>
    <xf numFmtId="4" fontId="5" fillId="3"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7" borderId="1" xfId="0" applyFont="1" applyFill="1" applyBorder="1" applyAlignment="1">
      <alignment horizontal="left" vertical="center" wrapText="1"/>
    </xf>
    <xf numFmtId="0" fontId="5" fillId="3" borderId="1" xfId="0" applyFont="1" applyFill="1" applyBorder="1" applyAlignment="1">
      <alignment horizontal="right" vertical="center"/>
    </xf>
    <xf numFmtId="0" fontId="3" fillId="4" borderId="0" xfId="0" applyFont="1" applyFill="1" applyBorder="1" applyAlignment="1">
      <alignment horizontal="left" vertical="center" wrapText="1"/>
    </xf>
    <xf numFmtId="0" fontId="7" fillId="8"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6" fillId="7" borderId="1" xfId="0" applyFont="1" applyFill="1" applyBorder="1" applyAlignment="1">
      <alignment horizontal="right" vertical="center"/>
    </xf>
    <xf numFmtId="0" fontId="8" fillId="2"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1"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F2F2F2"/>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CCFFCC"/>
      <rgbColor rgb="FFFFE6E6"/>
      <rgbColor rgb="FF99CCFF"/>
      <rgbColor rgb="FFFF99CC"/>
      <rgbColor rgb="FFCC99FF"/>
      <rgbColor rgb="FFFFCC99"/>
      <rgbColor rgb="FF3366FF"/>
      <rgbColor rgb="FF33CCCC"/>
      <rgbColor rgb="FF99CC00"/>
      <rgbColor rgb="FFFFCC00"/>
      <rgbColor rgb="FFFF9900"/>
      <rgbColor rgb="FFFF6600"/>
      <rgbColor rgb="FF666699"/>
      <rgbColor rgb="FFAAAAAA"/>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Normal="100" workbookViewId="0">
      <selection activeCell="A11" sqref="A11:E11"/>
    </sheetView>
  </sheetViews>
  <sheetFormatPr baseColWidth="10" defaultColWidth="8.7109375" defaultRowHeight="15" x14ac:dyDescent="0.25"/>
  <cols>
    <col min="1" max="1" width="6" customWidth="1"/>
    <col min="2" max="2" width="80" customWidth="1"/>
    <col min="3" max="4" width="8" customWidth="1"/>
    <col min="5" max="6" width="14" customWidth="1"/>
  </cols>
  <sheetData>
    <row r="1" spans="1:6" ht="25.5" customHeight="1" x14ac:dyDescent="0.25">
      <c r="A1" s="19" t="s">
        <v>48</v>
      </c>
      <c r="B1" s="19"/>
      <c r="C1" s="19"/>
      <c r="D1" s="19"/>
      <c r="E1" s="19"/>
      <c r="F1" s="19"/>
    </row>
    <row r="2" spans="1:6" ht="27.75" customHeight="1" x14ac:dyDescent="0.25">
      <c r="A2" s="20" t="s">
        <v>47</v>
      </c>
      <c r="B2" s="20"/>
      <c r="C2" s="20"/>
      <c r="D2" s="20"/>
      <c r="E2" s="20"/>
      <c r="F2" s="20"/>
    </row>
    <row r="3" spans="1:6" ht="27.75" customHeight="1" x14ac:dyDescent="0.25">
      <c r="A3" s="17" t="s">
        <v>0</v>
      </c>
      <c r="B3" s="17"/>
      <c r="C3" s="17"/>
      <c r="D3" s="17"/>
      <c r="E3" s="17"/>
      <c r="F3" s="17"/>
    </row>
    <row r="4" spans="1:6" ht="15.75" customHeight="1" x14ac:dyDescent="0.25">
      <c r="A4" s="1" t="s">
        <v>1</v>
      </c>
      <c r="B4" s="1" t="s">
        <v>2</v>
      </c>
      <c r="C4" s="1" t="s">
        <v>3</v>
      </c>
      <c r="D4" s="1" t="s">
        <v>4</v>
      </c>
      <c r="E4" s="1" t="s">
        <v>5</v>
      </c>
      <c r="F4" s="1" t="s">
        <v>6</v>
      </c>
    </row>
    <row r="5" spans="1:6" ht="151.5" customHeight="1" x14ac:dyDescent="0.25">
      <c r="A5" s="2">
        <v>1</v>
      </c>
      <c r="B5" s="3" t="s">
        <v>57</v>
      </c>
      <c r="C5" s="4" t="s">
        <v>7</v>
      </c>
      <c r="D5" s="4">
        <v>3</v>
      </c>
      <c r="E5" s="5"/>
      <c r="F5" s="6">
        <f>IF(E5="",0,E5*D5)</f>
        <v>0</v>
      </c>
    </row>
    <row r="6" spans="1:6" ht="146.25" customHeight="1" x14ac:dyDescent="0.25">
      <c r="A6" s="7">
        <v>2</v>
      </c>
      <c r="B6" s="8" t="s">
        <v>58</v>
      </c>
      <c r="C6" s="9" t="s">
        <v>7</v>
      </c>
      <c r="D6" s="9">
        <v>1</v>
      </c>
      <c r="E6" s="5"/>
      <c r="F6" s="10">
        <f>IF(E6="",0,E6*D6)</f>
        <v>0</v>
      </c>
    </row>
    <row r="7" spans="1:6" ht="120" customHeight="1" x14ac:dyDescent="0.25">
      <c r="A7" s="2">
        <v>3</v>
      </c>
      <c r="B7" s="3" t="s">
        <v>59</v>
      </c>
      <c r="C7" s="4" t="s">
        <v>7</v>
      </c>
      <c r="D7" s="4">
        <v>1</v>
      </c>
      <c r="E7" s="5"/>
      <c r="F7" s="6">
        <f>IF(E7="",0,E7*D7)</f>
        <v>0</v>
      </c>
    </row>
    <row r="8" spans="1:6" ht="144" customHeight="1" x14ac:dyDescent="0.25">
      <c r="A8" s="7">
        <v>4</v>
      </c>
      <c r="B8" s="8" t="s">
        <v>60</v>
      </c>
      <c r="C8" s="9" t="s">
        <v>7</v>
      </c>
      <c r="D8" s="9">
        <v>3</v>
      </c>
      <c r="E8" s="5"/>
      <c r="F8" s="10">
        <f>IF(E8="",0,E8*D8)</f>
        <v>0</v>
      </c>
    </row>
    <row r="9" spans="1:6" ht="187.5" customHeight="1" x14ac:dyDescent="0.25">
      <c r="A9" s="2">
        <v>5</v>
      </c>
      <c r="B9" s="3" t="s">
        <v>61</v>
      </c>
      <c r="C9" s="4" t="s">
        <v>7</v>
      </c>
      <c r="D9" s="4">
        <v>3</v>
      </c>
      <c r="E9" s="5"/>
      <c r="F9" s="6">
        <f>IF(E9="",0,E9*D9)</f>
        <v>0</v>
      </c>
    </row>
    <row r="10" spans="1:6" ht="15.75" customHeight="1" x14ac:dyDescent="0.25">
      <c r="A10" s="21" t="s">
        <v>8</v>
      </c>
      <c r="B10" s="21"/>
      <c r="C10" s="21"/>
      <c r="D10" s="21"/>
      <c r="E10" s="21"/>
      <c r="F10" s="10">
        <f>SUM(F5:F9)</f>
        <v>0</v>
      </c>
    </row>
    <row r="11" spans="1:6" ht="15.75" customHeight="1" x14ac:dyDescent="0.25">
      <c r="A11" s="21" t="s">
        <v>9</v>
      </c>
      <c r="B11" s="21"/>
      <c r="C11" s="21"/>
      <c r="D11" s="21"/>
      <c r="E11" s="21"/>
      <c r="F11" s="10">
        <f>F10*0.19</f>
        <v>0</v>
      </c>
    </row>
    <row r="12" spans="1:6" ht="15.75" customHeight="1" x14ac:dyDescent="0.25">
      <c r="A12" s="16" t="s">
        <v>10</v>
      </c>
      <c r="B12" s="16"/>
      <c r="C12" s="16"/>
      <c r="D12" s="16"/>
      <c r="E12" s="16"/>
      <c r="F12" s="11">
        <f>F10</f>
        <v>0</v>
      </c>
    </row>
    <row r="13" spans="1:6" ht="15.75" customHeight="1" x14ac:dyDescent="0.25">
      <c r="A13" s="16" t="s">
        <v>11</v>
      </c>
      <c r="B13" s="16"/>
      <c r="C13" s="16"/>
      <c r="D13" s="16"/>
      <c r="E13" s="16"/>
      <c r="F13" s="11">
        <f>F10+F11</f>
        <v>0</v>
      </c>
    </row>
    <row r="14" spans="1:6" ht="13.5" customHeight="1" x14ac:dyDescent="0.25">
      <c r="A14" s="17" t="s">
        <v>12</v>
      </c>
      <c r="B14" s="17"/>
      <c r="C14" s="17"/>
      <c r="D14" s="17"/>
      <c r="E14" s="17"/>
      <c r="F14" s="17"/>
    </row>
    <row r="15" spans="1:6" ht="13.5" customHeight="1" x14ac:dyDescent="0.25">
      <c r="A15" s="18" t="s">
        <v>49</v>
      </c>
      <c r="B15" s="18"/>
      <c r="C15" s="18"/>
      <c r="D15" s="18"/>
      <c r="E15" s="18"/>
      <c r="F15" s="18"/>
    </row>
  </sheetData>
  <mergeCells count="9">
    <mergeCell ref="A12:E12"/>
    <mergeCell ref="A13:E13"/>
    <mergeCell ref="A14:F14"/>
    <mergeCell ref="A15:F15"/>
    <mergeCell ref="A1:F1"/>
    <mergeCell ref="A2:F2"/>
    <mergeCell ref="A3:F3"/>
    <mergeCell ref="A10:E10"/>
    <mergeCell ref="A11:E11"/>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topLeftCell="A10" zoomScaleNormal="100" workbookViewId="0">
      <selection activeCell="C17" sqref="C17"/>
    </sheetView>
  </sheetViews>
  <sheetFormatPr baseColWidth="10" defaultColWidth="8.7109375" defaultRowHeight="15" x14ac:dyDescent="0.25"/>
  <cols>
    <col min="1" max="1" width="5" customWidth="1"/>
    <col min="2" max="2" width="32" customWidth="1"/>
    <col min="3" max="3" width="75" customWidth="1"/>
  </cols>
  <sheetData>
    <row r="1" spans="1:3" ht="32.25" customHeight="1" x14ac:dyDescent="0.25">
      <c r="A1" s="22" t="s">
        <v>50</v>
      </c>
      <c r="B1" s="22"/>
      <c r="C1" s="22"/>
    </row>
    <row r="2" spans="1:3" ht="18" customHeight="1" x14ac:dyDescent="0.25">
      <c r="A2" s="23" t="s">
        <v>51</v>
      </c>
      <c r="B2" s="23"/>
      <c r="C2" s="23"/>
    </row>
    <row r="3" spans="1:3" ht="15.75" customHeight="1" x14ac:dyDescent="0.25">
      <c r="A3" s="1" t="s">
        <v>13</v>
      </c>
      <c r="B3" s="1" t="s">
        <v>14</v>
      </c>
      <c r="C3" s="1" t="s">
        <v>15</v>
      </c>
    </row>
    <row r="4" spans="1:3" ht="13.5" customHeight="1" x14ac:dyDescent="0.25">
      <c r="A4" s="24" t="s">
        <v>16</v>
      </c>
      <c r="B4" s="24"/>
      <c r="C4" s="24"/>
    </row>
    <row r="5" spans="1:3" ht="79.5" customHeight="1" x14ac:dyDescent="0.25">
      <c r="A5" s="12" t="s">
        <v>17</v>
      </c>
      <c r="B5" s="13" t="s">
        <v>18</v>
      </c>
      <c r="C5" s="14" t="s">
        <v>19</v>
      </c>
    </row>
    <row r="6" spans="1:3" ht="66.75" customHeight="1" x14ac:dyDescent="0.25">
      <c r="A6" s="7" t="s">
        <v>20</v>
      </c>
      <c r="B6" s="15" t="s">
        <v>21</v>
      </c>
      <c r="C6" s="8" t="s">
        <v>22</v>
      </c>
    </row>
    <row r="7" spans="1:3" ht="58.5" customHeight="1" x14ac:dyDescent="0.25">
      <c r="A7" s="12" t="s">
        <v>23</v>
      </c>
      <c r="B7" s="13" t="s">
        <v>24</v>
      </c>
      <c r="C7" s="14" t="s">
        <v>52</v>
      </c>
    </row>
    <row r="8" spans="1:3" ht="72" customHeight="1" x14ac:dyDescent="0.25">
      <c r="A8" s="7" t="s">
        <v>25</v>
      </c>
      <c r="B8" s="15" t="s">
        <v>26</v>
      </c>
      <c r="C8" s="8" t="s">
        <v>27</v>
      </c>
    </row>
    <row r="9" spans="1:3" ht="72.75" customHeight="1" x14ac:dyDescent="0.25">
      <c r="A9" s="12" t="s">
        <v>28</v>
      </c>
      <c r="B9" s="13" t="s">
        <v>29</v>
      </c>
      <c r="C9" s="14" t="s">
        <v>56</v>
      </c>
    </row>
    <row r="10" spans="1:3" ht="13.5" customHeight="1" x14ac:dyDescent="0.25">
      <c r="A10" s="24" t="s">
        <v>30</v>
      </c>
      <c r="B10" s="24"/>
      <c r="C10" s="24"/>
    </row>
    <row r="11" spans="1:3" ht="79.5" customHeight="1" x14ac:dyDescent="0.25">
      <c r="A11" s="12" t="s">
        <v>31</v>
      </c>
      <c r="B11" s="13" t="s">
        <v>32</v>
      </c>
      <c r="C11" s="14" t="s">
        <v>53</v>
      </c>
    </row>
    <row r="12" spans="1:3" ht="64.5" customHeight="1" x14ac:dyDescent="0.25">
      <c r="A12" s="7" t="s">
        <v>33</v>
      </c>
      <c r="B12" s="15" t="s">
        <v>34</v>
      </c>
      <c r="C12" s="8" t="s">
        <v>35</v>
      </c>
    </row>
    <row r="13" spans="1:3" ht="69" customHeight="1" x14ac:dyDescent="0.25">
      <c r="A13" s="12" t="s">
        <v>36</v>
      </c>
      <c r="B13" s="13" t="s">
        <v>37</v>
      </c>
      <c r="C13" s="14" t="s">
        <v>38</v>
      </c>
    </row>
    <row r="14" spans="1:3" ht="66" customHeight="1" x14ac:dyDescent="0.25">
      <c r="A14" s="7" t="s">
        <v>39</v>
      </c>
      <c r="B14" s="15" t="s">
        <v>40</v>
      </c>
      <c r="C14" s="8" t="s">
        <v>55</v>
      </c>
    </row>
    <row r="15" spans="1:3" ht="15.75" customHeight="1" x14ac:dyDescent="0.25">
      <c r="A15" s="12" t="s">
        <v>41</v>
      </c>
      <c r="B15" s="13" t="s">
        <v>42</v>
      </c>
      <c r="C15" s="14" t="s">
        <v>43</v>
      </c>
    </row>
    <row r="16" spans="1:3" ht="13.5" customHeight="1" x14ac:dyDescent="0.25">
      <c r="A16" s="24" t="s">
        <v>45</v>
      </c>
      <c r="B16" s="24"/>
      <c r="C16" s="24"/>
    </row>
    <row r="17" spans="1:3" ht="48" customHeight="1" x14ac:dyDescent="0.25">
      <c r="A17" s="7" t="s">
        <v>44</v>
      </c>
      <c r="B17" s="15" t="s">
        <v>46</v>
      </c>
      <c r="C17" s="8" t="s">
        <v>54</v>
      </c>
    </row>
  </sheetData>
  <mergeCells count="5">
    <mergeCell ref="A1:C1"/>
    <mergeCell ref="A2:C2"/>
    <mergeCell ref="A4:C4"/>
    <mergeCell ref="A10:C10"/>
    <mergeCell ref="A16:C1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Leistungsverzeichnis</vt:lpstr>
      <vt:lpstr>Vergaberechtliche Hinweise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Kröger, Maika</cp:lastModifiedBy>
  <cp:revision>0</cp:revision>
  <dcterms:created xsi:type="dcterms:W3CDTF">2026-05-06T07:58:16Z</dcterms:created>
  <dcterms:modified xsi:type="dcterms:W3CDTF">2026-05-06T13:02:10Z</dcterms:modified>
  <dc:language>en-US</dc:language>
</cp:coreProperties>
</file>