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badenova.sharepoint.com/teams/AT_Einkauf/Warengruppen/10_Messtechnik/10_54_Messtechnik-DL/10_Ausschreibungen_Anfragen/26-079 Turnuswechsel Gas+Wasser (2027+)/10_Teilnahmewetbewerb/20_Unterlagen für DTVP/Finale Unterlagen/"/>
    </mc:Choice>
  </mc:AlternateContent>
  <xr:revisionPtr revIDLastSave="839" documentId="11_F68BF772BF547B82292562D7D7138D61CD706E46" xr6:coauthVersionLast="47" xr6:coauthVersionMax="47" xr10:uidLastSave="{1280415A-6781-4809-8FFA-AD6E4B7E4A83}"/>
  <bookViews>
    <workbookView xWindow="-110" yWindow="-110" windowWidth="19420" windowHeight="10300" activeTab="1" xr2:uid="{00000000-000D-0000-FFFF-FFFF00000000}"/>
  </bookViews>
  <sheets>
    <sheet name="1. Bedarfsübersicht" sheetId="1" r:id="rId1"/>
    <sheet name="2. Antragsinformationen" sheetId="4" r:id="rId2"/>
    <sheet name="3. Bewertungsmatrix"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F33" i="3"/>
  <c r="F35" i="3" s="1"/>
  <c r="C27" i="1"/>
  <c r="B33" i="3" l="1"/>
  <c r="D22" i="1" l="1"/>
  <c r="D26" i="1"/>
  <c r="D24" i="1"/>
  <c r="D25" i="1"/>
  <c r="D23" i="1"/>
  <c r="D21" i="1"/>
  <c r="D27" i="1" l="1"/>
</calcChain>
</file>

<file path=xl/sharedStrings.xml><?xml version="1.0" encoding="utf-8"?>
<sst xmlns="http://schemas.openxmlformats.org/spreadsheetml/2006/main" count="151" uniqueCount="117">
  <si>
    <t>Bedarfsübersicht
 (26-079 Turnuswechsel Gas/Wasser 2027+)</t>
  </si>
  <si>
    <t>1. Kurzsteckbrief</t>
  </si>
  <si>
    <t>Auftraggeber</t>
  </si>
  <si>
    <t>Badenova Netze GmbH</t>
  </si>
  <si>
    <t>Worum geht es? (Kurze Leistungsbeschreibung)</t>
  </si>
  <si>
    <t>Ziel</t>
  </si>
  <si>
    <t>Zählerwechsel zuverlässig, kundenorientiert und digital dokumentiert im richtigen Zeitraum durchzuführen.</t>
  </si>
  <si>
    <t>Gesuchter Dienstleister</t>
  </si>
  <si>
    <t>Geplanter Start / Fertigstellungstermin</t>
  </si>
  <si>
    <t>Februar - Oktober 2027</t>
  </si>
  <si>
    <t>Geplante Vertragslaufzeit</t>
  </si>
  <si>
    <t>Ansprechpartnerin (technisch)</t>
  </si>
  <si>
    <t>Anke Schillinger / Product Owner Gerätemanagement (anke.schillinger@badenovanetze.de)
Filippo Ladisi / Product Owner Gas+Wasser (filippo.ladisi@badenovanetze.de)</t>
  </si>
  <si>
    <t>Ansprechpartner (kaufmännisch)</t>
  </si>
  <si>
    <t>Leon Kuhmann/ Strategischer Einkäufer (leon.kuhmann@badenovanetze.de)</t>
  </si>
  <si>
    <t>2. Was wird benötigt?</t>
  </si>
  <si>
    <t>Sparte</t>
  </si>
  <si>
    <t>Was soll gemacht werden?</t>
  </si>
  <si>
    <t>Erfüllungsort</t>
  </si>
  <si>
    <t>Wichtig für den Dienstleister</t>
  </si>
  <si>
    <t>Menge / Umfang (Stück)</t>
  </si>
  <si>
    <t>Abarbeitungszeitraum</t>
  </si>
  <si>
    <t>Erdgaszähler</t>
  </si>
  <si>
    <t>Region Südbaden</t>
  </si>
  <si>
    <t>Arbeiten nach anerkannten Regeln der Technik; Kundenanlage sicher behandeln; Wechsel und Besonderheiten dokumentieren.</t>
  </si>
  <si>
    <t>Wasserzähler</t>
  </si>
  <si>
    <t xml:space="preserve">Turnuswechsel von Wasserzählern Q3 = 4/10/16. </t>
  </si>
  <si>
    <t>Hygienischer Umgang mit Wasserzählern; Dichtheit prüfen; Wechsel dokumentieren.</t>
  </si>
  <si>
    <t>Summe</t>
  </si>
  <si>
    <t>3. Losaufteilung/Vergabe</t>
  </si>
  <si>
    <t>Lose</t>
  </si>
  <si>
    <t>Menge/Stück</t>
  </si>
  <si>
    <t>Anteil an Gesamtmenge (%)</t>
  </si>
  <si>
    <t>Hinweis</t>
  </si>
  <si>
    <t>Los 1</t>
  </si>
  <si>
    <t>Gaszähler Region Freiburg</t>
  </si>
  <si>
    <t>Umlandgemeinden Raum Freiburg</t>
  </si>
  <si>
    <t>Los 2</t>
  </si>
  <si>
    <t>Gas- + Wasserzähler Freiburg</t>
  </si>
  <si>
    <t>Freiburg</t>
  </si>
  <si>
    <t>Los 3</t>
  </si>
  <si>
    <t>Gas- + Wasserzähler Region Lahr</t>
  </si>
  <si>
    <t>Lahr + Umland</t>
  </si>
  <si>
    <t>Los 4</t>
  </si>
  <si>
    <t>Gas- + Wasserzähler Region Offenburg</t>
  </si>
  <si>
    <t>Offenburg + Umland</t>
  </si>
  <si>
    <t>Los 5</t>
  </si>
  <si>
    <t>Gaszähler Region Lörrach</t>
  </si>
  <si>
    <t>Lörrach + Umland</t>
  </si>
  <si>
    <t>Los 6</t>
  </si>
  <si>
    <t>Grundlegende Informationen zum Teilnahmeantrag:</t>
  </si>
  <si>
    <t>Die Teilnahmeanträge sind in deutscher Sprache einzureichen. Ebenfalls hat das anschließende Verhandlungsverfahren, die Vertragsgestaltung und die Erbringung der Leistung in deutscher Sprache zu erfolgen. 
Die dem Teilnahmeantrag von dem Bieter beigefügten Anlagen sind fortlaufend zu nummerieren und in den jeweiligen Feldern der Bewertungsmatrix eindeutig mit der entsprechenden Anlagennummer zu kennzeichnen.
Sämtliche geforderten Angaben und Erklärungen sind schriftlich im entsprechenden Kriterium der Bewertungsmatrix einzutragen.
Sofern sich der Bieter zur Leistungserbringung Dritter bedient, sind die geforderten Angaben und Erklärungen auf Verlangen auch von diesen vorzulegen.
Der vollständig ausgefüllte Teilnahmeantrag einschließlich aller Anlagen ist über das Vergabeportal Baden-Württemberg einzureichen.
Die ausschreibende Stelle behält sich vor, Bewerber mit unvollständigen Bewerbungsunterlagen auszuschließen.</t>
  </si>
  <si>
    <t>Teilnahmewettbewerb - geforderte Nachweise</t>
  </si>
  <si>
    <t>Persönliche Lage des Wirtschaftsteilnehmers sowie Auflagen der Eintragung in Berufs- oder Handelsregister ("kick out"-Kriterien)</t>
  </si>
  <si>
    <t>1) Anerkennung deutschen Rechts im Vertragsfall</t>
  </si>
  <si>
    <r>
      <rPr>
        <b/>
        <sz val="11"/>
        <color theme="1"/>
        <rFont val="Arial"/>
        <family val="2"/>
      </rPr>
      <t>2) Bestätigung von Deutsch als Projektsprache:</t>
    </r>
    <r>
      <rPr>
        <sz val="11"/>
        <color theme="1"/>
        <rFont val="Arial"/>
        <family val="2"/>
      </rPr>
      <t xml:space="preserve"> Die Forderung gilt für alle Projektphasen insbesondere Teilnahmeantrag, Angebot, Angebotserklärung, Verhandlung, Vertrag, Planung, Abnahme, Service sowie in allem Schriftverkehr, allen Besprechungen, allen Projekt- Planungs- und Ausführungsunterlagen, sämtlichen Dokumentationsunterlagen usw.</t>
    </r>
  </si>
  <si>
    <t>3) Bestätigung von deutschsprachigen Schlüsselpersonal</t>
  </si>
  <si>
    <t>4) Bescheinigung der für die Firma zuständigen Berufsgenossenschaft über die Mitgliedschaft.</t>
  </si>
  <si>
    <t>5) Eigenerklärung, dass sich das Unternehmen nicht in Liquidation befindet</t>
  </si>
  <si>
    <r>
      <t xml:space="preserve">6) Eigenerklärung, dass kein Insolvenzverfahren eröffnet oder beantragt ist: </t>
    </r>
    <r>
      <rPr>
        <sz val="11"/>
        <color theme="1"/>
        <rFont val="Arial"/>
        <family val="2"/>
      </rPr>
      <t>Eigenerklärung dass auch kein vergleichbares gesetzlich geregelten Verfahren über das Vermögen des Unternehmens oder Ablehnung Dieses mangels Masse vorliegt.</t>
    </r>
  </si>
  <si>
    <r>
      <t xml:space="preserve">7) Eigenerkärung über Zahlung von Steuern &amp; Abgaben: </t>
    </r>
    <r>
      <rPr>
        <sz val="11"/>
        <color theme="1"/>
        <rFont val="Arial"/>
        <family val="2"/>
      </rPr>
      <t>Eigenerklärung, dass Ihr Unternehmen seine Verpflichtung zur Zahlung der Steuern und Abgaben nach den Rechtsvorschriften des Landes des Sektorenauftraggebers erfüllt hat</t>
    </r>
  </si>
  <si>
    <t>8) Eigenerklärung, dass kein Eintrag im Landeskorruptionsregister vorliegt</t>
  </si>
  <si>
    <t>9) Kopie der Berufs-/Betriebshaftpflichtversicherung mind. 3 Mio.</t>
  </si>
  <si>
    <r>
      <t>10) Kurzbeschreibung des Unternehmens zu gesellschaftlicher Verantwortung:</t>
    </r>
    <r>
      <rPr>
        <sz val="11"/>
        <color theme="1"/>
        <rFont val="Arial"/>
        <family val="2"/>
      </rPr>
      <t xml:space="preserve"> Kurzbeschreibung des Unternehmens zu unternehmerischen Aktivitäten zur gesellschaftlichen Verantwortung wie z. B. Anerkennung der Menschenrechte und Sicherstellung angemessener Arbeitsbedingungen der Mitarbeiter (z. B. Einhaltung Arbeitszeitgesetz und Entlohnung nach Mindesttariflohn). Sowie Anwendung ethischer und moralischer Geschäftsstandards (Verhaltenskodex)</t>
    </r>
  </si>
  <si>
    <t>Wirtschaftliche und finanzielle Leistungsfähigkeit (Gewichtung 30%)</t>
  </si>
  <si>
    <t>Technische und berufliche Leistungsfähigkeit (Gewichtung 70%)</t>
  </si>
  <si>
    <t>Bewertungsmatrix- 26-079 Turnuswechsel Gas/Wasser 2027+</t>
  </si>
  <si>
    <t>Teilnehmer</t>
  </si>
  <si>
    <t xml:space="preserve">Markierter Bereich vom Lieferanten auszufüllen ↓   </t>
  </si>
  <si>
    <t>Name:</t>
  </si>
  <si>
    <t>Unternehmen xxx</t>
  </si>
  <si>
    <t>Straße:</t>
  </si>
  <si>
    <t>Straße xxx</t>
  </si>
  <si>
    <t>PLZ, Ort:</t>
  </si>
  <si>
    <t>x</t>
  </si>
  <si>
    <t>Ansprechpartner:</t>
  </si>
  <si>
    <t>Homepage:</t>
  </si>
  <si>
    <t>E-Mail:</t>
  </si>
  <si>
    <t>Telefon:</t>
  </si>
  <si>
    <t>Maximalpunktzahl</t>
  </si>
  <si>
    <t>Nachweis</t>
  </si>
  <si>
    <t>Erläuterungen</t>
  </si>
  <si>
    <t>Dokumenntenbezeichnung</t>
  </si>
  <si>
    <t>Punkte</t>
  </si>
  <si>
    <t>Nein</t>
  </si>
  <si>
    <t>2) Bestätigung von Deutsch als Projektsprache</t>
  </si>
  <si>
    <t>5) Eigenerklärung, dass sich UN nicht in Liquidation befindet</t>
  </si>
  <si>
    <t>7) Eigenerkärung über Zahlung von Steuern &amp; Abgaben</t>
  </si>
  <si>
    <t>9) Kopie der Berufs-/ Betriebshaftpflichtversicherung mind. 3 Mio.</t>
  </si>
  <si>
    <t xml:space="preserve">10) Kurzbeschreibung des Unternehmens zu gesellschaftlicher Verantwortung </t>
  </si>
  <si>
    <t>Summe Punkte</t>
  </si>
  <si>
    <t>Mindestpunktzahl</t>
  </si>
  <si>
    <t>Unterlagen versenden</t>
  </si>
  <si>
    <t xml:space="preserve">Ja </t>
  </si>
  <si>
    <t>Bestatigung:</t>
  </si>
  <si>
    <t xml:space="preserve">Hiermit bestätigen wir, dass alle Angaben in dem hier aufgeführten Teilnahmeantrag, vollständig und wahr sind.
Vorsätzlich falsche Angaben führen zum Ausschluss Ihres Teilnahmeantrages. </t>
  </si>
  <si>
    <t>Ort, Datum</t>
  </si>
  <si>
    <t>Unterschift / Stempel</t>
  </si>
  <si>
    <t>Lörrach +Inzlingen</t>
  </si>
  <si>
    <t xml:space="preserve">Gas- + Wasserzähler Region Lörrach </t>
  </si>
  <si>
    <t>Turnuswechsel von Erdgas- und Wasserzählern, sowie einfache Kontrolle der innenliegenden Hausanschlussbereiche (Gas). Die ausgeschriebenen Lose werden an mindestens zwei Auftragnehmer vergeben. Eine Vergabe sämtlicher Lose an einen einzelnen Auftragnehmer ist ausgeschlossen.</t>
  </si>
  <si>
    <t>3 Jahre zzgl. zweimaliger Verlängerungsoption um jeweils 1 Jahr (Gesamtvertragslaufzeit max. 5 Jahre)</t>
  </si>
  <si>
    <r>
      <t xml:space="preserve">12) Bilanzen bzw. Geschäftsberichte der letzten 3 Jahre: </t>
    </r>
    <r>
      <rPr>
        <sz val="11"/>
        <rFont val="Arial"/>
        <family val="2"/>
      </rPr>
      <t>Vorlage von Bilanzen bzw. Geschäftsberichten sowie Umsatzangaben jeweils bezogen auf die letzten drei abgeschlossenen Geschäftsjahre, Umsatz des Unternehmens in den letzten drei abgeschlossenen Geschäftsjahren für Zählerwechsel und anderen Leistungen, die mit der zu vergebende Leistung vergleichbar sind und Vorlage einer Unternehmensauskunft einer Wirtschaftsauskunft (z.B. Creditreform)</t>
    </r>
  </si>
  <si>
    <r>
      <t xml:space="preserve">13) Anzahl der Arbeitskräfte in den letzten 3 Jahren: </t>
    </r>
    <r>
      <rPr>
        <sz val="11"/>
        <color theme="1"/>
        <rFont val="Arial"/>
        <family val="2"/>
      </rPr>
      <t>Anzahl der in den letzten drei abgeschlossenen Geschäftsjahren beschäftigten Arbeitskräfte (gegliedert nach Berufsgruppen mit gesondert ausgewiesenen, technischem Leistungspersonal) Arbeitsgemeinschaft und deren Rechtsform</t>
    </r>
    <r>
      <rPr>
        <b/>
        <sz val="11"/>
        <color theme="1"/>
        <rFont val="Arial"/>
        <family val="2"/>
      </rPr>
      <t>.</t>
    </r>
  </si>
  <si>
    <r>
      <t>14) Zwei qualifizierte Referenzen:</t>
    </r>
    <r>
      <rPr>
        <sz val="11"/>
        <color rgb="FF000000"/>
        <rFont val="Arial"/>
      </rPr>
      <t xml:space="preserve"> Zwei qualifizierte und mit der ausgeschriebenen Maßnahme in Größe und Art vergleichbare Referenzen. Referenzen über Zählerwechsel in den Sparten Gas + Wasser (nicht älter als fünf Jahre) mit folgenden Inhalten:
•	Auftraggeber sowie Ort der Ausführung inklusive Ansprechpartner
•	Ausführungszeiten (Leistungsbeginn, Fertigstellung)
•	Benennung des erbrachten Leistungsumfanges und der Angabe der ausgeführten Mengen</t>
    </r>
  </si>
  <si>
    <r>
      <t>15) Kurzbeschreibung techn. Ausrüstung, Qualifikation, Qualitätskontrolle:</t>
    </r>
    <r>
      <rPr>
        <sz val="11"/>
        <color theme="1"/>
        <rFont val="Arial"/>
        <family val="2"/>
      </rPr>
      <t xml:space="preserve"> 
Qualifikation: 
Der Fremddienstleister muss über qualifizierte Fachkräfte gemäß DVGW G 495 verfügen, die eine abgeschlossene Ausbildung im Gas- und Wasserfach (z. B. Anlagenmechaniker SHK/Gas-Wasserinstallateur), praktische Erfahrung im Gas- und Wasserzählerwechsel sowie Kenntnisse der einschlägigen Regelwerke (TRGI, AVBWasserV, MessEG/MessEV, DGUV) nachweisen können; bei Gasarbeiten ist zusätzlich eine Registrierung als VIU oder die Benennung eines verantwortlichen Fachmanns gemäß den Qualifikationsgrundlagen des Landesinstallateurausschusses erforderlich.
technischen Ausrüstung:
Der Auftragnehmer hat ein geeignetes, kalibriertes elektronisches Lecksuchgerät (Gasspürgerät) zur Lokalisierung von Erdgasleckagen bereitzuhalten und einzusetzen (z. B. Snooper oder gleichwertig).
Angabe zur Qualitätskontrolle: 
Stichprobenartige Qualitätskontrolle durch Auftraggeber und Auftragnehmer. 
Der Auftragnehmer muss Maßnahmen zur Qualitätssicherung nachweisen. </t>
    </r>
  </si>
  <si>
    <r>
      <t xml:space="preserve">16) Aktivitäten hinsichtlich Nachhaltigkeit: </t>
    </r>
    <r>
      <rPr>
        <sz val="11"/>
        <color theme="1"/>
        <rFont val="Arial"/>
        <family val="2"/>
      </rPr>
      <t>Kurzbeschreibung des Unternehmens bezüglich Aktivitäten hinsichtlich Schonung von Klima und Ressourcen (z. B. Erhöhung Energieeffizienz, Senkung klimarelevanter Emissionen); Ökologie- und Nachhaltigkeitsleitlinien</t>
    </r>
  </si>
  <si>
    <t>12) Bilanzen bzw. Geschäftsberichte der letzten 3 Jahre</t>
  </si>
  <si>
    <t>13) Anzahl der Arbeitskräfte in den letzten 3 Jahren</t>
  </si>
  <si>
    <t>14) Zwei qualifizierte Referenzen</t>
  </si>
  <si>
    <t>15) Kurzbeschreibung techn. Ausrüstung, Qualifikation, Qualitätskontrolle</t>
  </si>
  <si>
    <t>16) Aktivitäten hinsichtlich Nachhaltigkeit (Material/Personal)</t>
  </si>
  <si>
    <t>Fachkundiger Dienstleister mit qualifiziertem Personal, Erfahrung im Wechsel von Zählern und sicheren Umgang mit Kunden vor Ort, der zudem die ausgeschriebenen Stückzahlen im erforderlichen Zeitraum abarbeiten kann.</t>
  </si>
  <si>
    <t xml:space="preserve">Turnuswechsel von Gaszählern, insbesondere G4/G6 Einrohr + Zweirohr. 
Wechsel von Zählerregelgeräten (Niederdruck) im Rahmen des Turnuswechsels (bei Funktionsstörung oder Baujahr älter als 20 Jahre). </t>
  </si>
  <si>
    <t>6) Eigenerklärung, dass kein Insolvenzverfahren eröffnet oder beantragt ist</t>
  </si>
  <si>
    <t>11) Eigenerklärung, dass keine erheblichen Qualitätsmängel bei früheren Aufträgen zu einem vorzeitigen Vertragsende geführt haben</t>
  </si>
  <si>
    <r>
      <t xml:space="preserve">11) Eigenerklärung, dass keine erheblichen Qualitätsmängel bei früheren Aufträgen zu einem vorzeitigen Vertragsende geführt haben: </t>
    </r>
    <r>
      <rPr>
        <sz val="11"/>
        <color theme="1"/>
        <rFont val="Arial"/>
        <family val="2"/>
      </rPr>
      <t>Bewerber, bei denen nachweislich erhebliche Qualitätsmängel bei früheren Aufträgen zu einer vorzeitigen Vertragsbeendigung geführt haben, können vom Vergabeverfahren ausgeschlossen werden (§ 124 Abs. 1 Nr. 7 GWB).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</si>
</sst>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b/>
      <sz val="12"/>
      <name val="Arial"/>
      <family val="2"/>
    </font>
    <font>
      <sz val="10"/>
      <name val="Arial"/>
      <family val="2"/>
    </font>
    <font>
      <sz val="12"/>
      <name val="Arial"/>
      <family val="2"/>
    </font>
    <font>
      <b/>
      <sz val="11"/>
      <name val="Arial"/>
      <family val="2"/>
    </font>
    <font>
      <b/>
      <sz val="14"/>
      <name val="Arial"/>
      <family val="2"/>
    </font>
    <font>
      <sz val="11"/>
      <name val="Arial"/>
      <family val="2"/>
    </font>
    <font>
      <b/>
      <sz val="11"/>
      <color rgb="FF242424"/>
      <name val="Arial"/>
      <family val="2"/>
    </font>
    <font>
      <b/>
      <sz val="14"/>
      <color theme="0"/>
      <name val="Arial"/>
      <family val="2"/>
    </font>
    <font>
      <b/>
      <sz val="11"/>
      <color theme="0"/>
      <name val="Arial"/>
      <family val="2"/>
    </font>
    <font>
      <b/>
      <sz val="12"/>
      <color rgb="FFFFFFFF"/>
      <name val="Arial"/>
      <family val="2"/>
    </font>
    <font>
      <sz val="11"/>
      <color theme="1"/>
      <name val="Arial"/>
      <family val="2"/>
    </font>
    <font>
      <b/>
      <sz val="10"/>
      <color theme="1"/>
      <name val="Arial"/>
      <family val="2"/>
    </font>
    <font>
      <sz val="10"/>
      <color theme="1"/>
      <name val="Arial"/>
      <family val="2"/>
    </font>
    <font>
      <b/>
      <sz val="16"/>
      <color theme="0"/>
      <name val="Arial"/>
      <family val="2"/>
    </font>
    <font>
      <sz val="16"/>
      <color theme="0"/>
      <name val="Arial"/>
      <family val="2"/>
    </font>
    <font>
      <sz val="12"/>
      <color theme="1"/>
      <name val="Arial"/>
      <family val="2"/>
    </font>
    <font>
      <b/>
      <sz val="10"/>
      <name val="Arial"/>
      <family val="2"/>
    </font>
    <font>
      <u/>
      <sz val="11"/>
      <color theme="10"/>
      <name val="Arial"/>
      <family val="2"/>
    </font>
    <font>
      <sz val="10"/>
      <color rgb="FF0000FF"/>
      <name val="Arial"/>
      <family val="2"/>
    </font>
    <font>
      <b/>
      <sz val="10"/>
      <color rgb="FFFFFFFF"/>
      <name val="Arial"/>
      <family val="2"/>
    </font>
    <font>
      <b/>
      <sz val="10"/>
      <color rgb="FF0000FF"/>
      <name val="Arial"/>
      <family val="2"/>
    </font>
    <font>
      <b/>
      <sz val="11"/>
      <color theme="1"/>
      <name val="Arial"/>
      <family val="2"/>
    </font>
    <font>
      <sz val="11"/>
      <color rgb="FF000000"/>
      <name val="Arial"/>
    </font>
    <font>
      <b/>
      <sz val="11"/>
      <color rgb="FF000000"/>
      <name val="Arial"/>
      <family val="2"/>
    </font>
  </fonts>
  <fills count="7">
    <fill>
      <patternFill patternType="none"/>
    </fill>
    <fill>
      <patternFill patternType="gray125"/>
    </fill>
    <fill>
      <patternFill patternType="solid">
        <fgColor rgb="FFE7E6E6"/>
      </patternFill>
    </fill>
    <fill>
      <patternFill patternType="solid">
        <fgColor theme="9" tint="0.79998168889431442"/>
        <bgColor indexed="64"/>
      </patternFill>
    </fill>
    <fill>
      <patternFill patternType="solid">
        <fgColor indexed="10"/>
        <bgColor indexed="64"/>
      </patternFill>
    </fill>
    <fill>
      <patternFill patternType="solid">
        <fgColor rgb="FF0053FF"/>
        <bgColor indexed="64"/>
      </patternFill>
    </fill>
    <fill>
      <patternFill patternType="solid">
        <fgColor rgb="FFA3C2FF"/>
        <bgColor indexed="64"/>
      </patternFill>
    </fill>
  </fills>
  <borders count="61">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double">
        <color indexed="64"/>
      </bottom>
      <diagonal/>
    </border>
    <border>
      <left style="thin">
        <color rgb="FFBFBFBF"/>
      </left>
      <right style="thin">
        <color rgb="FFBFBFBF"/>
      </right>
      <top/>
      <bottom style="thin">
        <color rgb="FFBFBFBF"/>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double">
        <color indexed="64"/>
      </top>
      <bottom/>
      <diagonal/>
    </border>
    <border>
      <left/>
      <right/>
      <top style="double">
        <color indexed="64"/>
      </top>
      <bottom/>
      <diagonal/>
    </border>
    <border>
      <left style="medium">
        <color indexed="64"/>
      </left>
      <right style="medium">
        <color indexed="64"/>
      </right>
      <top style="double">
        <color indexed="64"/>
      </top>
      <bottom/>
      <diagonal/>
    </border>
    <border>
      <left/>
      <right/>
      <top style="hair">
        <color indexed="64"/>
      </top>
      <bottom style="hair">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medium">
        <color indexed="64"/>
      </bottom>
      <diagonal/>
    </border>
    <border>
      <left/>
      <right style="thin">
        <color indexed="64"/>
      </right>
      <top/>
      <bottom style="medium">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top/>
      <bottom style="medium">
        <color rgb="FF1F4E79"/>
      </bottom>
      <diagonal/>
    </border>
    <border>
      <left/>
      <right/>
      <top/>
      <bottom style="medium">
        <color rgb="FF0053FF"/>
      </bottom>
      <diagonal/>
    </border>
    <border>
      <left/>
      <right/>
      <top style="thin">
        <color rgb="FFBFBFBF"/>
      </top>
      <bottom/>
      <diagonal/>
    </border>
    <border>
      <left/>
      <right style="thin">
        <color indexed="64"/>
      </right>
      <top/>
      <bottom style="thin">
        <color rgb="FFBFBFBF"/>
      </bottom>
      <diagonal/>
    </border>
    <border>
      <left/>
      <right style="thin">
        <color indexed="64"/>
      </right>
      <top style="thin">
        <color rgb="FFBFBFBF"/>
      </top>
      <bottom style="thin">
        <color rgb="FFBFBFBF"/>
      </bottom>
      <diagonal/>
    </border>
    <border>
      <left/>
      <right style="thin">
        <color indexed="64"/>
      </right>
      <top style="thin">
        <color rgb="FFBFBFBF"/>
      </top>
      <bottom/>
      <diagonal/>
    </border>
    <border>
      <left/>
      <right style="thin">
        <color indexed="64"/>
      </right>
      <top style="medium">
        <color indexed="64"/>
      </top>
      <bottom style="thin">
        <color indexed="64"/>
      </bottom>
      <diagonal/>
    </border>
    <border>
      <left style="thin">
        <color rgb="FFBFBFBF"/>
      </left>
      <right/>
      <top style="thin">
        <color rgb="FFBFBFBF"/>
      </top>
      <bottom style="thin">
        <color indexed="64"/>
      </bottom>
      <diagonal/>
    </border>
    <border>
      <left/>
      <right/>
      <top style="thin">
        <color rgb="FFBFBFBF"/>
      </top>
      <bottom style="thin">
        <color indexed="64"/>
      </bottom>
      <diagonal/>
    </border>
    <border>
      <left/>
      <right style="thin">
        <color indexed="64"/>
      </right>
      <top style="thin">
        <color rgb="FFBFBFBF"/>
      </top>
      <bottom style="thin">
        <color indexed="64"/>
      </bottom>
      <diagonal/>
    </border>
    <border>
      <left style="medium">
        <color indexed="64"/>
      </left>
      <right/>
      <top/>
      <bottom style="medium">
        <color indexed="64"/>
      </bottom>
      <diagonal/>
    </border>
    <border>
      <left style="thin">
        <color rgb="FFBFBFBF"/>
      </left>
      <right/>
      <top style="thin">
        <color rgb="FFBFBFBF"/>
      </top>
      <bottom/>
      <diagonal/>
    </border>
    <border>
      <left/>
      <right style="thin">
        <color indexed="64"/>
      </right>
      <top/>
      <bottom/>
      <diagonal/>
    </border>
    <border>
      <left/>
      <right/>
      <top style="medium">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129">
    <xf numFmtId="0" fontId="0" fillId="0" borderId="0" xfId="0"/>
    <xf numFmtId="0" fontId="5" fillId="0" borderId="4" xfId="0" applyFont="1" applyBorder="1"/>
    <xf numFmtId="0" fontId="6" fillId="0" borderId="5" xfId="0" applyFont="1" applyBorder="1"/>
    <xf numFmtId="0" fontId="7" fillId="0" borderId="4" xfId="0" applyFont="1" applyBorder="1"/>
    <xf numFmtId="0" fontId="8" fillId="0" borderId="6" xfId="0" applyFont="1" applyBorder="1"/>
    <xf numFmtId="0" fontId="8" fillId="0" borderId="0" xfId="0" applyFont="1"/>
    <xf numFmtId="0" fontId="4" fillId="0" borderId="7" xfId="0" applyFont="1" applyBorder="1"/>
    <xf numFmtId="0" fontId="7" fillId="0" borderId="0" xfId="0" applyFont="1"/>
    <xf numFmtId="0" fontId="8" fillId="0" borderId="8" xfId="0" applyFont="1" applyBorder="1"/>
    <xf numFmtId="0" fontId="8" fillId="0" borderId="9" xfId="0" applyFont="1" applyBorder="1"/>
    <xf numFmtId="0" fontId="4" fillId="0" borderId="10" xfId="0" applyFont="1" applyBorder="1"/>
    <xf numFmtId="0" fontId="4" fillId="0" borderId="9" xfId="0" applyFont="1" applyBorder="1"/>
    <xf numFmtId="0" fontId="9" fillId="0" borderId="0" xfId="0" applyFont="1"/>
    <xf numFmtId="0" fontId="5" fillId="0" borderId="0" xfId="0" applyFont="1"/>
    <xf numFmtId="0" fontId="7" fillId="0" borderId="12" xfId="0" applyFont="1" applyBorder="1" applyAlignment="1">
      <alignment horizontal="center" vertical="center"/>
    </xf>
    <xf numFmtId="0" fontId="7" fillId="0" borderId="13" xfId="0" applyFont="1" applyBorder="1" applyAlignment="1">
      <alignment horizontal="center" vertical="center"/>
    </xf>
    <xf numFmtId="49" fontId="5" fillId="0" borderId="16" xfId="0" applyNumberFormat="1" applyFont="1" applyBorder="1" applyAlignment="1">
      <alignment horizontal="center"/>
    </xf>
    <xf numFmtId="49" fontId="9" fillId="0" borderId="0" xfId="0" applyNumberFormat="1" applyFont="1"/>
    <xf numFmtId="0" fontId="9" fillId="0" borderId="18" xfId="0" applyFont="1" applyBorder="1"/>
    <xf numFmtId="0" fontId="6" fillId="0" borderId="17" xfId="0" applyFont="1" applyBorder="1"/>
    <xf numFmtId="0" fontId="5" fillId="0" borderId="22" xfId="0" applyFont="1" applyBorder="1" applyAlignment="1">
      <alignment horizontal="center"/>
    </xf>
    <xf numFmtId="0" fontId="5" fillId="0" borderId="26" xfId="0" applyFont="1" applyBorder="1" applyAlignment="1">
      <alignment horizontal="center"/>
    </xf>
    <xf numFmtId="0" fontId="9" fillId="0" borderId="20" xfId="0" applyFont="1" applyBorder="1"/>
    <xf numFmtId="0" fontId="6" fillId="0" borderId="21" xfId="0" applyFont="1" applyBorder="1"/>
    <xf numFmtId="0" fontId="9" fillId="0" borderId="21" xfId="0" applyFont="1" applyBorder="1" applyAlignment="1">
      <alignment horizontal="center"/>
    </xf>
    <xf numFmtId="0" fontId="7" fillId="0" borderId="28" xfId="0" applyFont="1" applyBorder="1" applyAlignment="1">
      <alignment horizontal="center" vertical="center"/>
    </xf>
    <xf numFmtId="0" fontId="9" fillId="0" borderId="21" xfId="0" applyFont="1" applyBorder="1" applyAlignment="1">
      <alignment horizontal="right"/>
    </xf>
    <xf numFmtId="0" fontId="4" fillId="4" borderId="29" xfId="0" applyFont="1" applyFill="1" applyBorder="1"/>
    <xf numFmtId="0" fontId="9" fillId="3" borderId="18" xfId="0" applyFont="1" applyFill="1" applyBorder="1"/>
    <xf numFmtId="0" fontId="0" fillId="0" borderId="50" xfId="0" applyBorder="1"/>
    <xf numFmtId="0" fontId="12" fillId="5" borderId="28" xfId="0" applyFont="1" applyFill="1" applyBorder="1"/>
    <xf numFmtId="0" fontId="7" fillId="6" borderId="25" xfId="0" applyFont="1" applyFill="1" applyBorder="1" applyAlignment="1">
      <alignment wrapText="1"/>
    </xf>
    <xf numFmtId="0" fontId="7" fillId="6" borderId="18" xfId="0" applyFont="1" applyFill="1" applyBorder="1"/>
    <xf numFmtId="49" fontId="5" fillId="6" borderId="15" xfId="0" applyNumberFormat="1" applyFont="1" applyFill="1" applyBorder="1" applyProtection="1">
      <protection locked="0"/>
    </xf>
    <xf numFmtId="49" fontId="5" fillId="6" borderId="24" xfId="0" applyNumberFormat="1" applyFont="1" applyFill="1" applyBorder="1" applyProtection="1">
      <protection locked="0"/>
    </xf>
    <xf numFmtId="0" fontId="5" fillId="6" borderId="22" xfId="0" applyFont="1" applyFill="1" applyBorder="1" applyAlignment="1">
      <alignment horizontal="center"/>
    </xf>
    <xf numFmtId="0" fontId="5" fillId="6" borderId="26" xfId="0" applyFont="1" applyFill="1" applyBorder="1" applyAlignment="1">
      <alignment horizontal="center"/>
    </xf>
    <xf numFmtId="0" fontId="5" fillId="6" borderId="21" xfId="0" applyFont="1" applyFill="1" applyBorder="1"/>
    <xf numFmtId="0" fontId="5" fillId="6" borderId="19" xfId="0" applyFont="1" applyFill="1" applyBorder="1" applyAlignment="1">
      <alignment horizontal="center"/>
    </xf>
    <xf numFmtId="0" fontId="5" fillId="6" borderId="27" xfId="0" applyFont="1" applyFill="1" applyBorder="1" applyAlignment="1">
      <alignment horizontal="center"/>
    </xf>
    <xf numFmtId="0" fontId="9" fillId="6" borderId="17" xfId="0" applyFont="1" applyFill="1" applyBorder="1" applyAlignment="1">
      <alignment horizontal="center"/>
    </xf>
    <xf numFmtId="49" fontId="5" fillId="6" borderId="53" xfId="0" applyNumberFormat="1" applyFont="1" applyFill="1" applyBorder="1" applyProtection="1">
      <protection locked="0"/>
    </xf>
    <xf numFmtId="0" fontId="14" fillId="0" borderId="0" xfId="0" applyFont="1"/>
    <xf numFmtId="0" fontId="20" fillId="2" borderId="1" xfId="0" applyFont="1" applyFill="1" applyBorder="1" applyAlignment="1">
      <alignment wrapText="1"/>
    </xf>
    <xf numFmtId="0" fontId="16" fillId="0" borderId="1" xfId="0" applyFont="1" applyBorder="1" applyAlignment="1">
      <alignment wrapText="1"/>
    </xf>
    <xf numFmtId="0" fontId="20" fillId="0" borderId="0" xfId="0" applyFont="1" applyAlignment="1">
      <alignment vertical="top" wrapText="1"/>
    </xf>
    <xf numFmtId="0" fontId="22" fillId="0" borderId="0" xfId="0" applyFont="1" applyAlignment="1">
      <alignment vertical="top" wrapText="1"/>
    </xf>
    <xf numFmtId="0" fontId="16" fillId="0" borderId="0" xfId="0" applyFont="1" applyAlignment="1">
      <alignment vertical="top" wrapText="1"/>
    </xf>
    <xf numFmtId="0" fontId="23" fillId="5" borderId="1" xfId="0" applyFont="1" applyFill="1" applyBorder="1" applyAlignment="1">
      <alignment horizontal="center" vertical="center" wrapText="1"/>
    </xf>
    <xf numFmtId="0" fontId="16" fillId="0" borderId="2" xfId="0" applyFont="1" applyBorder="1" applyAlignment="1">
      <alignment wrapText="1"/>
    </xf>
    <xf numFmtId="0" fontId="15" fillId="0" borderId="3" xfId="0" applyFont="1" applyBorder="1" applyAlignment="1">
      <alignment vertical="top" wrapText="1"/>
    </xf>
    <xf numFmtId="0" fontId="20" fillId="0" borderId="3" xfId="0" applyFont="1" applyBorder="1" applyAlignment="1">
      <alignment vertical="top" wrapText="1"/>
    </xf>
    <xf numFmtId="0" fontId="15" fillId="0" borderId="0" xfId="0" applyFont="1" applyAlignment="1">
      <alignment vertical="top" wrapText="1"/>
    </xf>
    <xf numFmtId="0" fontId="24" fillId="0" borderId="0" xfId="0" applyFont="1" applyAlignment="1">
      <alignment vertical="top" wrapText="1"/>
    </xf>
    <xf numFmtId="0" fontId="17" fillId="0" borderId="0" xfId="0" applyFont="1" applyAlignment="1">
      <alignment horizontal="center" wrapText="1"/>
    </xf>
    <xf numFmtId="0" fontId="18" fillId="0" borderId="0" xfId="0" applyFont="1"/>
    <xf numFmtId="0" fontId="4" fillId="6" borderId="17" xfId="0" applyFont="1" applyFill="1" applyBorder="1"/>
    <xf numFmtId="0" fontId="4" fillId="6" borderId="21" xfId="0" applyFont="1" applyFill="1" applyBorder="1"/>
    <xf numFmtId="0" fontId="9" fillId="6" borderId="17" xfId="0" applyFont="1" applyFill="1" applyBorder="1" applyAlignment="1">
      <alignment horizontal="right"/>
    </xf>
    <xf numFmtId="0" fontId="9" fillId="0" borderId="23" xfId="0" applyFont="1" applyBorder="1"/>
    <xf numFmtId="0" fontId="10" fillId="6" borderId="11" xfId="0" applyFont="1" applyFill="1" applyBorder="1"/>
    <xf numFmtId="0" fontId="6" fillId="0" borderId="58" xfId="0" applyFont="1" applyBorder="1"/>
    <xf numFmtId="0" fontId="5" fillId="6" borderId="59" xfId="0" applyFont="1" applyFill="1" applyBorder="1" applyAlignment="1">
      <alignment horizontal="center"/>
    </xf>
    <xf numFmtId="0" fontId="9" fillId="6" borderId="58" xfId="0" applyFont="1" applyFill="1" applyBorder="1" applyAlignment="1">
      <alignment horizontal="center"/>
    </xf>
    <xf numFmtId="0" fontId="9" fillId="0" borderId="25" xfId="0" applyFont="1" applyBorder="1" applyAlignment="1">
      <alignment wrapText="1"/>
    </xf>
    <xf numFmtId="0" fontId="5" fillId="6" borderId="60" xfId="0" applyFont="1" applyFill="1" applyBorder="1" applyAlignment="1">
      <alignment horizontal="center"/>
    </xf>
    <xf numFmtId="0" fontId="5" fillId="0" borderId="1" xfId="0" applyFont="1" applyBorder="1" applyAlignment="1">
      <alignment wrapText="1"/>
    </xf>
    <xf numFmtId="0" fontId="5" fillId="0" borderId="2" xfId="0" applyFont="1" applyBorder="1" applyAlignment="1">
      <alignment wrapText="1"/>
    </xf>
    <xf numFmtId="0" fontId="20" fillId="0" borderId="1" xfId="0" applyFont="1" applyBorder="1" applyAlignment="1">
      <alignment wrapText="1"/>
    </xf>
    <xf numFmtId="9" fontId="16" fillId="0" borderId="1" xfId="1" applyFont="1" applyFill="1" applyBorder="1" applyAlignment="1">
      <alignment wrapText="1"/>
    </xf>
    <xf numFmtId="0" fontId="20" fillId="0" borderId="3" xfId="0" applyFont="1" applyBorder="1" applyAlignment="1">
      <alignment wrapText="1"/>
    </xf>
    <xf numFmtId="0" fontId="15" fillId="0" borderId="3" xfId="0" applyFont="1" applyBorder="1" applyAlignment="1">
      <alignment wrapText="1"/>
    </xf>
    <xf numFmtId="9" fontId="15" fillId="0" borderId="3" xfId="0" applyNumberFormat="1" applyFont="1" applyBorder="1" applyAlignment="1">
      <alignment wrapText="1"/>
    </xf>
    <xf numFmtId="0" fontId="7" fillId="0" borderId="14" xfId="0" applyFont="1" applyBorder="1" applyAlignment="1">
      <alignment horizontal="center"/>
    </xf>
    <xf numFmtId="0" fontId="11" fillId="5" borderId="0" xfId="0" applyFont="1" applyFill="1" applyAlignment="1">
      <alignment horizontal="left" vertical="center"/>
    </xf>
    <xf numFmtId="0" fontId="0" fillId="0" borderId="0" xfId="0" applyAlignment="1">
      <alignment wrapText="1"/>
    </xf>
    <xf numFmtId="0" fontId="11" fillId="5" borderId="51" xfId="0" applyFont="1" applyFill="1" applyBorder="1" applyAlignment="1">
      <alignment horizontal="center"/>
    </xf>
    <xf numFmtId="0" fontId="11" fillId="5" borderId="52" xfId="0" applyFont="1" applyFill="1" applyBorder="1" applyAlignment="1">
      <alignment horizontal="center"/>
    </xf>
    <xf numFmtId="0" fontId="11" fillId="5" borderId="43" xfId="0" applyFont="1" applyFill="1" applyBorder="1" applyAlignment="1">
      <alignment horizontal="center"/>
    </xf>
    <xf numFmtId="0" fontId="5" fillId="6" borderId="54" xfId="0" applyFont="1" applyFill="1" applyBorder="1"/>
    <xf numFmtId="0" fontId="5" fillId="6" borderId="23" xfId="0" applyFont="1" applyFill="1" applyBorder="1"/>
    <xf numFmtId="0" fontId="5" fillId="6" borderId="55" xfId="0" applyFont="1" applyFill="1" applyBorder="1"/>
    <xf numFmtId="0" fontId="0" fillId="6" borderId="56" xfId="0" applyFill="1" applyBorder="1"/>
    <xf numFmtId="0" fontId="0" fillId="6" borderId="11" xfId="0" applyFill="1" applyBorder="1"/>
    <xf numFmtId="0" fontId="0" fillId="6" borderId="57" xfId="0" applyFill="1" applyBorder="1"/>
    <xf numFmtId="0" fontId="13" fillId="5" borderId="37" xfId="0" applyFont="1" applyFill="1" applyBorder="1" applyAlignment="1">
      <alignment horizontal="center" vertical="center"/>
    </xf>
    <xf numFmtId="0" fontId="19" fillId="5" borderId="37" xfId="0" applyFont="1" applyFill="1" applyBorder="1"/>
    <xf numFmtId="0" fontId="16" fillId="0" borderId="1" xfId="0" applyFont="1" applyBorder="1" applyAlignment="1">
      <alignment wrapText="1"/>
    </xf>
    <xf numFmtId="0" fontId="17" fillId="5" borderId="0" xfId="0" applyFont="1" applyFill="1" applyAlignment="1">
      <alignment horizontal="center" wrapText="1"/>
    </xf>
    <xf numFmtId="0" fontId="21" fillId="0" borderId="1" xfId="2" applyFont="1" applyBorder="1" applyAlignment="1">
      <alignment wrapText="1"/>
    </xf>
    <xf numFmtId="0" fontId="25" fillId="3" borderId="44" xfId="0" applyFont="1" applyFill="1" applyBorder="1" applyAlignment="1">
      <alignment wrapText="1"/>
    </xf>
    <xf numFmtId="0" fontId="25" fillId="3" borderId="45" xfId="0" applyFont="1" applyFill="1" applyBorder="1" applyAlignment="1">
      <alignment wrapText="1"/>
    </xf>
    <xf numFmtId="0" fontId="25" fillId="3" borderId="46" xfId="0" applyFont="1" applyFill="1" applyBorder="1" applyAlignment="1">
      <alignment wrapText="1"/>
    </xf>
    <xf numFmtId="0" fontId="25" fillId="0" borderId="35" xfId="0" applyFont="1" applyBorder="1" applyAlignment="1">
      <alignment wrapText="1"/>
    </xf>
    <xf numFmtId="0" fontId="25" fillId="0" borderId="36" xfId="0" applyFont="1" applyBorder="1" applyAlignment="1">
      <alignment wrapText="1"/>
    </xf>
    <xf numFmtId="0" fontId="25" fillId="0" borderId="41" xfId="0" applyFont="1" applyBorder="1" applyAlignment="1">
      <alignment wrapText="1"/>
    </xf>
    <xf numFmtId="0" fontId="25" fillId="0" borderId="48" xfId="0" applyFont="1" applyBorder="1" applyAlignment="1">
      <alignment wrapText="1"/>
    </xf>
    <xf numFmtId="0" fontId="25" fillId="0" borderId="39" xfId="0" applyFont="1" applyBorder="1" applyAlignment="1">
      <alignment wrapText="1"/>
    </xf>
    <xf numFmtId="0" fontId="25" fillId="0" borderId="42" xfId="0" applyFont="1" applyBorder="1" applyAlignment="1">
      <alignment wrapText="1"/>
    </xf>
    <xf numFmtId="0" fontId="7" fillId="6" borderId="47" xfId="0" applyFont="1" applyFill="1" applyBorder="1"/>
    <xf numFmtId="0" fontId="7" fillId="6" borderId="4" xfId="0" applyFont="1" applyFill="1" applyBorder="1"/>
    <xf numFmtId="0" fontId="7" fillId="6" borderId="16" xfId="0" applyFont="1" applyFill="1" applyBorder="1"/>
    <xf numFmtId="0" fontId="25" fillId="0" borderId="32" xfId="0" applyFont="1" applyBorder="1" applyAlignment="1">
      <alignment wrapText="1"/>
    </xf>
    <xf numFmtId="0" fontId="25" fillId="0" borderId="33" xfId="0" applyFont="1" applyBorder="1" applyAlignment="1">
      <alignment wrapText="1"/>
    </xf>
    <xf numFmtId="0" fontId="25" fillId="0" borderId="40" xfId="0" applyFont="1" applyBorder="1" applyAlignment="1">
      <alignment wrapText="1"/>
    </xf>
    <xf numFmtId="0" fontId="7" fillId="0" borderId="0" xfId="0" applyFont="1"/>
    <xf numFmtId="0" fontId="7" fillId="0" borderId="49" xfId="0" applyFont="1" applyBorder="1"/>
    <xf numFmtId="0" fontId="14" fillId="0" borderId="0" xfId="0" applyFont="1"/>
    <xf numFmtId="0" fontId="14" fillId="0" borderId="49" xfId="0" applyFont="1" applyBorder="1"/>
    <xf numFmtId="0" fontId="27" fillId="3" borderId="32" xfId="0" applyFont="1" applyFill="1" applyBorder="1" applyAlignment="1">
      <alignment wrapText="1"/>
    </xf>
    <xf numFmtId="0" fontId="25" fillId="3" borderId="33" xfId="0" applyFont="1" applyFill="1" applyBorder="1" applyAlignment="1">
      <alignment wrapText="1"/>
    </xf>
    <xf numFmtId="0" fontId="25" fillId="3" borderId="40" xfId="0" applyFont="1" applyFill="1" applyBorder="1" applyAlignment="1">
      <alignment wrapText="1"/>
    </xf>
    <xf numFmtId="0" fontId="25" fillId="3" borderId="35" xfId="0" applyFont="1" applyFill="1" applyBorder="1" applyAlignment="1">
      <alignment wrapText="1"/>
    </xf>
    <xf numFmtId="0" fontId="25" fillId="3" borderId="36" xfId="0" applyFont="1" applyFill="1" applyBorder="1" applyAlignment="1">
      <alignment wrapText="1"/>
    </xf>
    <xf numFmtId="0" fontId="25" fillId="3" borderId="41" xfId="0" applyFont="1" applyFill="1" applyBorder="1" applyAlignment="1">
      <alignment wrapText="1"/>
    </xf>
    <xf numFmtId="0" fontId="25" fillId="0" borderId="0" xfId="0" applyFont="1" applyAlignment="1">
      <alignment wrapText="1"/>
    </xf>
    <xf numFmtId="0" fontId="25" fillId="0" borderId="49" xfId="0" applyFont="1" applyBorder="1" applyAlignment="1">
      <alignment wrapText="1"/>
    </xf>
    <xf numFmtId="0" fontId="13" fillId="5" borderId="38" xfId="0" applyFont="1" applyFill="1" applyBorder="1" applyAlignment="1">
      <alignment horizontal="center" vertical="center"/>
    </xf>
    <xf numFmtId="0" fontId="9" fillId="0" borderId="30" xfId="0" applyFont="1" applyBorder="1" applyAlignment="1">
      <alignment wrapText="1"/>
    </xf>
    <xf numFmtId="0" fontId="9" fillId="0" borderId="0" xfId="0" applyFont="1" applyAlignment="1">
      <alignment wrapText="1"/>
    </xf>
    <xf numFmtId="0" fontId="9" fillId="0" borderId="31" xfId="0" applyFont="1" applyBorder="1" applyAlignment="1">
      <alignment wrapText="1"/>
    </xf>
    <xf numFmtId="0" fontId="9" fillId="0" borderId="32" xfId="0" applyFont="1" applyBorder="1" applyAlignment="1">
      <alignment wrapText="1"/>
    </xf>
    <xf numFmtId="0" fontId="9" fillId="0" borderId="33" xfId="0" applyFont="1" applyBorder="1" applyAlignment="1">
      <alignment wrapText="1"/>
    </xf>
    <xf numFmtId="0" fontId="9" fillId="0" borderId="34" xfId="0" applyFont="1" applyBorder="1" applyAlignment="1">
      <alignment wrapText="1"/>
    </xf>
    <xf numFmtId="0" fontId="13" fillId="5" borderId="0" xfId="0" applyFont="1" applyFill="1" applyAlignment="1">
      <alignment horizontal="center" vertical="center"/>
    </xf>
    <xf numFmtId="0" fontId="13" fillId="5" borderId="49" xfId="0" applyFont="1" applyFill="1" applyBorder="1" applyAlignment="1">
      <alignment horizontal="center" vertical="center"/>
    </xf>
    <xf numFmtId="0" fontId="14" fillId="0" borderId="35" xfId="0" applyFont="1" applyBorder="1" applyAlignment="1">
      <alignment wrapText="1"/>
    </xf>
    <xf numFmtId="0" fontId="14" fillId="0" borderId="36" xfId="0" applyFont="1" applyBorder="1" applyAlignment="1">
      <alignment wrapText="1"/>
    </xf>
    <xf numFmtId="0" fontId="14" fillId="0" borderId="41" xfId="0" applyFont="1" applyBorder="1" applyAlignment="1">
      <alignment wrapText="1"/>
    </xf>
  </cellXfs>
  <cellStyles count="3">
    <cellStyle name="Link" xfId="2" builtinId="8"/>
    <cellStyle name="Prozent" xfId="1" builtinId="5"/>
    <cellStyle name="Standard" xfId="0" builtinId="0"/>
  </cellStyles>
  <dxfs count="4">
    <dxf>
      <fill>
        <patternFill>
          <bgColor rgb="FF00FF00"/>
        </patternFill>
      </fill>
    </dxf>
    <dxf>
      <fill>
        <patternFill>
          <bgColor rgb="FFFF0000"/>
        </patternFill>
      </fill>
    </dxf>
    <dxf>
      <fill>
        <patternFill>
          <bgColor rgb="FFFF5D5D"/>
        </patternFill>
      </fill>
    </dxf>
    <dxf>
      <fill>
        <patternFill>
          <bgColor rgb="FF00DA63"/>
        </patternFill>
      </fill>
    </dxf>
  </dxfs>
  <tableStyles count="0" defaultTableStyle="TableStyleMedium9" defaultPivotStyle="PivotStyleLight16"/>
  <colors>
    <mruColors>
      <color rgb="FFFF0000"/>
      <color rgb="FFA3C2FF"/>
      <color rgb="FF0053FF"/>
      <color rgb="FF2F74FF"/>
      <color rgb="FF71A0FF"/>
      <color rgb="FF00DA63"/>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24280</xdr:colOff>
      <xdr:row>0</xdr:row>
      <xdr:rowOff>217021</xdr:rowOff>
    </xdr:from>
    <xdr:to>
      <xdr:col>10</xdr:col>
      <xdr:colOff>169604</xdr:colOff>
      <xdr:row>2</xdr:row>
      <xdr:rowOff>203068</xdr:rowOff>
    </xdr:to>
    <xdr:pic>
      <xdr:nvPicPr>
        <xdr:cNvPr id="2" name="Logo_Badenova Netze">
          <a:extLst>
            <a:ext uri="{FF2B5EF4-FFF2-40B4-BE49-F238E27FC236}">
              <a16:creationId xmlns:a16="http://schemas.microsoft.com/office/drawing/2014/main" id="{0F918875-CEF9-54C2-B3D2-E374CA9ACBD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664515" y="217021"/>
          <a:ext cx="2565795" cy="1202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173181</xdr:colOff>
      <xdr:row>0</xdr:row>
      <xdr:rowOff>0</xdr:rowOff>
    </xdr:from>
    <xdr:to>
      <xdr:col>9</xdr:col>
      <xdr:colOff>449801</xdr:colOff>
      <xdr:row>4</xdr:row>
      <xdr:rowOff>198177</xdr:rowOff>
    </xdr:to>
    <xdr:pic>
      <xdr:nvPicPr>
        <xdr:cNvPr id="2" name="Logo_Badenova Netze">
          <a:extLst>
            <a:ext uri="{FF2B5EF4-FFF2-40B4-BE49-F238E27FC236}">
              <a16:creationId xmlns:a16="http://schemas.microsoft.com/office/drawing/2014/main" id="{E9736CFF-1CD6-4086-85A0-1B02D15AEA4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51226" y="0"/>
          <a:ext cx="2562620" cy="12089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badenovanetze.d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7"/>
  <sheetViews>
    <sheetView showGridLines="0" topLeftCell="A4" zoomScale="115" zoomScaleNormal="115" workbookViewId="0">
      <selection activeCell="B5" sqref="B5:F5"/>
    </sheetView>
  </sheetViews>
  <sheetFormatPr baseColWidth="10" defaultColWidth="8.7265625" defaultRowHeight="14.5" x14ac:dyDescent="0.35"/>
  <cols>
    <col min="1" max="1" width="24.1796875" customWidth="1"/>
    <col min="2" max="4" width="34" customWidth="1"/>
    <col min="5" max="6" width="28" customWidth="1"/>
  </cols>
  <sheetData>
    <row r="1" spans="1:6" ht="47.5" customHeight="1" x14ac:dyDescent="0.4">
      <c r="A1" s="88" t="s">
        <v>0</v>
      </c>
      <c r="B1" s="88"/>
      <c r="C1" s="88"/>
      <c r="D1" s="88"/>
      <c r="E1" s="88"/>
      <c r="F1" s="88"/>
    </row>
    <row r="2" spans="1:6" ht="47.5" customHeight="1" x14ac:dyDescent="0.4">
      <c r="A2" s="54"/>
      <c r="B2" s="55"/>
      <c r="C2" s="55"/>
      <c r="D2" s="55"/>
      <c r="E2" s="55"/>
      <c r="F2" s="55"/>
    </row>
    <row r="3" spans="1:6" ht="24" customHeight="1" thickBot="1" x14ac:dyDescent="0.4">
      <c r="A3" s="85" t="s">
        <v>1</v>
      </c>
      <c r="B3" s="86"/>
      <c r="C3" s="86"/>
      <c r="D3" s="86"/>
      <c r="E3" s="86"/>
      <c r="F3" s="86"/>
    </row>
    <row r="4" spans="1:6" ht="28" customHeight="1" x14ac:dyDescent="0.35">
      <c r="A4" s="43" t="s">
        <v>2</v>
      </c>
      <c r="B4" s="89" t="s">
        <v>3</v>
      </c>
      <c r="C4" s="89"/>
      <c r="D4" s="89"/>
      <c r="E4" s="89"/>
      <c r="F4" s="89"/>
    </row>
    <row r="5" spans="1:6" ht="42" customHeight="1" x14ac:dyDescent="0.35">
      <c r="A5" s="43" t="s">
        <v>4</v>
      </c>
      <c r="B5" s="87" t="s">
        <v>100</v>
      </c>
      <c r="C5" s="87"/>
      <c r="D5" s="87"/>
      <c r="E5" s="87"/>
      <c r="F5" s="87"/>
    </row>
    <row r="6" spans="1:6" ht="42" customHeight="1" x14ac:dyDescent="0.35">
      <c r="A6" s="43" t="s">
        <v>5</v>
      </c>
      <c r="B6" s="87" t="s">
        <v>6</v>
      </c>
      <c r="C6" s="87"/>
      <c r="D6" s="87"/>
      <c r="E6" s="87"/>
      <c r="F6" s="87"/>
    </row>
    <row r="7" spans="1:6" ht="42" customHeight="1" x14ac:dyDescent="0.35">
      <c r="A7" s="43" t="s">
        <v>7</v>
      </c>
      <c r="B7" s="87" t="s">
        <v>112</v>
      </c>
      <c r="C7" s="87"/>
      <c r="D7" s="87"/>
      <c r="E7" s="87"/>
      <c r="F7" s="87"/>
    </row>
    <row r="8" spans="1:6" ht="28" customHeight="1" x14ac:dyDescent="0.35">
      <c r="A8" s="43" t="s">
        <v>8</v>
      </c>
      <c r="B8" s="87" t="s">
        <v>9</v>
      </c>
      <c r="C8" s="87"/>
      <c r="D8" s="87"/>
      <c r="E8" s="87"/>
      <c r="F8" s="87"/>
    </row>
    <row r="9" spans="1:6" ht="28" customHeight="1" x14ac:dyDescent="0.35">
      <c r="A9" s="43" t="s">
        <v>10</v>
      </c>
      <c r="B9" s="87" t="s">
        <v>101</v>
      </c>
      <c r="C9" s="87"/>
      <c r="D9" s="87"/>
      <c r="E9" s="87"/>
      <c r="F9" s="87"/>
    </row>
    <row r="10" spans="1:6" ht="28" customHeight="1" x14ac:dyDescent="0.35">
      <c r="A10" s="43" t="s">
        <v>11</v>
      </c>
      <c r="B10" s="87" t="s">
        <v>12</v>
      </c>
      <c r="C10" s="87"/>
      <c r="D10" s="87"/>
      <c r="E10" s="87"/>
      <c r="F10" s="87"/>
    </row>
    <row r="11" spans="1:6" ht="28" customHeight="1" x14ac:dyDescent="0.35">
      <c r="A11" s="43" t="s">
        <v>13</v>
      </c>
      <c r="B11" s="87" t="s">
        <v>14</v>
      </c>
      <c r="C11" s="87"/>
      <c r="D11" s="87"/>
      <c r="E11" s="87"/>
      <c r="F11" s="87"/>
    </row>
    <row r="12" spans="1:6" ht="28" customHeight="1" x14ac:dyDescent="0.35">
      <c r="A12" s="45"/>
      <c r="B12" s="46"/>
      <c r="C12" s="47"/>
      <c r="D12" s="47"/>
      <c r="E12" s="47"/>
      <c r="F12" s="47"/>
    </row>
    <row r="13" spans="1:6" ht="24" customHeight="1" thickBot="1" x14ac:dyDescent="0.4">
      <c r="A13" s="85" t="s">
        <v>15</v>
      </c>
      <c r="B13" s="86"/>
      <c r="C13" s="86"/>
      <c r="D13" s="86"/>
      <c r="E13" s="86"/>
      <c r="F13" s="86"/>
    </row>
    <row r="14" spans="1:6" ht="30" customHeight="1" x14ac:dyDescent="0.35">
      <c r="A14" s="48" t="s">
        <v>16</v>
      </c>
      <c r="B14" s="48" t="s">
        <v>17</v>
      </c>
      <c r="C14" s="48" t="s">
        <v>18</v>
      </c>
      <c r="D14" s="48" t="s">
        <v>19</v>
      </c>
      <c r="E14" s="48" t="s">
        <v>20</v>
      </c>
      <c r="F14" s="48" t="s">
        <v>21</v>
      </c>
    </row>
    <row r="15" spans="1:6" ht="86" customHeight="1" x14ac:dyDescent="0.35">
      <c r="A15" s="44" t="s">
        <v>22</v>
      </c>
      <c r="B15" s="44" t="s">
        <v>113</v>
      </c>
      <c r="C15" s="44" t="s">
        <v>23</v>
      </c>
      <c r="D15" s="44" t="s">
        <v>24</v>
      </c>
      <c r="E15" s="66">
        <v>7070</v>
      </c>
      <c r="F15" s="66" t="s">
        <v>9</v>
      </c>
    </row>
    <row r="16" spans="1:6" ht="57" customHeight="1" x14ac:dyDescent="0.35">
      <c r="A16" s="49" t="s">
        <v>25</v>
      </c>
      <c r="B16" s="49" t="s">
        <v>26</v>
      </c>
      <c r="C16" s="49" t="s">
        <v>23</v>
      </c>
      <c r="D16" s="49" t="s">
        <v>27</v>
      </c>
      <c r="E16" s="67">
        <v>4406</v>
      </c>
      <c r="F16" s="67" t="s">
        <v>9</v>
      </c>
    </row>
    <row r="17" spans="1:6" ht="25" customHeight="1" x14ac:dyDescent="0.35">
      <c r="A17" s="50" t="s">
        <v>28</v>
      </c>
      <c r="B17" s="50"/>
      <c r="C17" s="50"/>
      <c r="D17" s="50"/>
      <c r="E17" s="51">
        <f>SUM(E15:E16)</f>
        <v>11476</v>
      </c>
      <c r="F17" s="51"/>
    </row>
    <row r="18" spans="1:6" ht="25" customHeight="1" x14ac:dyDescent="0.35">
      <c r="A18" s="52"/>
      <c r="B18" s="52"/>
      <c r="C18" s="52"/>
      <c r="D18" s="53"/>
      <c r="E18" s="53"/>
      <c r="F18" s="53"/>
    </row>
    <row r="19" spans="1:6" ht="24" customHeight="1" thickBot="1" x14ac:dyDescent="0.4">
      <c r="A19" s="85" t="s">
        <v>29</v>
      </c>
      <c r="B19" s="86"/>
      <c r="C19" s="86"/>
      <c r="D19" s="86"/>
      <c r="E19" s="86"/>
      <c r="F19" s="86"/>
    </row>
    <row r="20" spans="1:6" ht="30" customHeight="1" x14ac:dyDescent="0.35">
      <c r="A20" s="48" t="s">
        <v>30</v>
      </c>
      <c r="B20" s="48" t="s">
        <v>16</v>
      </c>
      <c r="C20" s="48" t="s">
        <v>31</v>
      </c>
      <c r="D20" s="48" t="s">
        <v>32</v>
      </c>
      <c r="E20" s="48" t="s">
        <v>18</v>
      </c>
      <c r="F20" s="48" t="s">
        <v>33</v>
      </c>
    </row>
    <row r="21" spans="1:6" ht="45" customHeight="1" x14ac:dyDescent="0.35">
      <c r="A21" s="68" t="s">
        <v>34</v>
      </c>
      <c r="B21" s="44" t="s">
        <v>35</v>
      </c>
      <c r="C21" s="44">
        <v>2519</v>
      </c>
      <c r="D21" s="69">
        <f>C21/$E$17</f>
        <v>0.21950156849076333</v>
      </c>
      <c r="E21" s="44" t="s">
        <v>36</v>
      </c>
      <c r="F21" s="44"/>
    </row>
    <row r="22" spans="1:6" ht="45" customHeight="1" x14ac:dyDescent="0.35">
      <c r="A22" s="68" t="s">
        <v>37</v>
      </c>
      <c r="B22" s="44" t="s">
        <v>38</v>
      </c>
      <c r="C22" s="44">
        <v>3328</v>
      </c>
      <c r="D22" s="69">
        <f t="shared" ref="D22:D23" si="0">C22/$E$17</f>
        <v>0.28999651446497038</v>
      </c>
      <c r="E22" s="44" t="s">
        <v>39</v>
      </c>
      <c r="F22" s="44"/>
    </row>
    <row r="23" spans="1:6" ht="45" customHeight="1" x14ac:dyDescent="0.35">
      <c r="A23" s="68" t="s">
        <v>40</v>
      </c>
      <c r="B23" s="44" t="s">
        <v>41</v>
      </c>
      <c r="C23" s="44">
        <v>1300</v>
      </c>
      <c r="D23" s="69">
        <f t="shared" si="0"/>
        <v>0.11327988846287905</v>
      </c>
      <c r="E23" s="44" t="s">
        <v>42</v>
      </c>
      <c r="F23" s="44"/>
    </row>
    <row r="24" spans="1:6" ht="45" customHeight="1" x14ac:dyDescent="0.35">
      <c r="A24" s="68" t="s">
        <v>43</v>
      </c>
      <c r="B24" s="44" t="s">
        <v>44</v>
      </c>
      <c r="C24" s="44">
        <v>1100</v>
      </c>
      <c r="D24" s="69">
        <f>C24/$E$17</f>
        <v>9.585221331474382E-2</v>
      </c>
      <c r="E24" s="44" t="s">
        <v>45</v>
      </c>
      <c r="F24" s="44"/>
    </row>
    <row r="25" spans="1:6" ht="45" customHeight="1" x14ac:dyDescent="0.35">
      <c r="A25" s="68" t="s">
        <v>46</v>
      </c>
      <c r="B25" s="44" t="s">
        <v>47</v>
      </c>
      <c r="C25" s="44">
        <v>1273</v>
      </c>
      <c r="D25" s="69">
        <f>C25/$E$17</f>
        <v>0.11092715231788079</v>
      </c>
      <c r="E25" s="44" t="s">
        <v>48</v>
      </c>
      <c r="F25" s="44"/>
    </row>
    <row r="26" spans="1:6" ht="45" customHeight="1" x14ac:dyDescent="0.35">
      <c r="A26" s="68" t="s">
        <v>49</v>
      </c>
      <c r="B26" s="44" t="s">
        <v>99</v>
      </c>
      <c r="C26" s="44">
        <v>1956</v>
      </c>
      <c r="D26" s="69">
        <f t="shared" ref="D26" si="1">C26/$E$17</f>
        <v>0.17044266294876265</v>
      </c>
      <c r="E26" s="44" t="s">
        <v>98</v>
      </c>
      <c r="F26" s="44"/>
    </row>
    <row r="27" spans="1:6" ht="45" customHeight="1" x14ac:dyDescent="0.35">
      <c r="A27" s="70" t="s">
        <v>28</v>
      </c>
      <c r="B27" s="71"/>
      <c r="C27" s="71">
        <f>SUM(C21:C26)</f>
        <v>11476</v>
      </c>
      <c r="D27" s="72">
        <f>SUM(D21:D26)</f>
        <v>1</v>
      </c>
      <c r="E27" s="71"/>
      <c r="F27" s="71"/>
    </row>
  </sheetData>
  <mergeCells count="12">
    <mergeCell ref="A1:F1"/>
    <mergeCell ref="B4:F4"/>
    <mergeCell ref="B6:F6"/>
    <mergeCell ref="A3:F3"/>
    <mergeCell ref="B7:F7"/>
    <mergeCell ref="A19:F19"/>
    <mergeCell ref="B10:F10"/>
    <mergeCell ref="B5:F5"/>
    <mergeCell ref="B8:F8"/>
    <mergeCell ref="A13:F13"/>
    <mergeCell ref="B11:F11"/>
    <mergeCell ref="B9:F9"/>
  </mergeCells>
  <phoneticPr fontId="2" type="noConversion"/>
  <hyperlinks>
    <hyperlink ref="B4:F4" r:id="rId1" display="Badenova Netze GmbH" xr:uid="{B84B588F-25FB-401A-96F5-F0AD8E11B35D}"/>
  </hyperlinks>
  <pageMargins left="0.75" right="0.75" top="1" bottom="1" header="0.5" footer="0.5"/>
  <pageSetup fitToHeight="0" orientation="landscape"/>
  <headerFooter>
    <oddFooter>&amp;C_x000D_&amp;1#&amp;"Aptos"&amp;10&amp;K008000 intern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45A6-2A81-4E35-80EE-3723CDC89E8F}">
  <dimension ref="A1:F31"/>
  <sheetViews>
    <sheetView showGridLines="0" tabSelected="1" zoomScaleNormal="100" workbookViewId="0">
      <selection activeCell="A20" sqref="A20:F20"/>
    </sheetView>
  </sheetViews>
  <sheetFormatPr baseColWidth="10" defaultColWidth="11.453125" defaultRowHeight="14.5" x14ac:dyDescent="0.35"/>
  <cols>
    <col min="1" max="1" width="72.26953125" bestFit="1" customWidth="1"/>
    <col min="2" max="6" width="18.1796875" customWidth="1"/>
  </cols>
  <sheetData>
    <row r="1" spans="1:6" ht="25.5" customHeight="1" thickBot="1" x14ac:dyDescent="0.4">
      <c r="A1" s="117" t="s">
        <v>50</v>
      </c>
      <c r="B1" s="117"/>
      <c r="C1" s="117"/>
      <c r="D1" s="117"/>
      <c r="E1" s="117"/>
      <c r="F1" s="117"/>
    </row>
    <row r="2" spans="1:6" ht="14.5" customHeight="1" x14ac:dyDescent="0.35">
      <c r="A2" s="118" t="s">
        <v>51</v>
      </c>
      <c r="B2" s="119"/>
      <c r="C2" s="119"/>
      <c r="D2" s="119"/>
      <c r="E2" s="119"/>
      <c r="F2" s="120"/>
    </row>
    <row r="3" spans="1:6" ht="26.5" customHeight="1" x14ac:dyDescent="0.35">
      <c r="A3" s="118"/>
      <c r="B3" s="119"/>
      <c r="C3" s="119"/>
      <c r="D3" s="119"/>
      <c r="E3" s="119"/>
      <c r="F3" s="120"/>
    </row>
    <row r="4" spans="1:6" ht="14.5" customHeight="1" x14ac:dyDescent="0.35">
      <c r="A4" s="118"/>
      <c r="B4" s="119"/>
      <c r="C4" s="119"/>
      <c r="D4" s="119"/>
      <c r="E4" s="119"/>
      <c r="F4" s="120"/>
    </row>
    <row r="5" spans="1:6" ht="129" customHeight="1" x14ac:dyDescent="0.35">
      <c r="A5" s="121"/>
      <c r="B5" s="122"/>
      <c r="C5" s="122"/>
      <c r="D5" s="122"/>
      <c r="E5" s="122"/>
      <c r="F5" s="123"/>
    </row>
    <row r="6" spans="1:6" x14ac:dyDescent="0.35">
      <c r="A6" s="42"/>
      <c r="B6" s="42"/>
      <c r="C6" s="42"/>
      <c r="D6" s="42"/>
      <c r="E6" s="42"/>
      <c r="F6" s="42"/>
    </row>
    <row r="7" spans="1:6" x14ac:dyDescent="0.35">
      <c r="A7" s="42"/>
      <c r="B7" s="42"/>
      <c r="C7" s="42"/>
      <c r="D7" s="42"/>
      <c r="E7" s="42"/>
      <c r="F7" s="42"/>
    </row>
    <row r="8" spans="1:6" ht="25.5" customHeight="1" x14ac:dyDescent="0.35">
      <c r="A8" s="124" t="s">
        <v>52</v>
      </c>
      <c r="B8" s="124"/>
      <c r="C8" s="124"/>
      <c r="D8" s="124"/>
      <c r="E8" s="124"/>
      <c r="F8" s="125"/>
    </row>
    <row r="9" spans="1:6" ht="23.15" customHeight="1" thickBot="1" x14ac:dyDescent="0.4">
      <c r="A9" s="99" t="s">
        <v>53</v>
      </c>
      <c r="B9" s="100"/>
      <c r="C9" s="100"/>
      <c r="D9" s="100"/>
      <c r="E9" s="100"/>
      <c r="F9" s="101"/>
    </row>
    <row r="10" spans="1:6" ht="68.150000000000006" customHeight="1" x14ac:dyDescent="0.35">
      <c r="A10" s="102" t="s">
        <v>54</v>
      </c>
      <c r="B10" s="103"/>
      <c r="C10" s="103"/>
      <c r="D10" s="103"/>
      <c r="E10" s="103"/>
      <c r="F10" s="104"/>
    </row>
    <row r="11" spans="1:6" ht="68.150000000000006" customHeight="1" x14ac:dyDescent="0.35">
      <c r="A11" s="126" t="s">
        <v>55</v>
      </c>
      <c r="B11" s="127"/>
      <c r="C11" s="127"/>
      <c r="D11" s="127"/>
      <c r="E11" s="127"/>
      <c r="F11" s="128"/>
    </row>
    <row r="12" spans="1:6" ht="68.150000000000006" customHeight="1" x14ac:dyDescent="0.35">
      <c r="A12" s="93" t="s">
        <v>56</v>
      </c>
      <c r="B12" s="94"/>
      <c r="C12" s="94"/>
      <c r="D12" s="94"/>
      <c r="E12" s="94"/>
      <c r="F12" s="95"/>
    </row>
    <row r="13" spans="1:6" ht="68.150000000000006" customHeight="1" x14ac:dyDescent="0.35">
      <c r="A13" s="93" t="s">
        <v>57</v>
      </c>
      <c r="B13" s="94"/>
      <c r="C13" s="94"/>
      <c r="D13" s="94"/>
      <c r="E13" s="94"/>
      <c r="F13" s="95"/>
    </row>
    <row r="14" spans="1:6" ht="68.150000000000006" customHeight="1" x14ac:dyDescent="0.35">
      <c r="A14" s="93" t="s">
        <v>58</v>
      </c>
      <c r="B14" s="94"/>
      <c r="C14" s="94"/>
      <c r="D14" s="94"/>
      <c r="E14" s="94"/>
      <c r="F14" s="95"/>
    </row>
    <row r="15" spans="1:6" ht="68.150000000000006" customHeight="1" x14ac:dyDescent="0.35">
      <c r="A15" s="93" t="s">
        <v>59</v>
      </c>
      <c r="B15" s="94"/>
      <c r="C15" s="94"/>
      <c r="D15" s="94"/>
      <c r="E15" s="94"/>
      <c r="F15" s="95"/>
    </row>
    <row r="16" spans="1:6" ht="68.150000000000006" customHeight="1" x14ac:dyDescent="0.35">
      <c r="A16" s="93" t="s">
        <v>60</v>
      </c>
      <c r="B16" s="94"/>
      <c r="C16" s="94"/>
      <c r="D16" s="94"/>
      <c r="E16" s="94"/>
      <c r="F16" s="95"/>
    </row>
    <row r="17" spans="1:6" ht="68.150000000000006" customHeight="1" x14ac:dyDescent="0.35">
      <c r="A17" s="93" t="s">
        <v>61</v>
      </c>
      <c r="B17" s="94"/>
      <c r="C17" s="94"/>
      <c r="D17" s="94"/>
      <c r="E17" s="94"/>
      <c r="F17" s="95"/>
    </row>
    <row r="18" spans="1:6" ht="68.150000000000006" customHeight="1" x14ac:dyDescent="0.35">
      <c r="A18" s="93" t="s">
        <v>62</v>
      </c>
      <c r="B18" s="94"/>
      <c r="C18" s="94"/>
      <c r="D18" s="94"/>
      <c r="E18" s="94"/>
      <c r="F18" s="95"/>
    </row>
    <row r="19" spans="1:6" ht="68.150000000000006" customHeight="1" x14ac:dyDescent="0.35">
      <c r="A19" s="96" t="s">
        <v>63</v>
      </c>
      <c r="B19" s="97"/>
      <c r="C19" s="97"/>
      <c r="D19" s="97"/>
      <c r="E19" s="97"/>
      <c r="F19" s="98"/>
    </row>
    <row r="20" spans="1:6" ht="68.150000000000006" customHeight="1" x14ac:dyDescent="0.35">
      <c r="A20" s="115" t="s">
        <v>116</v>
      </c>
      <c r="B20" s="115"/>
      <c r="C20" s="115"/>
      <c r="D20" s="115"/>
      <c r="E20" s="115"/>
      <c r="F20" s="116"/>
    </row>
    <row r="21" spans="1:6" x14ac:dyDescent="0.35">
      <c r="A21" s="105"/>
      <c r="B21" s="105"/>
      <c r="C21" s="105"/>
      <c r="D21" s="105"/>
      <c r="E21" s="105"/>
      <c r="F21" s="106"/>
    </row>
    <row r="22" spans="1:6" x14ac:dyDescent="0.35">
      <c r="A22" s="105"/>
      <c r="B22" s="105"/>
      <c r="C22" s="105"/>
      <c r="D22" s="105"/>
      <c r="E22" s="105"/>
      <c r="F22" s="106"/>
    </row>
    <row r="23" spans="1:6" ht="23.15" customHeight="1" thickBot="1" x14ac:dyDescent="0.4">
      <c r="A23" s="99" t="s">
        <v>64</v>
      </c>
      <c r="B23" s="100"/>
      <c r="C23" s="100"/>
      <c r="D23" s="100"/>
      <c r="E23" s="100"/>
      <c r="F23" s="101"/>
    </row>
    <row r="24" spans="1:6" ht="68.150000000000006" customHeight="1" x14ac:dyDescent="0.35">
      <c r="A24" s="102" t="s">
        <v>102</v>
      </c>
      <c r="B24" s="103"/>
      <c r="C24" s="103"/>
      <c r="D24" s="103"/>
      <c r="E24" s="103"/>
      <c r="F24" s="104"/>
    </row>
    <row r="25" spans="1:6" ht="68.150000000000006" customHeight="1" x14ac:dyDescent="0.35">
      <c r="A25" s="96" t="s">
        <v>103</v>
      </c>
      <c r="B25" s="97"/>
      <c r="C25" s="97"/>
      <c r="D25" s="97"/>
      <c r="E25" s="97"/>
      <c r="F25" s="98"/>
    </row>
    <row r="26" spans="1:6" x14ac:dyDescent="0.35">
      <c r="A26" s="107"/>
      <c r="B26" s="107"/>
      <c r="C26" s="107"/>
      <c r="D26" s="107"/>
      <c r="E26" s="107"/>
      <c r="F26" s="108"/>
    </row>
    <row r="27" spans="1:6" ht="18.649999999999999" customHeight="1" x14ac:dyDescent="0.35">
      <c r="A27" s="107"/>
      <c r="B27" s="107"/>
      <c r="C27" s="107"/>
      <c r="D27" s="107"/>
      <c r="E27" s="107"/>
      <c r="F27" s="108"/>
    </row>
    <row r="28" spans="1:6" ht="23.15" customHeight="1" thickBot="1" x14ac:dyDescent="0.4">
      <c r="A28" s="99" t="s">
        <v>65</v>
      </c>
      <c r="B28" s="100"/>
      <c r="C28" s="100"/>
      <c r="D28" s="100"/>
      <c r="E28" s="100"/>
      <c r="F28" s="101"/>
    </row>
    <row r="29" spans="1:6" ht="93.75" customHeight="1" x14ac:dyDescent="0.35">
      <c r="A29" s="109" t="s">
        <v>104</v>
      </c>
      <c r="B29" s="110"/>
      <c r="C29" s="110"/>
      <c r="D29" s="110"/>
      <c r="E29" s="110"/>
      <c r="F29" s="111"/>
    </row>
    <row r="30" spans="1:6" ht="206.25" customHeight="1" x14ac:dyDescent="0.35">
      <c r="A30" s="112" t="s">
        <v>105</v>
      </c>
      <c r="B30" s="113"/>
      <c r="C30" s="113"/>
      <c r="D30" s="113"/>
      <c r="E30" s="113"/>
      <c r="F30" s="114"/>
    </row>
    <row r="31" spans="1:6" ht="42.75" customHeight="1" x14ac:dyDescent="0.35">
      <c r="A31" s="90" t="s">
        <v>106</v>
      </c>
      <c r="B31" s="91"/>
      <c r="C31" s="91"/>
      <c r="D31" s="91"/>
      <c r="E31" s="91"/>
      <c r="F31" s="92"/>
    </row>
  </sheetData>
  <mergeCells count="24">
    <mergeCell ref="A1:F1"/>
    <mergeCell ref="A2:F5"/>
    <mergeCell ref="A17:F17"/>
    <mergeCell ref="A8:F8"/>
    <mergeCell ref="A9:F9"/>
    <mergeCell ref="A10:F10"/>
    <mergeCell ref="A11:F11"/>
    <mergeCell ref="A12:F12"/>
    <mergeCell ref="A13:F13"/>
    <mergeCell ref="A14:F14"/>
    <mergeCell ref="A15:F15"/>
    <mergeCell ref="A16:F16"/>
    <mergeCell ref="A31:F31"/>
    <mergeCell ref="A18:F18"/>
    <mergeCell ref="A19:F19"/>
    <mergeCell ref="A23:F23"/>
    <mergeCell ref="A24:F24"/>
    <mergeCell ref="A25:F25"/>
    <mergeCell ref="A21:F22"/>
    <mergeCell ref="A26:F27"/>
    <mergeCell ref="A28:F28"/>
    <mergeCell ref="A29:F29"/>
    <mergeCell ref="A30:F30"/>
    <mergeCell ref="A20:F20"/>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3D273-28FD-4045-8BAC-CFE34571DAB5}">
  <dimension ref="A1:F47"/>
  <sheetViews>
    <sheetView showGridLines="0" topLeftCell="A8" zoomScale="85" zoomScaleNormal="85" workbookViewId="0">
      <selection activeCell="B12" sqref="B12"/>
    </sheetView>
  </sheetViews>
  <sheetFormatPr baseColWidth="10" defaultColWidth="11.453125" defaultRowHeight="14.5" x14ac:dyDescent="0.35"/>
  <cols>
    <col min="1" max="1" width="87.81640625" bestFit="1" customWidth="1"/>
    <col min="2" max="2" width="18" customWidth="1"/>
    <col min="3" max="3" width="25.81640625" bestFit="1" customWidth="1"/>
    <col min="4" max="4" width="44" customWidth="1"/>
    <col min="5" max="5" width="25.81640625" customWidth="1"/>
    <col min="6" max="6" width="13.1796875" bestFit="1" customWidth="1"/>
  </cols>
  <sheetData>
    <row r="1" spans="1:6" ht="31.5" customHeight="1" thickBot="1" x14ac:dyDescent="0.4">
      <c r="A1" s="74" t="s">
        <v>66</v>
      </c>
      <c r="B1" s="74"/>
      <c r="C1" s="13"/>
      <c r="D1" s="13"/>
      <c r="E1" s="13"/>
      <c r="F1" s="13"/>
    </row>
    <row r="2" spans="1:6" ht="18" x14ac:dyDescent="0.4">
      <c r="A2" s="7"/>
      <c r="B2" s="7" t="s">
        <v>67</v>
      </c>
      <c r="C2" s="76" t="s">
        <v>68</v>
      </c>
      <c r="D2" s="77"/>
      <c r="E2" s="77"/>
      <c r="F2" s="78"/>
    </row>
    <row r="3" spans="1:6" x14ac:dyDescent="0.35">
      <c r="A3" s="12"/>
      <c r="B3" s="12" t="s">
        <v>69</v>
      </c>
      <c r="C3" s="79" t="s">
        <v>70</v>
      </c>
      <c r="D3" s="80"/>
      <c r="E3" s="80"/>
      <c r="F3" s="81"/>
    </row>
    <row r="4" spans="1:6" x14ac:dyDescent="0.35">
      <c r="A4" s="12"/>
      <c r="B4" s="12" t="s">
        <v>71</v>
      </c>
      <c r="C4" s="82" t="s">
        <v>72</v>
      </c>
      <c r="D4" s="83"/>
      <c r="E4" s="83"/>
      <c r="F4" s="84"/>
    </row>
    <row r="5" spans="1:6" x14ac:dyDescent="0.35">
      <c r="A5" s="12"/>
      <c r="B5" s="12" t="s">
        <v>73</v>
      </c>
      <c r="C5" s="82" t="s">
        <v>74</v>
      </c>
      <c r="D5" s="83"/>
      <c r="E5" s="83"/>
      <c r="F5" s="84"/>
    </row>
    <row r="6" spans="1:6" x14ac:dyDescent="0.35">
      <c r="A6" s="12"/>
      <c r="B6" s="12" t="s">
        <v>75</v>
      </c>
      <c r="C6" s="82" t="s">
        <v>74</v>
      </c>
      <c r="D6" s="83"/>
      <c r="E6" s="83"/>
      <c r="F6" s="84"/>
    </row>
    <row r="7" spans="1:6" x14ac:dyDescent="0.35">
      <c r="A7" s="12"/>
      <c r="B7" s="12" t="s">
        <v>76</v>
      </c>
      <c r="C7" s="82" t="s">
        <v>74</v>
      </c>
      <c r="D7" s="83"/>
      <c r="E7" s="83"/>
      <c r="F7" s="84"/>
    </row>
    <row r="8" spans="1:6" x14ac:dyDescent="0.35">
      <c r="A8" s="12"/>
      <c r="B8" s="12" t="s">
        <v>77</v>
      </c>
      <c r="C8" s="82" t="s">
        <v>74</v>
      </c>
      <c r="D8" s="83"/>
      <c r="E8" s="83"/>
      <c r="F8" s="84"/>
    </row>
    <row r="9" spans="1:6" x14ac:dyDescent="0.35">
      <c r="A9" s="12"/>
      <c r="B9" s="12" t="s">
        <v>78</v>
      </c>
      <c r="C9" s="82" t="s">
        <v>74</v>
      </c>
      <c r="D9" s="83"/>
      <c r="E9" s="83"/>
      <c r="F9" s="84"/>
    </row>
    <row r="10" spans="1:6" ht="15" thickBot="1" x14ac:dyDescent="0.4">
      <c r="A10" s="17"/>
      <c r="B10" s="16"/>
      <c r="C10" s="33"/>
      <c r="D10" s="34"/>
      <c r="E10" s="34"/>
      <c r="F10" s="41"/>
    </row>
    <row r="11" spans="1:6" x14ac:dyDescent="0.35">
      <c r="A11" s="30" t="s">
        <v>52</v>
      </c>
      <c r="B11" s="73" t="s">
        <v>79</v>
      </c>
      <c r="C11" s="15" t="s">
        <v>80</v>
      </c>
      <c r="D11" s="14" t="s">
        <v>81</v>
      </c>
      <c r="E11" s="14" t="s">
        <v>82</v>
      </c>
      <c r="F11" s="25" t="s">
        <v>83</v>
      </c>
    </row>
    <row r="12" spans="1:6" ht="28.5" x14ac:dyDescent="0.35">
      <c r="A12" s="31" t="s">
        <v>53</v>
      </c>
      <c r="B12" s="57"/>
      <c r="C12" s="35"/>
      <c r="D12" s="36"/>
      <c r="E12" s="36"/>
      <c r="F12" s="37"/>
    </row>
    <row r="13" spans="1:6" ht="37.5" customHeight="1" x14ac:dyDescent="0.35">
      <c r="A13" s="18" t="s">
        <v>54</v>
      </c>
      <c r="B13" s="19"/>
      <c r="C13" s="38" t="s">
        <v>93</v>
      </c>
      <c r="D13" s="39"/>
      <c r="E13" s="39"/>
      <c r="F13" s="40"/>
    </row>
    <row r="14" spans="1:6" ht="37.5" customHeight="1" x14ac:dyDescent="0.35">
      <c r="A14" s="18" t="s">
        <v>85</v>
      </c>
      <c r="B14" s="19"/>
      <c r="C14" s="38" t="s">
        <v>93</v>
      </c>
      <c r="D14" s="39"/>
      <c r="E14" s="39"/>
      <c r="F14" s="40"/>
    </row>
    <row r="15" spans="1:6" ht="37.5" customHeight="1" x14ac:dyDescent="0.35">
      <c r="A15" s="18" t="s">
        <v>56</v>
      </c>
      <c r="B15" s="19"/>
      <c r="C15" s="38" t="s">
        <v>93</v>
      </c>
      <c r="D15" s="39"/>
      <c r="E15" s="39"/>
      <c r="F15" s="40"/>
    </row>
    <row r="16" spans="1:6" ht="37.5" customHeight="1" x14ac:dyDescent="0.35">
      <c r="A16" s="18" t="s">
        <v>57</v>
      </c>
      <c r="B16" s="19"/>
      <c r="C16" s="38" t="s">
        <v>93</v>
      </c>
      <c r="D16" s="39"/>
      <c r="E16" s="39"/>
      <c r="F16" s="40"/>
    </row>
    <row r="17" spans="1:6" ht="37.5" customHeight="1" x14ac:dyDescent="0.35">
      <c r="A17" s="18" t="s">
        <v>86</v>
      </c>
      <c r="B17" s="19"/>
      <c r="C17" s="38" t="s">
        <v>93</v>
      </c>
      <c r="D17" s="39"/>
      <c r="E17" s="39"/>
      <c r="F17" s="40"/>
    </row>
    <row r="18" spans="1:6" ht="37.5" customHeight="1" x14ac:dyDescent="0.35">
      <c r="A18" s="18" t="s">
        <v>114</v>
      </c>
      <c r="B18" s="19"/>
      <c r="C18" s="38" t="s">
        <v>93</v>
      </c>
      <c r="D18" s="39"/>
      <c r="E18" s="39"/>
      <c r="F18" s="40"/>
    </row>
    <row r="19" spans="1:6" ht="37.5" customHeight="1" x14ac:dyDescent="0.35">
      <c r="A19" s="18" t="s">
        <v>87</v>
      </c>
      <c r="B19" s="19"/>
      <c r="C19" s="38" t="s">
        <v>93</v>
      </c>
      <c r="D19" s="39"/>
      <c r="E19" s="39"/>
      <c r="F19" s="40"/>
    </row>
    <row r="20" spans="1:6" ht="37.5" customHeight="1" x14ac:dyDescent="0.35">
      <c r="A20" s="18" t="s">
        <v>61</v>
      </c>
      <c r="B20" s="19"/>
      <c r="C20" s="38" t="s">
        <v>93</v>
      </c>
      <c r="D20" s="39"/>
      <c r="E20" s="39"/>
      <c r="F20" s="40"/>
    </row>
    <row r="21" spans="1:6" ht="37.5" customHeight="1" x14ac:dyDescent="0.35">
      <c r="A21" s="18" t="s">
        <v>88</v>
      </c>
      <c r="B21" s="19"/>
      <c r="C21" s="38" t="s">
        <v>93</v>
      </c>
      <c r="D21" s="39"/>
      <c r="E21" s="39"/>
      <c r="F21" s="40"/>
    </row>
    <row r="22" spans="1:6" ht="37.5" customHeight="1" x14ac:dyDescent="0.35">
      <c r="A22" s="18" t="s">
        <v>89</v>
      </c>
      <c r="B22" s="19"/>
      <c r="C22" s="38" t="s">
        <v>93</v>
      </c>
      <c r="D22" s="39"/>
      <c r="E22" s="39"/>
      <c r="F22" s="40"/>
    </row>
    <row r="23" spans="1:6" ht="37.5" customHeight="1" x14ac:dyDescent="0.35">
      <c r="A23" s="64" t="s">
        <v>115</v>
      </c>
      <c r="B23" s="61"/>
      <c r="C23" s="62" t="s">
        <v>93</v>
      </c>
      <c r="D23" s="65"/>
      <c r="E23" s="65"/>
      <c r="F23" s="63"/>
    </row>
    <row r="24" spans="1:6" ht="15.5" x14ac:dyDescent="0.35">
      <c r="A24" s="22"/>
      <c r="B24" s="23"/>
      <c r="C24" s="20"/>
      <c r="D24" s="21"/>
      <c r="E24" s="21"/>
      <c r="F24" s="24"/>
    </row>
    <row r="25" spans="1:6" ht="15.5" x14ac:dyDescent="0.35">
      <c r="A25" s="32" t="s">
        <v>64</v>
      </c>
      <c r="B25" s="56"/>
      <c r="C25" s="38"/>
      <c r="D25" s="39"/>
      <c r="E25" s="39"/>
      <c r="F25" s="40"/>
    </row>
    <row r="26" spans="1:6" ht="37.5" customHeight="1" x14ac:dyDescent="0.35">
      <c r="A26" s="18" t="s">
        <v>107</v>
      </c>
      <c r="B26" s="19">
        <v>20</v>
      </c>
      <c r="C26" s="38" t="s">
        <v>93</v>
      </c>
      <c r="D26" s="39"/>
      <c r="E26" s="39"/>
      <c r="F26" s="40">
        <v>0</v>
      </c>
    </row>
    <row r="27" spans="1:6" ht="37.5" customHeight="1" x14ac:dyDescent="0.35">
      <c r="A27" s="18" t="s">
        <v>108</v>
      </c>
      <c r="B27" s="19">
        <v>10</v>
      </c>
      <c r="C27" s="38" t="s">
        <v>93</v>
      </c>
      <c r="D27" s="39"/>
      <c r="E27" s="39"/>
      <c r="F27" s="40">
        <v>0</v>
      </c>
    </row>
    <row r="28" spans="1:6" ht="15.5" x14ac:dyDescent="0.35">
      <c r="A28" s="59"/>
      <c r="B28" s="23"/>
      <c r="C28" s="20"/>
      <c r="D28" s="21"/>
      <c r="E28" s="21"/>
      <c r="F28" s="26"/>
    </row>
    <row r="29" spans="1:6" ht="15.5" x14ac:dyDescent="0.35">
      <c r="A29" s="60" t="s">
        <v>65</v>
      </c>
      <c r="B29" s="56"/>
      <c r="C29" s="38"/>
      <c r="D29" s="39"/>
      <c r="E29" s="39"/>
      <c r="F29" s="58"/>
    </row>
    <row r="30" spans="1:6" ht="37.5" customHeight="1" x14ac:dyDescent="0.35">
      <c r="A30" s="28" t="s">
        <v>109</v>
      </c>
      <c r="B30" s="19">
        <v>30</v>
      </c>
      <c r="C30" s="38" t="s">
        <v>93</v>
      </c>
      <c r="D30" s="39"/>
      <c r="E30" s="39"/>
      <c r="F30" s="40">
        <v>0</v>
      </c>
    </row>
    <row r="31" spans="1:6" ht="37.5" customHeight="1" x14ac:dyDescent="0.35">
      <c r="A31" s="28" t="s">
        <v>110</v>
      </c>
      <c r="B31" s="19">
        <v>30</v>
      </c>
      <c r="C31" s="38" t="s">
        <v>93</v>
      </c>
      <c r="D31" s="39"/>
      <c r="E31" s="39"/>
      <c r="F31" s="40">
        <v>0</v>
      </c>
    </row>
    <row r="32" spans="1:6" ht="37.5" customHeight="1" thickBot="1" x14ac:dyDescent="0.4">
      <c r="A32" s="28" t="s">
        <v>111</v>
      </c>
      <c r="B32" s="19">
        <v>10</v>
      </c>
      <c r="C32" s="38" t="s">
        <v>84</v>
      </c>
      <c r="D32" s="39"/>
      <c r="E32" s="39"/>
      <c r="F32" s="40">
        <v>0</v>
      </c>
    </row>
    <row r="33" spans="1:6" ht="18.5" thickTop="1" x14ac:dyDescent="0.4">
      <c r="A33" s="11" t="s">
        <v>90</v>
      </c>
      <c r="B33" s="10">
        <f>SUM(B30:B32,B26:B27,B13:B22)</f>
        <v>100</v>
      </c>
      <c r="C33" s="9"/>
      <c r="D33" s="9"/>
      <c r="E33" s="9"/>
      <c r="F33" s="8">
        <f>IF(COUNTIF(C13:C23,"Nein")&gt;0,0,SUM(F11:F32))</f>
        <v>0</v>
      </c>
    </row>
    <row r="34" spans="1:6" ht="18" x14ac:dyDescent="0.4">
      <c r="A34" s="7" t="s">
        <v>91</v>
      </c>
      <c r="B34" s="6">
        <v>70</v>
      </c>
      <c r="C34" s="5"/>
      <c r="D34" s="5"/>
      <c r="E34" s="5"/>
      <c r="F34" s="4"/>
    </row>
    <row r="35" spans="1:6" ht="16" thickBot="1" x14ac:dyDescent="0.4">
      <c r="A35" s="3" t="s">
        <v>92</v>
      </c>
      <c r="B35" s="2"/>
      <c r="C35" s="1"/>
      <c r="D35" s="1"/>
      <c r="E35" s="1"/>
      <c r="F35" s="27" t="str">
        <f>IF(F33&gt;=70,"Ja","Nein")</f>
        <v>Nein</v>
      </c>
    </row>
    <row r="41" spans="1:6" x14ac:dyDescent="0.35">
      <c r="A41" t="s">
        <v>93</v>
      </c>
      <c r="B41" t="s">
        <v>94</v>
      </c>
      <c r="C41" s="75" t="s">
        <v>95</v>
      </c>
      <c r="D41" s="75"/>
    </row>
    <row r="42" spans="1:6" x14ac:dyDescent="0.35">
      <c r="A42" t="s">
        <v>84</v>
      </c>
      <c r="C42" s="75"/>
      <c r="D42" s="75"/>
    </row>
    <row r="43" spans="1:6" x14ac:dyDescent="0.35">
      <c r="C43" s="75"/>
      <c r="D43" s="75"/>
    </row>
    <row r="46" spans="1:6" ht="15" thickBot="1" x14ac:dyDescent="0.4"/>
    <row r="47" spans="1:6" x14ac:dyDescent="0.35">
      <c r="C47" s="29" t="s">
        <v>96</v>
      </c>
      <c r="D47" s="29" t="s">
        <v>97</v>
      </c>
    </row>
  </sheetData>
  <mergeCells count="10">
    <mergeCell ref="A1:B1"/>
    <mergeCell ref="C41:D43"/>
    <mergeCell ref="C2:F2"/>
    <mergeCell ref="C3:F3"/>
    <mergeCell ref="C4:F4"/>
    <mergeCell ref="C5:F5"/>
    <mergeCell ref="C6:F6"/>
    <mergeCell ref="C7:F7"/>
    <mergeCell ref="C8:F8"/>
    <mergeCell ref="C9:F9"/>
  </mergeCells>
  <conditionalFormatting sqref="F35">
    <cfRule type="containsText" dxfId="3" priority="1" operator="containsText" text="Ja">
      <formula>NOT(ISERROR(SEARCH("Ja",F35)))</formula>
    </cfRule>
    <cfRule type="containsText" dxfId="2" priority="2" operator="containsText" text="Nein">
      <formula>NOT(ISERROR(SEARCH("Nein",F35)))</formula>
    </cfRule>
  </conditionalFormatting>
  <dataValidations count="1">
    <dataValidation type="list" allowBlank="1" showInputMessage="1" showErrorMessage="1" errorTitle="!EPIC FAIL!" error="Bitte nur Antwortmöglichkeiten aus dem Dropdown-Feld auswählen" sqref="C13:C23 C26:C27 C30:C32" xr:uid="{D8A6863D-49EF-4C3E-99AC-F2002D3676CE}">
      <formula1>$A$41:$A$42</formula1>
    </dataValidation>
  </dataValidations>
  <pageMargins left="0.7" right="0.7" top="0.78740157499999996" bottom="0.78740157499999996" header="0.3" footer="0.3"/>
  <headerFooter>
    <oddFooter>&amp;C_x000D_&amp;1#&amp;"Calibri"&amp;10&amp;K008000 intern</oddFooter>
  </headerFooter>
  <extLst>
    <ext xmlns:x14="http://schemas.microsoft.com/office/spreadsheetml/2009/9/main" uri="{78C0D931-6437-407d-A8EE-F0AAD7539E65}">
      <x14:conditionalFormattings>
        <x14:conditionalFormatting xmlns:xm="http://schemas.microsoft.com/office/excel/2006/main">
          <x14:cfRule type="containsText" priority="23" stopIfTrue="1" operator="containsText" id="{413EB574-50C5-4C58-A465-A18F8CC5217A}">
            <xm:f>NOT(ISERROR(SEARCH($C$487,F35)))</xm:f>
            <xm:f>$C$487</xm:f>
            <x14:dxf>
              <fill>
                <patternFill>
                  <bgColor rgb="FFFF0000"/>
                </patternFill>
              </fill>
            </x14:dxf>
          </x14:cfRule>
          <x14:cfRule type="containsText" priority="24" stopIfTrue="1" operator="containsText" id="{48038548-3AD7-4943-BC7F-2D6ED954713A}">
            <xm:f>NOT(ISERROR(SEARCH($C$486,F35)))</xm:f>
            <xm:f>$C$486</xm:f>
            <x14:dxf>
              <fill>
                <patternFill>
                  <bgColor rgb="FF00FF00"/>
                </patternFill>
              </fill>
            </x14:dxf>
          </x14:cfRule>
          <xm:sqref>F35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0d5710d-eb3a-431e-a47b-1a1cf26b4fdf">
      <Terms xmlns="http://schemas.microsoft.com/office/infopath/2007/PartnerControls"/>
    </lcf76f155ced4ddcb4097134ff3c332f>
    <TaxCatchAll xmlns="941c8e1b-12c6-4df8-a400-627d288cb0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02F5D517B535C42A4DE5AE066A25E81" ma:contentTypeVersion="14" ma:contentTypeDescription="Ein neues Dokument erstellen." ma:contentTypeScope="" ma:versionID="86e5d23a8232a96b0f22d9c6da42dfef">
  <xsd:schema xmlns:xsd="http://www.w3.org/2001/XMLSchema" xmlns:xs="http://www.w3.org/2001/XMLSchema" xmlns:p="http://schemas.microsoft.com/office/2006/metadata/properties" xmlns:ns2="80d5710d-eb3a-431e-a47b-1a1cf26b4fdf" xmlns:ns3="941c8e1b-12c6-4df8-a400-627d288cb0bd" targetNamespace="http://schemas.microsoft.com/office/2006/metadata/properties" ma:root="true" ma:fieldsID="880cb189cd8da128c49e0b0a92335b51" ns2:_="" ns3:_="">
    <xsd:import namespace="80d5710d-eb3a-431e-a47b-1a1cf26b4fdf"/>
    <xsd:import namespace="941c8e1b-12c6-4df8-a400-627d288cb0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d5710d-eb3a-431e-a47b-1a1cf26b4f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5f9582db-b58d-4149-a81d-5fa637d4a01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1c8e1b-12c6-4df8-a400-627d288cb0b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4fa9194-c72b-48dc-a60d-7a85acc992b5}" ma:internalName="TaxCatchAll" ma:showField="CatchAllData" ma:web="941c8e1b-12c6-4df8-a400-627d288cb0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A395DF-C95B-4EF3-B91E-DDDA293EB979}">
  <ds:schemaRefs>
    <ds:schemaRef ds:uri="http://schemas.microsoft.com/office/2006/metadata/properties"/>
    <ds:schemaRef ds:uri="http://schemas.microsoft.com/office/infopath/2007/PartnerControls"/>
    <ds:schemaRef ds:uri="80d5710d-eb3a-431e-a47b-1a1cf26b4fdf"/>
    <ds:schemaRef ds:uri="941c8e1b-12c6-4df8-a400-627d288cb0bd"/>
  </ds:schemaRefs>
</ds:datastoreItem>
</file>

<file path=customXml/itemProps2.xml><?xml version="1.0" encoding="utf-8"?>
<ds:datastoreItem xmlns:ds="http://schemas.openxmlformats.org/officeDocument/2006/customXml" ds:itemID="{98E36514-8B5E-4B36-89C0-DA54AFE27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d5710d-eb3a-431e-a47b-1a1cf26b4fdf"/>
    <ds:schemaRef ds:uri="941c8e1b-12c6-4df8-a400-627d288cb0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EE28FA-0C71-408A-B8C9-A14A64B50B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1. Bedarfsübersicht</vt:lpstr>
      <vt:lpstr>2. Antragsinformationen</vt:lpstr>
      <vt:lpstr>3. Bewertungsmatrix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Kuhmann Leon</dc:creator>
  <cp:keywords/>
  <dc:description/>
  <cp:lastModifiedBy>Kuhmann Leon</cp:lastModifiedBy>
  <cp:revision/>
  <dcterms:created xsi:type="dcterms:W3CDTF">2026-08-06T13:30:12Z</dcterms:created>
  <dcterms:modified xsi:type="dcterms:W3CDTF">2026-08-25T11:21:32Z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c14297-b73f-47b2-90b5-9d2893ce10c0_Enabled">
    <vt:lpwstr>true</vt:lpwstr>
  </property>
  <property fmtid="{D5CDD505-2E9C-101B-9397-08002B2CF9AE}" pid="3" name="MSIP_Label_b8c14297-b73f-47b2-90b5-9d2893ce10c0_SetDate">
    <vt:lpwstr>2026-08-06T13:31:00Z</vt:lpwstr>
  </property>
  <property fmtid="{D5CDD505-2E9C-101B-9397-08002B2CF9AE}" pid="4" name="MSIP_Label_b8c14297-b73f-47b2-90b5-9d2893ce10c0_Method">
    <vt:lpwstr>Standard</vt:lpwstr>
  </property>
  <property fmtid="{D5CDD505-2E9C-101B-9397-08002B2CF9AE}" pid="5" name="MSIP_Label_b8c14297-b73f-47b2-90b5-9d2893ce10c0_Name">
    <vt:lpwstr>Intern</vt:lpwstr>
  </property>
  <property fmtid="{D5CDD505-2E9C-101B-9397-08002B2CF9AE}" pid="6" name="MSIP_Label_b8c14297-b73f-47b2-90b5-9d2893ce10c0_SiteId">
    <vt:lpwstr>e84b42f0-788b-4b39-943b-bfa2c8014cfd</vt:lpwstr>
  </property>
  <property fmtid="{D5CDD505-2E9C-101B-9397-08002B2CF9AE}" pid="7" name="MSIP_Label_b8c14297-b73f-47b2-90b5-9d2893ce10c0_ActionId">
    <vt:lpwstr>7b756fb5-9e8d-4226-8ebd-f648cbef9d1e</vt:lpwstr>
  </property>
  <property fmtid="{D5CDD505-2E9C-101B-9397-08002B2CF9AE}" pid="8" name="MSIP_Label_b8c14297-b73f-47b2-90b5-9d2893ce10c0_ContentBits">
    <vt:lpwstr>2</vt:lpwstr>
  </property>
  <property fmtid="{D5CDD505-2E9C-101B-9397-08002B2CF9AE}" pid="9" name="MSIP_Label_b8c14297-b73f-47b2-90b5-9d2893ce10c0_Tag">
    <vt:lpwstr>10, 3, 0, 2</vt:lpwstr>
  </property>
  <property fmtid="{D5CDD505-2E9C-101B-9397-08002B2CF9AE}" pid="10" name="MediaServiceImageTags">
    <vt:lpwstr/>
  </property>
  <property fmtid="{D5CDD505-2E9C-101B-9397-08002B2CF9AE}" pid="11" name="ContentTypeId">
    <vt:lpwstr>0x010100802F5D517B535C42A4DE5AE066A25E81</vt:lpwstr>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y fmtid="{D5CDD505-2E9C-101B-9397-08002B2CF9AE}" pid="15" name="_activity">
    <vt:lpwstr>{"FileActivityType":"9","FileActivityTimeStamp":"2026-08-06T13:30:13.360Z","FileActivityUsersOnPage":[{"DisplayName":"Kuhmann Leon","Id":"leon.kuhmann@badenovanetze.de"}],"FileActivityNavigationId":null}</vt:lpwstr>
  </property>
</Properties>
</file>