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<sst xmlns="http://schemas.openxmlformats.org/spreadsheetml/2006/main" count="107" uniqueCount="60">
  <si>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</si>
  <si>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</si>
  <si>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</si>
  <si>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</si>
  <si>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</si>
  <si>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</si>
  <si>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</si>
  <si>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</si>
  <si>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</si>
  <si>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</si>
  <si>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</si>
  <si>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</si>
  <si>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</si>
  <si>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</si>
  <si>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</si>
  <si>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</si>
  <si>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</si>
  <si>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</si>
  <si>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</si>
  <si>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</si>
  <si>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</si>
  <si>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</si>
  <si>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</si>
  <si>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</si>
  <si>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</si>
  <si>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Managed Print Services</t>
  </si>
  <si>
    <t>KVBW_2026/05-0025_IT-ZVS</t>
  </si>
  <si>
    <t>02.07.2026 11:00 Uhr</t>
  </si>
  <si>
    <t>Offenes Verfahren</t>
  </si>
  <si>
    <t>VGV</t>
  </si>
  <si>
    <t>CXS0YB5YTVDWCU2H</t>
  </si>
  <si>
    <t>Die Vergabe ist nicht in Lose aufgeteilt. Bitte füllen Sie das nächste Arbeitsblatt aus.</t>
  </si>
  <si>
    <t>1.1</t>
  </si>
  <si>
    <t>Gruppe</t>
  </si>
  <si>
    <t>Geräte</t>
  </si>
  <si>
    <t>1.1.1</t>
  </si>
  <si>
    <t>Leistung</t>
  </si>
  <si>
    <t>Multifunktionsgerät KVBW groß</t>
  </si>
  <si>
    <t xml:space="preserve">Bitte geben Sie den Preis pro Gerät pro Monat an (inklusive Wartung, Benutzerlizenzen, Lizenzierung der Drucksysteme und dem monatlich kalkuliertem Grunddruckvolumen von 272.000 Seiten). Die Laufzeit beträgt 72 Monate. Die KVBW benötigt 49 Multifunktionsgeräte groß. Die angegebene Menge entspricht der Gerätemenge mal der Laufzeit von 72 Monaten (49 Geräte * 72 Monate). 
Die Preise sind ohne Versicherungskosten für die eigene Sach- und Elektronikversicherung des Bieters anzugeben. </t>
  </si>
  <si>
    <t>St</t>
  </si>
  <si>
    <t>1.1.2</t>
  </si>
  <si>
    <t>Multifunktionsgerät KVBW klein</t>
  </si>
  <si>
    <t xml:space="preserve">Bitte geben Sie den Preis pro Gerät pro Monat an (inklusive Wartung, Benutzerlizenzen, Lizenzierung der Drucksysteme und dem monatlich kalkuliertem Grunddruckvolumen von 272.000 Seiten). Die Laufzeit beträgt 72 Monate. Die KVBW benötigt 27 Multifunktionsgeräte klein. Die angegebene Menge entspricht der Gerätemenge mal der Laufzeit von 72 Monaten (27 Geräte * 72 Monate). 
Die Preise sind ohne Versicherungskosten für die eigene Sach- und Elektronikversicherung des Bieters anzugeben. </t>
  </si>
  <si>
    <t>1.1.3</t>
  </si>
  <si>
    <t>Multifunktionsgerät KVBW-Fax</t>
  </si>
  <si>
    <t xml:space="preserve">Bitte geben Sie den Preis pro Gerät pro Monat an (inklusive Wartung, Benutzerlizenzen, Lizenzierung der Drucksysteme und dem monatlich kalkuliertem Grunddruckvolumen von 272.000 Seiten). Die Laufzeit beträgt 72 Monate. Die KVBW benötigt 5 Multifunktionsgeräte Fax. Die angegebene Menge entspricht der Gerätemenge mal der Laufzeit von 72 Monaten (5 Geräte * 72 Monate). 
Die Preise sind ohne Versicherungskosten für die eigene Sach- und Elektronikversicherung des Bieters anzugeben. </t>
  </si>
  <si>
    <t>1.2</t>
  </si>
  <si>
    <t>Folgeseitenpreise</t>
  </si>
  <si>
    <t>1.2.1</t>
  </si>
  <si>
    <t>Folgeseitenpreis Farbdruck Gerät klein</t>
  </si>
  <si>
    <t>Bitte geben Sie den Folgeseitenpreis pro Stück an. 
Die KVBW geht von einem monatlichen Grunddruckvolumen von 272.000 Seiten und einer möglichen Gesamtüberschreitung dieser Position (Folgeseitenpreis Farbdruck Gerät klein) von circa 5 % (=13600 Seiten) aus. Die angegebene Menge entspricht der monatlichen Überschreitung mal 72 Monate (13600 Seiten * 72 Monate).
Sofern das Grunddruckvolumen überschritten wird, findet die Abrechnung gemäß des angegebenen Einzelpreises statt.</t>
  </si>
  <si>
    <t>1.2.2</t>
  </si>
  <si>
    <t>Folgeseitenpreis schwarz-weiß Gerät klein</t>
  </si>
  <si>
    <t>Bitte geben Sie den Folgeseitenpreis pro Stück an. 
Die KVBW geht von einem monatlichen Grunddruckvolumen von 272.000 Seiten und einer möglichen Gesamtüberschreitung dieser Position (Folgeseitenpreis schwarz-weiß Gerät klein) von circa 5 % (=13600 Seiten) aus. Die angegebene Menge entspricht der monatlichen Überschreitung mal 72 Monate (13600 Seiten * 72 Monate).
Sofern das Grunddruckvolumen überschritten wird, findet die Abrechnung gemäß des angegebenen Einzelpreises statt.</t>
  </si>
  <si>
    <t>1.2.3</t>
  </si>
  <si>
    <t>Folgeseitenpreis Farbdruck Gerät groß</t>
  </si>
  <si>
    <t>Bitte geben Sie den Folgeseitenpreis pro Stück an. 
Die KVBW geht von einem monatlichen Grunddruckvolumen von 272.000 Seiten und einer möglichen Gesamtüberschreitung dieser Position (Folgeseitenpreis Farbdruck Gerät groß) von circa 5 % (=13600 Seiten) aus. Die angegebene Menge entspricht der monatlichen Überschreitung mal 72 Monate (13600 Seiten * 72 Monate).
Sofern das Grunddruckvolumen überschritten wird, findet die Abrechnung gemäß des angegebenen Einzelpreises statt.</t>
  </si>
  <si>
    <t>1.2.4</t>
  </si>
  <si>
    <t>Folgeseitenpreis schwarz-weiß Gerät groß</t>
  </si>
  <si>
    <t>Bitte geben Sie den Folgeseitenpreis pro Stück an. 
Die KVBW geht von einem monatlichen Grunddruckvolumen von 272.000 Seiten und einer möglichen Gesamtüberschreitung dieser Position (Folgeseitenpreis schwarz-weiß Gerät groß) von circa 5 % (=13600 Seiten) aus. Die angegebene Menge entspricht der monatlichen Überschreitung mal 72 Monate (13600 Seiten * 72 Monate).
Sofern das Grunddruckvolumen überschritten wird, findet die Abrechnung gemäß des angegebenen Einzelpreises statt.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</si>
</sst>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29"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8">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27" fillId="4" borderId="6" xfId="0" applyNumberFormat="1" applyFont="true" applyFill="1" applyBorder="1" applyAlignment="1">
      <alignment horizontal="left" vertical="top" wrapText="true"/>
    </xf>
    <xf numFmtId="49" fontId="28" fillId="4" borderId="7" xfId="0" applyNumberFormat="1" applyFont="true" applyFill="1" applyBorder="1" applyAlignment="1">
      <alignment horizontal="center" vertical="top" wrapText="true"/>
    </xf>
    <xf numFmtId="164" fontId="9" fillId="6" borderId="9" xfId="2" applyNumberFormat="1" applyFont="1" applyBorder="1" applyAlignment="1" applyProtection="1" applyFill="true">
      <alignment vertical="top" wrapText="true"/>
      <protection locked="true"/>
    </xf>
    <xf numFmtId="164" fontId="9" fillId="6" borderId="10" xfId="1" applyNumberFormat="1" applyFont="1" applyBorder="1" applyAlignment="1" applyProtection="1" applyFill="true">
      <alignment vertical="top" wrapText="true"/>
      <protection locked="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8"/>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83" t="s">
        <v>32</v>
      </c>
      <c r="B4" s="84" t="s">
        <v>33</v>
      </c>
      <c r="C4" s="83" t="s">
        <v>34</v>
      </c>
      <c r="D4" s="83" t="s">
        <v>20</v>
      </c>
      <c r="E4" s="31" t="s">
        <v>20</v>
      </c>
      <c r="F4" s="31" t="s">
        <v>20</v>
      </c>
      <c r="G4" s="32"/>
      <c r="H4" s="33"/>
      <c r="I4" s="85" t="s">
        <v>20</v>
      </c>
      <c r="J4" s="86" t="s">
        <v>20</v>
      </c>
      <c r="M4" s="37"/>
    </row>
    <row r="5">
      <c r="A5" s="28" t="s">
        <v>35</v>
      </c>
      <c r="B5" s="29" t="s">
        <v>36</v>
      </c>
      <c r="C5" s="30" t="s">
        <v>37</v>
      </c>
      <c r="D5" s="30" t="s">
        <v>38</v>
      </c>
      <c r="E5" s="31" t="n">
        <v>46266.0</v>
      </c>
      <c r="F5" s="31" t="n">
        <v>48457.0</v>
      </c>
      <c r="G5" s="87" t="n">
        <v>3528.0</v>
      </c>
      <c r="H5" s="33" t="s">
        <v>39</v>
      </c>
      <c r="I5" s="34"/>
      <c r="J5" s="35" t="n">
        <f>G5*I5</f>
        <v>0.0</v>
      </c>
      <c r="K5"/>
      <c r="L5"/>
      <c r="M5" s="37"/>
    </row>
    <row r="6">
      <c r="A6" s="28" t="s">
        <v>40</v>
      </c>
      <c r="B6" s="29" t="s">
        <v>36</v>
      </c>
      <c r="C6" s="30" t="s">
        <v>41</v>
      </c>
      <c r="D6" s="30" t="s">
        <v>42</v>
      </c>
      <c r="E6" s="31" t="n">
        <v>46266.0</v>
      </c>
      <c r="F6" s="31" t="n">
        <v>48457.0</v>
      </c>
      <c r="G6" s="87" t="n">
        <v>1944.0</v>
      </c>
      <c r="H6" s="33" t="s">
        <v>39</v>
      </c>
      <c r="I6" s="34"/>
      <c r="J6" s="35" t="n">
        <f>G6*I6</f>
        <v>0.0</v>
      </c>
      <c r="K6" s="0"/>
      <c r="L6" s="0"/>
      <c r="M6" s="37"/>
    </row>
    <row r="7">
      <c r="A7" s="28" t="s">
        <v>43</v>
      </c>
      <c r="B7" s="29" t="s">
        <v>36</v>
      </c>
      <c r="C7" s="30" t="s">
        <v>44</v>
      </c>
      <c r="D7" s="30" t="s">
        <v>45</v>
      </c>
      <c r="E7" s="31" t="n">
        <v>46266.0</v>
      </c>
      <c r="F7" s="31" t="n">
        <v>48457.0</v>
      </c>
      <c r="G7" s="87" t="n">
        <v>360.0</v>
      </c>
      <c r="H7" s="33" t="s">
        <v>39</v>
      </c>
      <c r="I7" s="34"/>
      <c r="J7" s="35" t="n">
        <f>G7*I7</f>
        <v>0.0</v>
      </c>
      <c r="K7" s="0"/>
      <c r="L7" s="0"/>
      <c r="M7" s="37"/>
    </row>
    <row r="8">
      <c r="A8" s="83" t="s">
        <v>46</v>
      </c>
      <c r="B8" s="84" t="s">
        <v>33</v>
      </c>
      <c r="C8" s="83" t="s">
        <v>47</v>
      </c>
      <c r="D8" s="83" t="s">
        <v>20</v>
      </c>
      <c r="E8" s="31" t="s">
        <v>20</v>
      </c>
      <c r="F8" s="31" t="s">
        <v>20</v>
      </c>
      <c r="G8" s="32"/>
      <c r="H8" s="33"/>
      <c r="I8" s="85" t="s">
        <v>20</v>
      </c>
      <c r="J8" s="86" t="s">
        <v>20</v>
      </c>
      <c r="K8" s="0"/>
      <c r="L8" s="0"/>
      <c r="M8" s="37"/>
    </row>
    <row r="9">
      <c r="A9" s="28" t="s">
        <v>48</v>
      </c>
      <c r="B9" s="29" t="s">
        <v>36</v>
      </c>
      <c r="C9" s="30" t="s">
        <v>49</v>
      </c>
      <c r="D9" s="30" t="s">
        <v>50</v>
      </c>
      <c r="E9" s="31" t="n">
        <v>46266.0</v>
      </c>
      <c r="F9" s="31" t="n">
        <v>48457.0</v>
      </c>
      <c r="G9" s="87" t="n">
        <v>979200.0</v>
      </c>
      <c r="H9" s="33" t="s">
        <v>39</v>
      </c>
      <c r="I9" s="34"/>
      <c r="J9" s="35" t="n">
        <f>G9*I9</f>
        <v>0.0</v>
      </c>
      <c r="K9" s="0"/>
      <c r="L9" s="0"/>
      <c r="M9" s="37"/>
    </row>
    <row r="10">
      <c r="A10" s="28" t="s">
        <v>51</v>
      </c>
      <c r="B10" s="29" t="s">
        <v>36</v>
      </c>
      <c r="C10" s="30" t="s">
        <v>52</v>
      </c>
      <c r="D10" s="30" t="s">
        <v>53</v>
      </c>
      <c r="E10" s="31" t="n">
        <v>46266.0</v>
      </c>
      <c r="F10" s="31" t="n">
        <v>48457.0</v>
      </c>
      <c r="G10" s="87" t="n">
        <v>979200.0</v>
      </c>
      <c r="H10" s="33" t="s">
        <v>39</v>
      </c>
      <c r="I10" s="34"/>
      <c r="J10" s="35" t="n">
        <f>G10*I10</f>
        <v>0.0</v>
      </c>
      <c r="K10" s="0"/>
      <c r="L10" s="0"/>
      <c r="M10" s="37"/>
    </row>
    <row r="11">
      <c r="A11" s="28" t="s">
        <v>54</v>
      </c>
      <c r="B11" s="29" t="s">
        <v>36</v>
      </c>
      <c r="C11" s="30" t="s">
        <v>55</v>
      </c>
      <c r="D11" s="30" t="s">
        <v>56</v>
      </c>
      <c r="E11" s="31" t="n">
        <v>46266.0</v>
      </c>
      <c r="F11" s="31" t="n">
        <v>48457.0</v>
      </c>
      <c r="G11" s="87" t="n">
        <v>979200.0</v>
      </c>
      <c r="H11" s="33" t="s">
        <v>39</v>
      </c>
      <c r="I11" s="34"/>
      <c r="J11" s="35" t="n">
        <f>G11*I11</f>
        <v>0.0</v>
      </c>
      <c r="K11" s="0"/>
      <c r="L11" s="0"/>
      <c r="M11" s="37"/>
    </row>
    <row r="12">
      <c r="A12" s="28" t="s">
        <v>57</v>
      </c>
      <c r="B12" s="29" t="s">
        <v>36</v>
      </c>
      <c r="C12" s="30" t="s">
        <v>58</v>
      </c>
      <c r="D12" s="30" t="s">
        <v>59</v>
      </c>
      <c r="E12" s="31" t="n">
        <v>46266.0</v>
      </c>
      <c r="F12" s="31" t="n">
        <v>48457.0</v>
      </c>
      <c r="G12" s="87" t="n">
        <v>979200.0</v>
      </c>
      <c r="H12" s="33" t="s">
        <v>39</v>
      </c>
      <c r="I12" s="34"/>
      <c r="J12" s="35" t="n">
        <f>G12*I12</f>
        <v>0.0</v>
      </c>
      <c r="K12" s="0"/>
      <c r="L12" s="0"/>
      <c r="M12" s="37"/>
    </row>
    <row r="13" spans="1:13" s="36" customFormat="1" ht="15.75" thickTop="1" x14ac:dyDescent="0.2">
      <c r="A13" s="38"/>
      <c r="B13" s="39"/>
      <c r="C13" s="40"/>
      <c r="D13" s="41"/>
      <c r="E13" s="42"/>
      <c r="F13" s="42"/>
      <c r="G13" s="43"/>
      <c r="H13" s="44"/>
      <c r="I13" s="45"/>
      <c r="J13" s="46"/>
      <c r="M13" s="37"/>
    </row>
    <row r="14" spans="1:13" s="36" customFormat="1" x14ac:dyDescent="0.25">
      <c r="A14" s="47"/>
      <c r="B14" s="48"/>
      <c r="C14" s="49"/>
      <c r="D14" s="50"/>
      <c r="E14" s="51"/>
      <c r="F14" s="51"/>
      <c r="G14" s="52"/>
      <c r="H14" s="53"/>
      <c r="I14" s="54"/>
      <c r="J14" s="55"/>
    </row>
    <row r="15" spans="1:13" ht="15.75" thickBot="1" x14ac:dyDescent="0.3">
      <c r="A15" s="56"/>
      <c r="B15" s="56"/>
      <c r="C15" s="57"/>
      <c r="D15" s="58"/>
      <c r="E15" s="59"/>
      <c r="F15" s="60" t="s">
        <v>21</v>
      </c>
      <c r="G15" s="60"/>
      <c r="H15" s="60"/>
      <c r="I15" s="61"/>
      <c r="J15" s="62">
        <f>SUM(J$4:J13)</f>
        <v>0</v>
      </c>
    </row>
    <row r="16" spans="1:13" ht="16.5" thickTop="1" thickBot="1" x14ac:dyDescent="0.3">
      <c r="A16" s="56"/>
      <c r="B16" s="56"/>
      <c r="C16" s="57"/>
      <c r="D16" s="58"/>
      <c r="E16" s="59"/>
      <c r="F16" s="63" t="s">
        <v>22</v>
      </c>
      <c r="G16" s="64">
        <v>0.19</v>
      </c>
      <c r="H16" s="65" t="s">
        <v>23</v>
      </c>
      <c r="I16" s="66"/>
      <c r="J16" s="68">
        <f>J15*G16</f>
        <v>0</v>
      </c>
    </row>
    <row r="17" spans="1:13" ht="15.75" thickTop="1" x14ac:dyDescent="0.25">
      <c r="A17" s="56"/>
      <c r="B17" s="56"/>
      <c r="C17" s="57"/>
      <c r="D17" s="58"/>
      <c r="E17" s="59"/>
      <c r="F17" s="60" t="s">
        <v>24</v>
      </c>
      <c r="G17" s="60"/>
      <c r="H17" s="60"/>
      <c r="I17" s="61"/>
      <c r="J17" s="67">
        <f>SUM(J15,J16)</f>
        <v>0</v>
      </c>
    </row>
    <row r="18" spans="1:13" x14ac:dyDescent="0.25">
      <c r="A18" s="56"/>
      <c r="B18" s="56"/>
      <c r="C18" s="57"/>
      <c r="D18" s="58"/>
      <c r="E18" s="59"/>
      <c r="F18" s="58"/>
      <c r="G18" s="58"/>
      <c r="H18" s="58"/>
      <c r="I18" s="58"/>
      <c r="J18" s="58"/>
    </row>
    <row r="19" spans="1:13" x14ac:dyDescent="0.25">
      <c r="A19" s="71"/>
      <c r="B19" s="71"/>
      <c r="C19" s="71"/>
      <c r="E19" s="71"/>
      <c r="F19" s="71"/>
      <c r="G19" s="71"/>
      <c r="H19" s="71"/>
      <c r="I19" s="71"/>
      <c r="J19" s="71"/>
    </row>
    <row r="20" spans="1:13" x14ac:dyDescent="0.25">
      <c r="A20" s="71"/>
      <c r="B20" s="71"/>
      <c r="C20" s="71"/>
      <c r="E20" s="71"/>
      <c r="F20" s="71"/>
      <c r="G20" s="71"/>
      <c r="H20" s="71"/>
      <c r="I20" s="71"/>
      <c r="J20" s="71"/>
    </row>
    <row r="23" spans="1:13" x14ac:dyDescent="0.25">
      <c r="L23" s="74"/>
    </row>
    <row r="24" spans="1:13" x14ac:dyDescent="0.25">
      <c r="L24" s="74"/>
    </row>
    <row r="25" spans="4:12" x14ac:dyDescent="0.25">
      <c r="L25" s="74"/>
    </row>
    <row r="26" spans="4:12" x14ac:dyDescent="0.25">
      <c r="L26" s="74"/>
    </row>
    <row r="27" spans="4:12" x14ac:dyDescent="0.25">
      <c r="L27" s="74"/>
    </row>
    <row r="28" spans="4:12" x14ac:dyDescent="0.25">
      <c r="L28" s="74"/>
    </row>
    <row r="38" spans="4:12" x14ac:dyDescent="0.25">
      <c r="D38" s="76"/>
      <c r="I38"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