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defaultThemeVersion="166925"/>
  <mc:AlternateContent xmlns:mc="http://schemas.openxmlformats.org/markup-compatibility/2006">
    <mc:Choice Requires="x15">
      <x15ac:absPath xmlns:x15ac="http://schemas.microsoft.com/office/spreadsheetml/2010/11/ac" url="https://straero.sharepoint.com/sites/RahmenvertrgeDienstleistungenFP/Freigegebene Dokumente/Audit/2026/Auschreibungsunterlagen/"/>
    </mc:Choice>
  </mc:AlternateContent>
  <xr:revisionPtr revIDLastSave="11" documentId="13_ncr:1_{80AFA19B-243C-014B-9C2E-8406E055FD27}" xr6:coauthVersionLast="47" xr6:coauthVersionMax="47" xr10:uidLastSave="{A64FCBC3-3D01-4DA4-BDE8-A6B366AAB432}"/>
  <bookViews>
    <workbookView xWindow="16160" yWindow="5440" windowWidth="48460" windowHeight="26940" activeTab="4" xr2:uid="{530A8100-BECE-42CC-88F2-4AF346B02580}"/>
  </bookViews>
  <sheets>
    <sheet name="Projektbeschreibung" sheetId="4" r:id="rId1"/>
    <sheet name="Anbieter" sheetId="5" r:id="rId2"/>
    <sheet name="Ausschlusskriterien" sheetId="6" r:id="rId3"/>
    <sheet name="Preisblatt" sheetId="2" r:id="rId4"/>
    <sheet name="Grundkonditionen"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2" l="1"/>
  <c r="E25" i="2"/>
  <c r="E16" i="2"/>
  <c r="E15" i="2"/>
  <c r="D14" i="2"/>
  <c r="E14" i="2" s="1"/>
  <c r="D13" i="2"/>
  <c r="E9" i="2"/>
  <c r="E10" i="2" s="1"/>
  <c r="D8" i="2"/>
  <c r="E8" i="2" s="1"/>
  <c r="E24" i="2"/>
  <c r="E21" i="2"/>
  <c r="E22" i="2"/>
  <c r="E23" i="2"/>
  <c r="E20" i="2"/>
  <c r="E19" i="2"/>
  <c r="E13" i="2"/>
</calcChain>
</file>

<file path=xl/sharedStrings.xml><?xml version="1.0" encoding="utf-8"?>
<sst xmlns="http://schemas.openxmlformats.org/spreadsheetml/2006/main" count="104" uniqueCount="90">
  <si>
    <t xml:space="preserve">Preisblatt </t>
  </si>
  <si>
    <t>lfd. Nummer</t>
  </si>
  <si>
    <t>Beschreibung</t>
  </si>
  <si>
    <t>Eingabebereich</t>
  </si>
  <si>
    <r>
      <t>Anmerkungen</t>
    </r>
    <r>
      <rPr>
        <b/>
        <sz val="8"/>
        <rFont val="Arial"/>
        <family val="2"/>
      </rPr>
      <t xml:space="preserve"> (bitte die Aufwände beschreiben)</t>
    </r>
  </si>
  <si>
    <t>Los1</t>
  </si>
  <si>
    <t>Allgemeine Beratungsdienstleistung im Bereich der Informationssicherheit (Normalpositionen)</t>
  </si>
  <si>
    <t>1.1</t>
  </si>
  <si>
    <t xml:space="preserve">Frei abrufbares Dienstleistungskontingent zur Beratung und Unterstützung </t>
  </si>
  <si>
    <t>1.2</t>
  </si>
  <si>
    <t>ISMS Regeltermin</t>
  </si>
  <si>
    <t>Summe Los1</t>
  </si>
  <si>
    <t>Los2</t>
  </si>
  <si>
    <t>Überprüfung und Einhaltung der geforderten Anforderungen und Standards (Normalpositionen)</t>
  </si>
  <si>
    <t>2.1</t>
  </si>
  <si>
    <t>Sichtung nach Aktenlage</t>
  </si>
  <si>
    <t>2.2</t>
  </si>
  <si>
    <t>Summe Los2</t>
  </si>
  <si>
    <t>Alternativpositionen</t>
  </si>
  <si>
    <t>bitte aufschlüsseln</t>
  </si>
  <si>
    <t>3.1</t>
  </si>
  <si>
    <t>3.2</t>
  </si>
  <si>
    <t>3.3</t>
  </si>
  <si>
    <t>3.4</t>
  </si>
  <si>
    <t>3.5</t>
  </si>
  <si>
    <t>3.6</t>
  </si>
  <si>
    <t>Summe Alternativpositionen</t>
  </si>
  <si>
    <t>Einzelpreis</t>
  </si>
  <si>
    <t>Gesamtpreis</t>
  </si>
  <si>
    <t>Grundkonditionen (Normalpositionen)</t>
  </si>
  <si>
    <t>4.1</t>
  </si>
  <si>
    <r>
      <rPr>
        <b/>
        <sz val="8"/>
        <rFont val="Arial"/>
        <family val="2"/>
      </rPr>
      <t>Tagessatz ISMS Berater *</t>
    </r>
    <r>
      <rPr>
        <sz val="8"/>
        <rFont val="Arial"/>
        <family val="2"/>
      </rPr>
      <t xml:space="preserve">
innerhalb der Geschäftszeiten
Montag - Freitag 07:00 - 18:00 Uhr</t>
    </r>
  </si>
  <si>
    <t>4.2</t>
  </si>
  <si>
    <r>
      <rPr>
        <b/>
        <sz val="8"/>
        <rFont val="Arial"/>
        <family val="2"/>
      </rPr>
      <t xml:space="preserve">Tagessatz Auditor *
</t>
    </r>
    <r>
      <rPr>
        <sz val="8"/>
        <rFont val="Arial"/>
        <family val="2"/>
      </rPr>
      <t>innerhalb der Geschäftszeiten
Montag - Freitag 07:00 - 18:00 Uhr</t>
    </r>
  </si>
  <si>
    <t>4.3</t>
  </si>
  <si>
    <t>Summe</t>
  </si>
  <si>
    <t>* Gerne auch vergleichbares Konstrukt darstellen</t>
  </si>
  <si>
    <t>Reisekosten und Spesen pro Tag</t>
  </si>
  <si>
    <t>Tagessatz</t>
  </si>
  <si>
    <t>Anzahl</t>
  </si>
  <si>
    <t>Einarbeitung</t>
  </si>
  <si>
    <r>
      <t>Anmerkungen</t>
    </r>
    <r>
      <rPr>
        <b/>
        <sz val="8"/>
        <rFont val="Calibri"/>
        <family val="2"/>
        <scheme val="minor"/>
      </rPr>
      <t xml:space="preserve"> (bitte die Aufwände beschreiben)</t>
    </r>
  </si>
  <si>
    <t>2.3</t>
  </si>
  <si>
    <t>Praktische Prüfung</t>
  </si>
  <si>
    <t>Reisekosten und Spesen für praktische Prüfung</t>
  </si>
  <si>
    <t>Projektbeschreibung</t>
  </si>
  <si>
    <t>Datum</t>
  </si>
  <si>
    <t>Titel des Projekts</t>
  </si>
  <si>
    <t>Allgemeine Kundeninformation</t>
  </si>
  <si>
    <t>Projektziel</t>
  </si>
  <si>
    <t>Besonderheiten</t>
  </si>
  <si>
    <t>ISMS- und Auditunterstützung</t>
  </si>
  <si>
    <t>Dienstleistungspaket „ISMS Unterstützung“ und „Auditprüfung“ für die Flughafen Stuttgart GmbH</t>
  </si>
  <si>
    <t>Pos.</t>
  </si>
  <si>
    <t>Anforderung</t>
  </si>
  <si>
    <t>Kommentare</t>
  </si>
  <si>
    <t xml:space="preserve">Allgemeine Unternehmensanangaben
durch den Bieter auszufüllen
</t>
  </si>
  <si>
    <t>Unternehmensname</t>
  </si>
  <si>
    <t>Rechtsform</t>
  </si>
  <si>
    <t>Gründungsjahr</t>
  </si>
  <si>
    <t>Postleitzahl, Ort</t>
  </si>
  <si>
    <t>Telefon</t>
  </si>
  <si>
    <t>E-Mail</t>
  </si>
  <si>
    <t>Webadresse</t>
  </si>
  <si>
    <t>Ansprechpartner</t>
  </si>
  <si>
    <t>Die Ausschlusskriterien unterliegen keiner gesonderten Bewertung</t>
  </si>
  <si>
    <t>Sie sind durch geeigneten Nachweise zu belegen</t>
  </si>
  <si>
    <t>Erfüllt</t>
  </si>
  <si>
    <t>Bieter-Kommentar</t>
  </si>
  <si>
    <t xml:space="preserve">Der Anbieter kann eine Zertifizierung nach ISO 27001 oder ein vergleichbares Sicherheitszertifikat vorweisen. </t>
  </si>
  <si>
    <t>1.3</t>
  </si>
  <si>
    <t>1.4</t>
  </si>
  <si>
    <t>1.5</t>
  </si>
  <si>
    <t>1.6</t>
  </si>
  <si>
    <t>Der Anbieter sichert zu, nur Personal einzusetzen welche die Verpflichtung zur Geheimhaltung, gemäß Anlage "Verpflichtung zur Vertraulichkeit und zur Wahrung von Geschäfts- und Betriebsgeheimnissen" unterschrieben haben.</t>
  </si>
  <si>
    <t>1.7</t>
  </si>
  <si>
    <t>1.8</t>
  </si>
  <si>
    <t>Eine positive Antwort gilt als zugesicherte Eigenschaft.</t>
  </si>
  <si>
    <t>Eine negative Antwort führt zum Ausschluss aus dem Verfahren.</t>
  </si>
  <si>
    <t>1</t>
  </si>
  <si>
    <t>Angaben zum Bieter</t>
  </si>
  <si>
    <t>Ausschlusskriterien</t>
  </si>
  <si>
    <t>2.4</t>
  </si>
  <si>
    <t>2.5</t>
  </si>
  <si>
    <t>Ein Vertragskonstrukt nach EVB-IT wird akzeptiert.
Der endgültige Vertrag wird mit dem bezuschlagen AN verhandelt.</t>
  </si>
  <si>
    <t xml:space="preserve">Der Anbieter stimmt einer Sicherheitsüberprüfung des eingesetzten Personals gemäß §7 LuftSiG zu. </t>
  </si>
  <si>
    <t>Der Anbieter stimmt einer vertraglichen Verpflichutng gemäß der Behandlung von VS-NfD im Bedarfsfall zu.</t>
  </si>
  <si>
    <t>Bitte füllen Sie die nachfolgende Tabelle gemäß den Anforderungen in der Leistungsbeschreibung aus. Die nachfolgend dargestellten Preise gelten für die dargestellten Fälle der Leistungsbeschreibung bezogen auf 24 Monate Vertragslaufzeit. Eine Abnahmeverpflichtung seitens des AG besteht nicht.</t>
  </si>
  <si>
    <t>Unverbindliche Personentage</t>
  </si>
  <si>
    <t>Bitte füllen Sie die nachfolgende Tabelle gemäß Ihren Angaben im Reiter "Ausschlusskriterien" aus. Die nachfolgend dargestellten Preise gelten für die in der Leistungsbeschreibung dargestellten Fälle bezogen auf 24 Monate Vertragslaufzeit.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</si>
</sst>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32" x14ac:knownFonts="1">
    <font>
      <sz val="11"/>
      <color theme="1"/>
      <name val="Calibri"/>
      <family val="2"/>
      <scheme val="minor"/>
    </font>
    <font>
      <sz val="10"/>
      <name val="Arial"/>
      <family val="2"/>
    </font>
    <font>
      <b/>
      <sz val="12"/>
      <name val="Arial"/>
      <family val="2"/>
    </font>
    <font>
      <sz val="12"/>
      <name val="Arial"/>
      <family val="2"/>
    </font>
    <font>
      <b/>
      <sz val="10"/>
      <name val="Arial"/>
      <family val="2"/>
    </font>
    <font>
      <b/>
      <sz val="8"/>
      <name val="Arial"/>
      <family val="2"/>
    </font>
    <font>
      <sz val="8"/>
      <name val="Arial"/>
      <family val="2"/>
    </font>
    <font>
      <sz val="8"/>
      <name val="Calibri"/>
      <family val="2"/>
      <scheme val="minor"/>
    </font>
    <font>
      <sz val="10"/>
      <color theme="1"/>
      <name val="Calibri"/>
      <family val="2"/>
      <scheme val="minor"/>
    </font>
    <font>
      <sz val="11"/>
      <color theme="1"/>
      <name val="Calibri"/>
      <family val="2"/>
      <scheme val="minor"/>
    </font>
    <font>
      <sz val="11"/>
      <color theme="1"/>
      <name val="Calibri"/>
      <family val="2"/>
    </font>
    <font>
      <sz val="10"/>
      <name val="Calibri"/>
      <family val="2"/>
      <scheme val="minor"/>
    </font>
    <font>
      <b/>
      <sz val="8"/>
      <name val="Calibri"/>
      <family val="2"/>
      <scheme val="minor"/>
    </font>
    <font>
      <b/>
      <sz val="10"/>
      <name val="Calibri"/>
      <family val="2"/>
      <scheme val="minor"/>
    </font>
    <font>
      <b/>
      <sz val="12"/>
      <name val="Calibri"/>
      <family val="2"/>
      <scheme val="minor"/>
    </font>
    <font>
      <sz val="12"/>
      <name val="Calibri"/>
      <family val="2"/>
      <scheme val="minor"/>
    </font>
    <font>
      <b/>
      <sz val="22.5"/>
      <color theme="1"/>
      <name val="Calibri"/>
      <family val="2"/>
      <scheme val="minor"/>
    </font>
    <font>
      <i/>
      <sz val="10"/>
      <color theme="1"/>
      <name val="Calibri"/>
      <family val="2"/>
      <scheme val="minor"/>
    </font>
    <font>
      <sz val="10"/>
      <color theme="1"/>
      <name val="Arial"/>
      <family val="2"/>
    </font>
    <font>
      <b/>
      <sz val="10"/>
      <color theme="0"/>
      <name val="Arial"/>
      <family val="2"/>
    </font>
    <font>
      <b/>
      <sz val="11"/>
      <color theme="1"/>
      <name val="Arial"/>
      <family val="2"/>
    </font>
    <font>
      <b/>
      <sz val="11"/>
      <color indexed="8"/>
      <name val="Calibri"/>
      <family val="2"/>
    </font>
    <font>
      <sz val="11"/>
      <name val="Calibri"/>
      <family val="2"/>
    </font>
    <font>
      <sz val="10"/>
      <color indexed="8"/>
      <name val="Calibri"/>
      <family val="2"/>
    </font>
    <font>
      <sz val="10"/>
      <name val="Calibri"/>
      <family val="2"/>
    </font>
    <font>
      <sz val="9"/>
      <color theme="1"/>
      <name val="Arial"/>
      <family val="2"/>
    </font>
    <font>
      <sz val="8"/>
      <color theme="1"/>
      <name val="Arial"/>
      <family val="2"/>
    </font>
    <font>
      <sz val="11"/>
      <color theme="1"/>
      <name val="Arial"/>
      <family val="2"/>
    </font>
    <font>
      <b/>
      <sz val="9"/>
      <color theme="1"/>
      <name val="Arial"/>
      <family val="2"/>
    </font>
    <font>
      <b/>
      <sz val="8"/>
      <color theme="1"/>
      <name val="Arial"/>
      <family val="2"/>
    </font>
    <font>
      <sz val="11"/>
      <name val="Arial"/>
      <family val="2"/>
    </font>
    <font>
      <b/>
      <sz val="11"/>
      <name val="Arial"/>
      <family val="2"/>
    </font>
  </fonts>
  <fills count="12">
    <fill>
      <patternFill patternType="none"/>
    </fill>
    <fill>
      <patternFill patternType="gray125"/>
    </fill>
    <fill>
      <patternFill patternType="solid">
        <fgColor rgb="FFFFC000"/>
        <bgColor indexed="64"/>
      </patternFill>
    </fill>
    <fill>
      <patternFill patternType="solid">
        <fgColor indexed="55"/>
        <bgColor indexed="64"/>
      </patternFill>
    </fill>
    <fill>
      <patternFill patternType="solid">
        <fgColor theme="9" tint="0.59999389629810485"/>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4" tint="0.59999389629810485"/>
        <bgColor indexed="64"/>
      </patternFill>
    </fill>
  </fills>
  <borders count="2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double">
        <color indexed="64"/>
      </bottom>
      <diagonal/>
    </border>
    <border>
      <left style="thin">
        <color indexed="64"/>
      </left>
      <right/>
      <top style="thin">
        <color indexed="64"/>
      </top>
      <bottom style="thin">
        <color indexed="64"/>
      </bottom>
      <diagonal/>
    </border>
    <border>
      <left/>
      <right/>
      <top/>
      <bottom style="thin">
        <color theme="0" tint="-0.14996795556505021"/>
      </bottom>
      <diagonal/>
    </border>
    <border>
      <left/>
      <right/>
      <top style="thin">
        <color theme="0" tint="-0.14996795556505021"/>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5">
    <xf numFmtId="0" fontId="0" fillId="0" borderId="0"/>
    <xf numFmtId="0" fontId="1" fillId="0" borderId="0"/>
    <xf numFmtId="44" fontId="9" fillId="0" borderId="0" applyFont="0" applyFill="0" applyBorder="0" applyAlignment="0" applyProtection="0"/>
    <xf numFmtId="0" fontId="9" fillId="0" borderId="0"/>
    <xf numFmtId="0" fontId="1" fillId="0" borderId="0"/>
  </cellStyleXfs>
  <cellXfs count="150">
    <xf numFmtId="0" fontId="0" fillId="0" borderId="0" xfId="0"/>
    <xf numFmtId="0" fontId="1" fillId="0" borderId="0" xfId="1"/>
    <xf numFmtId="49" fontId="3" fillId="0" borderId="3" xfId="1" applyNumberFormat="1" applyFont="1" applyBorder="1" applyAlignment="1">
      <alignment vertical="center"/>
    </xf>
    <xf numFmtId="49" fontId="3" fillId="0" borderId="4" xfId="1" applyNumberFormat="1" applyFont="1" applyBorder="1" applyAlignment="1">
      <alignment vertical="center"/>
    </xf>
    <xf numFmtId="49" fontId="3" fillId="0" borderId="5" xfId="1" applyNumberFormat="1" applyFont="1" applyBorder="1" applyAlignment="1">
      <alignment horizontal="center" vertical="center"/>
    </xf>
    <xf numFmtId="49" fontId="3" fillId="0" borderId="5" xfId="1" applyNumberFormat="1" applyFont="1" applyBorder="1" applyAlignment="1">
      <alignment vertical="center"/>
    </xf>
    <xf numFmtId="49" fontId="5" fillId="5" borderId="8" xfId="1" applyNumberFormat="1" applyFont="1" applyFill="1" applyBorder="1" applyAlignment="1">
      <alignment vertical="center"/>
    </xf>
    <xf numFmtId="49" fontId="6" fillId="0" borderId="8" xfId="1" applyNumberFormat="1" applyFont="1" applyBorder="1" applyAlignment="1">
      <alignment vertical="center"/>
    </xf>
    <xf numFmtId="0" fontId="0" fillId="0" borderId="0" xfId="0" applyAlignment="1">
      <alignment horizontal="center" vertical="center"/>
    </xf>
    <xf numFmtId="9" fontId="5" fillId="5" borderId="8" xfId="1" applyNumberFormat="1" applyFont="1" applyFill="1" applyBorder="1" applyAlignment="1">
      <alignment horizontal="left" vertical="center" wrapText="1"/>
    </xf>
    <xf numFmtId="4" fontId="6" fillId="5" borderId="6" xfId="1" applyNumberFormat="1" applyFont="1" applyFill="1" applyBorder="1" applyAlignment="1">
      <alignment horizontal="center" vertical="center"/>
    </xf>
    <xf numFmtId="49" fontId="6" fillId="5" borderId="6" xfId="1" applyNumberFormat="1" applyFont="1" applyFill="1" applyBorder="1" applyAlignment="1">
      <alignment horizontal="left" vertical="top"/>
    </xf>
    <xf numFmtId="9" fontId="6" fillId="6" borderId="11" xfId="1" applyNumberFormat="1" applyFont="1" applyFill="1" applyBorder="1" applyAlignment="1">
      <alignment horizontal="left" vertical="center" wrapText="1"/>
    </xf>
    <xf numFmtId="164" fontId="1" fillId="7" borderId="8" xfId="1" applyNumberFormat="1" applyFill="1" applyBorder="1" applyAlignment="1" applyProtection="1">
      <alignment horizontal="center" vertical="center"/>
      <protection locked="0"/>
    </xf>
    <xf numFmtId="49" fontId="1" fillId="7" borderId="8" xfId="1" applyNumberFormat="1" applyFill="1" applyBorder="1" applyAlignment="1" applyProtection="1">
      <alignment horizontal="left" vertical="top"/>
      <protection locked="0"/>
    </xf>
    <xf numFmtId="49" fontId="6" fillId="0" borderId="0" xfId="1" applyNumberFormat="1" applyFont="1" applyAlignment="1">
      <alignment vertical="center"/>
    </xf>
    <xf numFmtId="49" fontId="5" fillId="0" borderId="0" xfId="1" applyNumberFormat="1" applyFont="1" applyAlignment="1">
      <alignment vertical="center"/>
    </xf>
    <xf numFmtId="164" fontId="6" fillId="0" borderId="0" xfId="1" applyNumberFormat="1" applyFont="1" applyAlignment="1">
      <alignment horizontal="center" vertical="center"/>
    </xf>
    <xf numFmtId="0" fontId="0" fillId="0" borderId="12" xfId="0" applyBorder="1"/>
    <xf numFmtId="0" fontId="0" fillId="0" borderId="12" xfId="0" applyBorder="1" applyAlignment="1">
      <alignment horizontal="center" vertical="center"/>
    </xf>
    <xf numFmtId="0" fontId="0" fillId="0" borderId="13" xfId="0" applyBorder="1"/>
    <xf numFmtId="0" fontId="0" fillId="0" borderId="13" xfId="0" applyBorder="1" applyAlignment="1">
      <alignment horizontal="center" vertical="center"/>
    </xf>
    <xf numFmtId="49" fontId="6" fillId="8" borderId="8" xfId="1" applyNumberFormat="1" applyFont="1" applyFill="1" applyBorder="1" applyAlignment="1">
      <alignment vertical="center"/>
    </xf>
    <xf numFmtId="9" fontId="6" fillId="8" borderId="11" xfId="1" applyNumberFormat="1" applyFont="1" applyFill="1" applyBorder="1" applyAlignment="1">
      <alignment horizontal="left" vertical="center" wrapText="1"/>
    </xf>
    <xf numFmtId="9" fontId="5" fillId="8" borderId="11" xfId="1" applyNumberFormat="1" applyFont="1" applyFill="1" applyBorder="1" applyAlignment="1">
      <alignment horizontal="left" vertical="center" wrapText="1"/>
    </xf>
    <xf numFmtId="49" fontId="4" fillId="4" borderId="8" xfId="1" applyNumberFormat="1" applyFont="1" applyFill="1" applyBorder="1" applyAlignment="1">
      <alignment vertical="center"/>
    </xf>
    <xf numFmtId="49" fontId="1" fillId="4" borderId="8" xfId="1" applyNumberFormat="1" applyFill="1" applyBorder="1" applyAlignment="1" applyProtection="1">
      <alignment horizontal="left" vertical="top"/>
      <protection locked="0"/>
    </xf>
    <xf numFmtId="164" fontId="1" fillId="4" borderId="8" xfId="1" applyNumberFormat="1" applyFill="1" applyBorder="1" applyAlignment="1" applyProtection="1">
      <alignment horizontal="center" vertical="center"/>
      <protection locked="0"/>
    </xf>
    <xf numFmtId="49" fontId="4" fillId="4" borderId="8" xfId="1" applyNumberFormat="1" applyFont="1" applyFill="1" applyBorder="1" applyAlignment="1">
      <alignment horizontal="center" vertical="center"/>
    </xf>
    <xf numFmtId="164" fontId="13" fillId="5" borderId="10" xfId="1" applyNumberFormat="1" applyFont="1" applyFill="1" applyBorder="1" applyAlignment="1">
      <alignment horizontal="center" vertical="center" wrapText="1"/>
    </xf>
    <xf numFmtId="0" fontId="13" fillId="5" borderId="8" xfId="1" applyFont="1" applyFill="1" applyBorder="1" applyAlignment="1">
      <alignment horizontal="center" vertical="center" wrapText="1"/>
    </xf>
    <xf numFmtId="0" fontId="13" fillId="5" borderId="8" xfId="1" applyFont="1" applyFill="1" applyBorder="1" applyAlignment="1">
      <alignment horizontal="center" vertical="center"/>
    </xf>
    <xf numFmtId="0" fontId="11" fillId="0" borderId="0" xfId="1" applyFont="1"/>
    <xf numFmtId="49" fontId="15" fillId="0" borderId="3" xfId="1" applyNumberFormat="1" applyFont="1" applyBorder="1" applyAlignment="1">
      <alignment vertical="center"/>
    </xf>
    <xf numFmtId="49" fontId="15" fillId="0" borderId="4" xfId="1" applyNumberFormat="1" applyFont="1" applyBorder="1" applyAlignment="1">
      <alignment vertical="center"/>
    </xf>
    <xf numFmtId="49" fontId="15" fillId="0" borderId="5" xfId="1" applyNumberFormat="1" applyFont="1" applyBorder="1" applyAlignment="1">
      <alignment horizontal="center" vertical="center"/>
    </xf>
    <xf numFmtId="49" fontId="15" fillId="0" borderId="5" xfId="1" applyNumberFormat="1" applyFont="1" applyBorder="1" applyAlignment="1">
      <alignment vertical="center"/>
    </xf>
    <xf numFmtId="9" fontId="12" fillId="0" borderId="9" xfId="1" applyNumberFormat="1" applyFont="1" applyBorder="1" applyAlignment="1">
      <alignment horizontal="left" vertical="center" wrapText="1"/>
    </xf>
    <xf numFmtId="164" fontId="13" fillId="0" borderId="9" xfId="1" applyNumberFormat="1" applyFont="1" applyBorder="1" applyAlignment="1">
      <alignment horizontal="center" vertical="center" wrapText="1"/>
    </xf>
    <xf numFmtId="49" fontId="13" fillId="0" borderId="9" xfId="1" applyNumberFormat="1" applyFont="1" applyBorder="1" applyAlignment="1">
      <alignment horizontal="left" vertical="top" wrapText="1"/>
    </xf>
    <xf numFmtId="0" fontId="13" fillId="0" borderId="0" xfId="1" applyFont="1"/>
    <xf numFmtId="49" fontId="11" fillId="5" borderId="14" xfId="1" applyNumberFormat="1" applyFont="1" applyFill="1" applyBorder="1" applyAlignment="1">
      <alignment horizontal="left" vertical="top"/>
    </xf>
    <xf numFmtId="49" fontId="13" fillId="5" borderId="14" xfId="1" applyNumberFormat="1" applyFont="1" applyFill="1" applyBorder="1" applyAlignment="1">
      <alignment horizontal="center" vertical="center"/>
    </xf>
    <xf numFmtId="49" fontId="11" fillId="0" borderId="7" xfId="1" applyNumberFormat="1" applyFont="1" applyBorder="1" applyAlignment="1">
      <alignment horizontal="center" vertical="center"/>
    </xf>
    <xf numFmtId="49" fontId="11" fillId="4" borderId="7" xfId="1" applyNumberFormat="1" applyFont="1" applyFill="1" applyBorder="1" applyAlignment="1" applyProtection="1">
      <alignment horizontal="center" vertical="center" wrapText="1"/>
      <protection locked="0"/>
    </xf>
    <xf numFmtId="49" fontId="11" fillId="0" borderId="8" xfId="1" applyNumberFormat="1" applyFont="1" applyBorder="1" applyAlignment="1">
      <alignment horizontal="center" vertical="center"/>
    </xf>
    <xf numFmtId="9" fontId="11" fillId="4" borderId="8" xfId="1" applyNumberFormat="1" applyFont="1" applyFill="1" applyBorder="1" applyAlignment="1">
      <alignment horizontal="center" vertical="center" wrapText="1"/>
    </xf>
    <xf numFmtId="49" fontId="11" fillId="4" borderId="8" xfId="1" applyNumberFormat="1" applyFont="1" applyFill="1" applyBorder="1" applyAlignment="1" applyProtection="1">
      <alignment horizontal="center" vertical="center" wrapText="1"/>
      <protection locked="0"/>
    </xf>
    <xf numFmtId="9" fontId="11" fillId="4" borderId="8" xfId="1" applyNumberFormat="1" applyFont="1" applyFill="1" applyBorder="1" applyAlignment="1" applyProtection="1">
      <alignment horizontal="center" vertical="center" wrapText="1"/>
      <protection locked="0"/>
    </xf>
    <xf numFmtId="9" fontId="11" fillId="4" borderId="15" xfId="1" applyNumberFormat="1" applyFont="1" applyFill="1" applyBorder="1" applyAlignment="1" applyProtection="1">
      <alignment horizontal="center" vertical="center" wrapText="1"/>
      <protection locked="0"/>
    </xf>
    <xf numFmtId="49" fontId="11" fillId="4" borderId="15" xfId="1" applyNumberFormat="1" applyFont="1" applyFill="1" applyBorder="1" applyAlignment="1" applyProtection="1">
      <alignment horizontal="center" vertical="center" wrapText="1"/>
      <protection locked="0"/>
    </xf>
    <xf numFmtId="49" fontId="13" fillId="5" borderId="8" xfId="1" applyNumberFormat="1" applyFont="1" applyFill="1" applyBorder="1" applyAlignment="1">
      <alignment horizontal="center" vertical="center"/>
    </xf>
    <xf numFmtId="0" fontId="13" fillId="5" borderId="3" xfId="1" applyFont="1" applyFill="1" applyBorder="1" applyAlignment="1">
      <alignment horizontal="center" vertical="center"/>
    </xf>
    <xf numFmtId="0" fontId="13" fillId="5" borderId="1" xfId="1" applyFont="1" applyFill="1" applyBorder="1" applyAlignment="1">
      <alignment horizontal="center" vertical="center"/>
    </xf>
    <xf numFmtId="49" fontId="11" fillId="5" borderId="16" xfId="1" applyNumberFormat="1" applyFont="1" applyFill="1" applyBorder="1" applyAlignment="1">
      <alignment horizontal="center" vertical="top"/>
    </xf>
    <xf numFmtId="49" fontId="13" fillId="5" borderId="8" xfId="1" applyNumberFormat="1" applyFont="1" applyFill="1" applyBorder="1" applyAlignment="1">
      <alignment horizontal="center" vertical="top"/>
    </xf>
    <xf numFmtId="49" fontId="11" fillId="0" borderId="8" xfId="1"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8" xfId="0" applyFont="1" applyBorder="1" applyAlignment="1">
      <alignment horizontal="center" wrapText="1"/>
    </xf>
    <xf numFmtId="49" fontId="13" fillId="5" borderId="10" xfId="1" applyNumberFormat="1" applyFont="1" applyFill="1" applyBorder="1" applyAlignment="1" applyProtection="1">
      <alignment horizontal="center" vertical="top" wrapText="1"/>
      <protection locked="0"/>
    </xf>
    <xf numFmtId="9" fontId="12" fillId="0" borderId="9" xfId="1" applyNumberFormat="1" applyFont="1" applyBorder="1" applyAlignment="1">
      <alignment horizontal="center" vertical="center" wrapText="1"/>
    </xf>
    <xf numFmtId="49" fontId="13" fillId="0" borderId="9" xfId="1" applyNumberFormat="1" applyFont="1" applyBorder="1" applyAlignment="1">
      <alignment horizontal="center" vertical="top" wrapText="1"/>
    </xf>
    <xf numFmtId="49" fontId="13" fillId="5" borderId="8" xfId="1" applyNumberFormat="1" applyFont="1" applyFill="1" applyBorder="1" applyAlignment="1">
      <alignment horizontal="center" vertical="top" wrapText="1"/>
    </xf>
    <xf numFmtId="49" fontId="13" fillId="3" borderId="6"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9" fontId="11" fillId="0" borderId="9" xfId="1" applyNumberFormat="1" applyFont="1" applyBorder="1" applyAlignment="1">
      <alignment horizontal="center" vertical="center" wrapText="1"/>
    </xf>
    <xf numFmtId="164" fontId="11" fillId="0" borderId="7" xfId="1" applyNumberFormat="1" applyFont="1" applyBorder="1" applyAlignment="1" applyProtection="1">
      <alignment horizontal="center" vertical="center"/>
      <protection locked="0"/>
    </xf>
    <xf numFmtId="164" fontId="11" fillId="0" borderId="15" xfId="1" applyNumberFormat="1" applyFont="1" applyBorder="1" applyAlignment="1" applyProtection="1">
      <alignment horizontal="center" vertical="center"/>
      <protection locked="0"/>
    </xf>
    <xf numFmtId="164" fontId="11" fillId="0" borderId="8" xfId="1" applyNumberFormat="1" applyFont="1" applyBorder="1" applyAlignment="1" applyProtection="1">
      <alignment horizontal="center" vertical="center"/>
      <protection locked="0"/>
    </xf>
    <xf numFmtId="164" fontId="11" fillId="0" borderId="9" xfId="1" applyNumberFormat="1" applyFont="1" applyBorder="1" applyAlignment="1" applyProtection="1">
      <alignment horizontal="center" vertical="center"/>
      <protection locked="0"/>
    </xf>
    <xf numFmtId="49" fontId="11" fillId="4" borderId="9" xfId="1" applyNumberFormat="1" applyFont="1" applyFill="1" applyBorder="1" applyAlignment="1" applyProtection="1">
      <alignment horizontal="center" vertical="center" wrapText="1"/>
      <protection locked="0"/>
    </xf>
    <xf numFmtId="49" fontId="11" fillId="9" borderId="7" xfId="1" applyNumberFormat="1" applyFont="1" applyFill="1" applyBorder="1" applyAlignment="1">
      <alignment horizontal="center" vertical="center"/>
    </xf>
    <xf numFmtId="9" fontId="13" fillId="9" borderId="10" xfId="1" applyNumberFormat="1" applyFont="1" applyFill="1" applyBorder="1" applyAlignment="1">
      <alignment horizontal="center" vertical="center" wrapText="1"/>
    </xf>
    <xf numFmtId="9" fontId="12" fillId="9" borderId="10" xfId="1" applyNumberFormat="1" applyFont="1" applyFill="1" applyBorder="1" applyAlignment="1">
      <alignment horizontal="center" vertical="center" wrapText="1"/>
    </xf>
    <xf numFmtId="49" fontId="11" fillId="9" borderId="7" xfId="1" applyNumberFormat="1" applyFont="1" applyFill="1" applyBorder="1" applyAlignment="1">
      <alignment horizontal="center" vertical="center" wrapText="1"/>
    </xf>
    <xf numFmtId="0" fontId="8" fillId="0" borderId="8" xfId="0" applyFont="1" applyBorder="1" applyAlignment="1">
      <alignment horizontal="center" vertical="center"/>
    </xf>
    <xf numFmtId="164" fontId="13" fillId="5" borderId="10" xfId="1" applyNumberFormat="1" applyFont="1" applyFill="1" applyBorder="1" applyAlignment="1">
      <alignment horizontal="center" vertical="center"/>
    </xf>
    <xf numFmtId="44" fontId="8" fillId="4" borderId="8" xfId="2" applyFont="1" applyFill="1" applyBorder="1" applyAlignment="1">
      <alignment horizontal="center" vertical="center"/>
    </xf>
    <xf numFmtId="44" fontId="8" fillId="4" borderId="8" xfId="2" applyFont="1" applyFill="1" applyBorder="1" applyAlignment="1">
      <alignment horizontal="center"/>
    </xf>
    <xf numFmtId="9" fontId="13" fillId="9" borderId="10" xfId="1" applyNumberFormat="1" applyFont="1" applyFill="1" applyBorder="1" applyAlignment="1">
      <alignment horizontal="center" vertical="center"/>
    </xf>
    <xf numFmtId="44" fontId="8" fillId="4" borderId="9" xfId="2" applyFont="1" applyFill="1" applyBorder="1" applyAlignment="1">
      <alignment horizontal="center"/>
    </xf>
    <xf numFmtId="9" fontId="12" fillId="9" borderId="10" xfId="1" applyNumberFormat="1" applyFont="1" applyFill="1" applyBorder="1" applyAlignment="1">
      <alignment horizontal="center" vertical="center"/>
    </xf>
    <xf numFmtId="44" fontId="11" fillId="4" borderId="7" xfId="2" applyFont="1" applyFill="1" applyBorder="1" applyAlignment="1">
      <alignment horizontal="center" vertical="center"/>
    </xf>
    <xf numFmtId="44" fontId="11" fillId="4" borderId="8" xfId="2" applyFont="1" applyFill="1" applyBorder="1" applyAlignment="1">
      <alignment horizontal="center" vertical="center"/>
    </xf>
    <xf numFmtId="44" fontId="11" fillId="4" borderId="7" xfId="2" applyFont="1" applyFill="1" applyBorder="1" applyAlignment="1" applyProtection="1">
      <alignment horizontal="center" vertical="center"/>
      <protection locked="0"/>
    </xf>
    <xf numFmtId="44" fontId="11" fillId="4" borderId="15" xfId="2" applyFont="1" applyFill="1" applyBorder="1" applyAlignment="1" applyProtection="1">
      <alignment horizontal="center" vertical="center"/>
      <protection locked="0"/>
    </xf>
    <xf numFmtId="0" fontId="11" fillId="0" borderId="7" xfId="1" applyFont="1" applyBorder="1" applyAlignment="1">
      <alignment horizontal="center" vertical="center"/>
    </xf>
    <xf numFmtId="0" fontId="11" fillId="4" borderId="8" xfId="1" applyFont="1" applyFill="1" applyBorder="1" applyAlignment="1">
      <alignment horizontal="center" vertical="center"/>
    </xf>
    <xf numFmtId="0" fontId="11" fillId="4" borderId="7" xfId="1" applyFont="1" applyFill="1" applyBorder="1" applyAlignment="1">
      <alignment horizontal="center" vertical="center"/>
    </xf>
    <xf numFmtId="0" fontId="11" fillId="4" borderId="7" xfId="1" applyFont="1" applyFill="1" applyBorder="1" applyAlignment="1" applyProtection="1">
      <alignment horizontal="center" vertical="center"/>
      <protection locked="0"/>
    </xf>
    <xf numFmtId="0" fontId="11" fillId="4" borderId="15" xfId="1" applyFont="1" applyFill="1" applyBorder="1" applyAlignment="1" applyProtection="1">
      <alignment horizontal="center" vertical="center"/>
      <protection locked="0"/>
    </xf>
    <xf numFmtId="0" fontId="8" fillId="0" borderId="9" xfId="0" applyFont="1" applyBorder="1" applyAlignment="1">
      <alignment horizontal="center" vertical="center"/>
    </xf>
    <xf numFmtId="0" fontId="8" fillId="0" borderId="9" xfId="0" applyFont="1" applyBorder="1" applyAlignment="1">
      <alignment horizontal="center" vertical="center" wrapText="1"/>
    </xf>
    <xf numFmtId="0" fontId="8" fillId="0" borderId="0" xfId="0" applyFont="1"/>
    <xf numFmtId="0" fontId="17" fillId="0" borderId="0" xfId="0" applyFont="1"/>
    <xf numFmtId="0" fontId="16" fillId="0" borderId="0" xfId="0" applyFont="1" applyAlignment="1">
      <alignment horizontal="left"/>
    </xf>
    <xf numFmtId="0" fontId="18" fillId="0" borderId="0" xfId="0" applyFont="1"/>
    <xf numFmtId="0" fontId="19" fillId="10" borderId="8" xfId="0" applyFont="1" applyFill="1" applyBorder="1" applyAlignment="1">
      <alignment horizontal="center" vertical="center" wrapText="1"/>
    </xf>
    <xf numFmtId="0" fontId="20" fillId="0" borderId="8" xfId="0" applyFont="1" applyBorder="1" applyAlignment="1">
      <alignment horizontal="left" vertical="top" wrapText="1"/>
    </xf>
    <xf numFmtId="0" fontId="22" fillId="5" borderId="8" xfId="3" applyFont="1" applyFill="1" applyBorder="1" applyAlignment="1">
      <alignment vertical="center" wrapText="1"/>
    </xf>
    <xf numFmtId="0" fontId="23" fillId="5" borderId="11" xfId="3" applyFont="1" applyFill="1" applyBorder="1" applyAlignment="1">
      <alignment vertical="center" wrapText="1"/>
    </xf>
    <xf numFmtId="0" fontId="23" fillId="5" borderId="19" xfId="3" applyFont="1" applyFill="1" applyBorder="1" applyAlignment="1">
      <alignment horizontal="center" vertical="center" wrapText="1"/>
    </xf>
    <xf numFmtId="0" fontId="24" fillId="5" borderId="8" xfId="3" applyFont="1" applyFill="1" applyBorder="1" applyAlignment="1">
      <alignment horizontal="center" vertical="center" wrapText="1"/>
    </xf>
    <xf numFmtId="49" fontId="21" fillId="11" borderId="0" xfId="3" applyNumberFormat="1" applyFont="1" applyFill="1" applyAlignment="1">
      <alignment horizontal="left" vertical="center"/>
    </xf>
    <xf numFmtId="49" fontId="22" fillId="0" borderId="8" xfId="3" applyNumberFormat="1" applyFont="1" applyBorder="1" applyAlignment="1">
      <alignment vertical="center" wrapText="1"/>
    </xf>
    <xf numFmtId="0" fontId="22" fillId="0" borderId="11" xfId="3" applyFont="1" applyBorder="1" applyAlignment="1">
      <alignment vertical="center" wrapText="1"/>
    </xf>
    <xf numFmtId="49" fontId="22" fillId="4" borderId="8" xfId="4" applyNumberFormat="1" applyFont="1" applyFill="1" applyBorder="1" applyAlignment="1" applyProtection="1">
      <alignment horizontal="left" vertical="top" wrapText="1"/>
      <protection locked="0"/>
    </xf>
    <xf numFmtId="49" fontId="10" fillId="4" borderId="8" xfId="4" applyNumberFormat="1" applyFont="1" applyFill="1" applyBorder="1" applyAlignment="1" applyProtection="1">
      <alignment horizontal="left" vertical="top" wrapText="1"/>
      <protection locked="0"/>
    </xf>
    <xf numFmtId="0" fontId="25" fillId="0" borderId="0" xfId="0" applyFont="1"/>
    <xf numFmtId="0" fontId="25" fillId="0" borderId="0" xfId="0" applyFont="1" applyAlignment="1">
      <alignment wrapText="1"/>
    </xf>
    <xf numFmtId="0" fontId="26" fillId="0" borderId="0" xfId="0" applyFont="1"/>
    <xf numFmtId="0" fontId="27" fillId="0" borderId="0" xfId="0" applyFont="1"/>
    <xf numFmtId="0" fontId="20" fillId="0" borderId="0" xfId="0" applyFont="1"/>
    <xf numFmtId="0" fontId="28" fillId="11" borderId="8" xfId="0" applyFont="1" applyFill="1" applyBorder="1"/>
    <xf numFmtId="0" fontId="29" fillId="11" borderId="8" xfId="0" applyFont="1" applyFill="1" applyBorder="1"/>
    <xf numFmtId="49" fontId="25" fillId="0" borderId="8" xfId="0" applyNumberFormat="1" applyFont="1" applyBorder="1" applyAlignment="1">
      <alignment horizontal="left" vertical="center"/>
    </xf>
    <xf numFmtId="0" fontId="27" fillId="0" borderId="8" xfId="0" applyFont="1" applyBorder="1" applyAlignment="1">
      <alignment horizontal="left" vertical="center" wrapText="1"/>
    </xf>
    <xf numFmtId="0" fontId="26" fillId="0" borderId="8" xfId="0" applyFont="1" applyBorder="1" applyAlignment="1" applyProtection="1">
      <alignment horizontal="left" vertical="center"/>
      <protection locked="0"/>
    </xf>
    <xf numFmtId="0" fontId="25" fillId="0" borderId="8" xfId="0" applyFont="1" applyBorder="1" applyProtection="1">
      <protection locked="0"/>
    </xf>
    <xf numFmtId="0" fontId="26" fillId="0" borderId="8" xfId="0" applyFont="1" applyBorder="1" applyProtection="1">
      <protection locked="0"/>
    </xf>
    <xf numFmtId="0" fontId="30" fillId="0" borderId="8" xfId="0" applyFont="1" applyBorder="1" applyAlignment="1">
      <alignment horizontal="left" vertical="center" wrapText="1"/>
    </xf>
    <xf numFmtId="0" fontId="27" fillId="0" borderId="8" xfId="0" applyFont="1" applyBorder="1" applyProtection="1">
      <protection locked="0"/>
    </xf>
    <xf numFmtId="0" fontId="27" fillId="0" borderId="8" xfId="0" applyFont="1" applyBorder="1" applyAlignment="1" applyProtection="1">
      <alignment horizontal="left" vertical="top" wrapText="1"/>
      <protection locked="0"/>
    </xf>
    <xf numFmtId="0" fontId="28" fillId="11" borderId="8" xfId="0" applyFont="1" applyFill="1" applyBorder="1" applyAlignment="1">
      <alignment horizontal="left"/>
    </xf>
    <xf numFmtId="14" fontId="31" fillId="0" borderId="8" xfId="0" applyNumberFormat="1" applyFont="1" applyBorder="1" applyAlignment="1">
      <alignment horizontal="left" vertical="top" wrapText="1"/>
    </xf>
    <xf numFmtId="0" fontId="21" fillId="3" borderId="4" xfId="3" applyFont="1" applyFill="1" applyBorder="1" applyAlignment="1">
      <alignment horizontal="center" vertical="center" wrapText="1"/>
    </xf>
    <xf numFmtId="0" fontId="21" fillId="11" borderId="17" xfId="3" applyFont="1" applyFill="1" applyBorder="1" applyAlignment="1">
      <alignment vertical="top" wrapText="1"/>
    </xf>
    <xf numFmtId="0" fontId="0" fillId="11" borderId="17" xfId="0" applyFill="1" applyBorder="1"/>
    <xf numFmtId="0" fontId="28" fillId="0" borderId="4" xfId="0" applyFont="1" applyBorder="1"/>
    <xf numFmtId="0" fontId="27" fillId="0" borderId="4" xfId="0" applyFont="1" applyBorder="1"/>
    <xf numFmtId="0" fontId="28" fillId="11" borderId="11" xfId="0" applyFont="1" applyFill="1" applyBorder="1" applyAlignment="1">
      <alignment horizontal="left"/>
    </xf>
    <xf numFmtId="0" fontId="28" fillId="11" borderId="17" xfId="0" applyFont="1" applyFill="1" applyBorder="1" applyAlignment="1">
      <alignment horizontal="left"/>
    </xf>
    <xf numFmtId="0" fontId="28" fillId="11" borderId="18" xfId="0" applyFont="1" applyFill="1" applyBorder="1" applyAlignment="1">
      <alignment horizontal="left"/>
    </xf>
    <xf numFmtId="49" fontId="14" fillId="2" borderId="1" xfId="1" applyNumberFormat="1" applyFont="1" applyFill="1" applyBorder="1" applyAlignment="1">
      <alignment horizontal="center" vertical="center" wrapText="1"/>
    </xf>
    <xf numFmtId="49" fontId="14" fillId="2" borderId="0" xfId="1" applyNumberFormat="1" applyFont="1" applyFill="1" applyAlignment="1">
      <alignment horizontal="center" vertical="center" wrapText="1"/>
    </xf>
    <xf numFmtId="49" fontId="14" fillId="2" borderId="2" xfId="1" applyNumberFormat="1" applyFont="1" applyFill="1" applyBorder="1" applyAlignment="1">
      <alignment horizontal="center" vertical="center" wrapText="1"/>
    </xf>
    <xf numFmtId="49" fontId="15" fillId="0" borderId="1" xfId="1" applyNumberFormat="1" applyFont="1" applyBorder="1" applyAlignment="1">
      <alignment horizontal="center" vertical="center" wrapText="1"/>
    </xf>
    <xf numFmtId="49" fontId="15" fillId="0" borderId="0" xfId="1" applyNumberFormat="1" applyFont="1" applyAlignment="1">
      <alignment horizontal="center" vertical="center" wrapText="1"/>
    </xf>
    <xf numFmtId="49" fontId="15" fillId="0" borderId="2" xfId="1" applyNumberFormat="1" applyFont="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9" fontId="6" fillId="6" borderId="0" xfId="1" applyNumberFormat="1" applyFont="1" applyFill="1" applyAlignment="1">
      <alignment horizontal="left" vertical="center" wrapText="1"/>
    </xf>
    <xf numFmtId="49" fontId="2" fillId="2" borderId="1" xfId="1" applyNumberFormat="1" applyFont="1" applyFill="1" applyBorder="1" applyAlignment="1">
      <alignment horizontal="center" vertical="center" wrapText="1"/>
    </xf>
    <xf numFmtId="49" fontId="2" fillId="2" borderId="0" xfId="1" applyNumberFormat="1" applyFont="1" applyFill="1" applyAlignment="1">
      <alignment horizontal="center" vertical="center" wrapText="1"/>
    </xf>
    <xf numFmtId="49" fontId="2" fillId="2" borderId="2" xfId="1" applyNumberFormat="1" applyFont="1" applyFill="1" applyBorder="1" applyAlignment="1">
      <alignment horizontal="center" vertical="center" wrapText="1"/>
    </xf>
    <xf numFmtId="49" fontId="3" fillId="0" borderId="1" xfId="1" applyNumberFormat="1" applyFont="1" applyBorder="1" applyAlignment="1">
      <alignment horizontal="center" vertical="center" wrapText="1"/>
    </xf>
    <xf numFmtId="49" fontId="3" fillId="0" borderId="0" xfId="1" applyNumberFormat="1" applyFont="1" applyAlignment="1">
      <alignment horizontal="center" vertical="center" wrapText="1"/>
    </xf>
    <xf numFmtId="49" fontId="3" fillId="0" borderId="2" xfId="1" applyNumberFormat="1" applyFont="1" applyBorder="1" applyAlignment="1">
      <alignment horizontal="center" vertical="center" wrapText="1"/>
    </xf>
    <xf numFmtId="49" fontId="4" fillId="3" borderId="6" xfId="1" applyNumberFormat="1" applyFont="1" applyFill="1" applyBorder="1" applyAlignment="1">
      <alignment vertical="center" wrapText="1"/>
    </xf>
    <xf numFmtId="49" fontId="4" fillId="3" borderId="7" xfId="1" applyNumberFormat="1" applyFont="1" applyFill="1" applyBorder="1" applyAlignment="1">
      <alignment vertical="center" wrapText="1"/>
    </xf>
  </cellXfs>
  <cellStyles count="5">
    <cellStyle name="Standard" xfId="0" builtinId="0"/>
    <cellStyle name="Standard 2 2" xfId="4" xr:uid="{AA5707B7-658B-D64E-B109-39840D34D442}"/>
    <cellStyle name="Standard 3 3" xfId="1" xr:uid="{F213D97E-6437-45EE-8FC5-C09A0DC536F8}"/>
    <cellStyle name="Standard 3 4" xfId="3" xr:uid="{807B78B1-D6E0-EB48-A426-E8BDEEC346B5}"/>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9A23D-71DB-8C48-98FF-8136FBA8A92B}">
  <dimension ref="A1:B9"/>
  <sheetViews>
    <sheetView zoomScale="150" zoomScaleNormal="150" workbookViewId="0">
      <selection activeCell="B13" sqref="B13"/>
    </sheetView>
  </sheetViews>
  <sheetFormatPr baseColWidth="10" defaultColWidth="14.83203125" defaultRowHeight="15" customHeight="1" x14ac:dyDescent="0.2"/>
  <cols>
    <col min="1" max="1" width="21.33203125" style="93" customWidth="1"/>
    <col min="2" max="2" width="63.5" style="93" customWidth="1"/>
    <col min="3" max="3" width="14.83203125" style="94" customWidth="1"/>
    <col min="4" max="16384" width="14.83203125" style="94"/>
  </cols>
  <sheetData>
    <row r="1" spans="1:2" s="96" customFormat="1" ht="30" x14ac:dyDescent="0.35">
      <c r="A1" s="95" t="s">
        <v>45</v>
      </c>
      <c r="B1" s="95"/>
    </row>
    <row r="2" spans="1:2" s="96" customFormat="1" ht="13" x14ac:dyDescent="0.15"/>
    <row r="3" spans="1:2" s="96" customFormat="1" ht="14" x14ac:dyDescent="0.15">
      <c r="A3" s="97" t="s">
        <v>46</v>
      </c>
      <c r="B3" s="124">
        <v>46083</v>
      </c>
    </row>
    <row r="4" spans="1:2" s="96" customFormat="1" x14ac:dyDescent="0.15">
      <c r="A4" s="97" t="s">
        <v>47</v>
      </c>
      <c r="B4" s="98" t="s">
        <v>51</v>
      </c>
    </row>
    <row r="5" spans="1:2" s="96" customFormat="1" ht="28" x14ac:dyDescent="0.15">
      <c r="A5" s="97" t="s">
        <v>48</v>
      </c>
      <c r="B5" s="98"/>
    </row>
    <row r="6" spans="1:2" s="96" customFormat="1" ht="30" x14ac:dyDescent="0.15">
      <c r="A6" s="97" t="s">
        <v>49</v>
      </c>
      <c r="B6" s="98" t="s">
        <v>52</v>
      </c>
    </row>
    <row r="7" spans="1:2" s="96" customFormat="1" ht="14" x14ac:dyDescent="0.15">
      <c r="A7" s="97" t="s">
        <v>50</v>
      </c>
      <c r="B7" s="98"/>
    </row>
    <row r="8" spans="1:2" s="96" customFormat="1" ht="13" x14ac:dyDescent="0.15"/>
    <row r="9" spans="1:2" ht="14" x14ac:dyDescent="0.2"/>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3B13E-185B-DA4E-B120-4CF59A4BD829}">
  <dimension ref="A1:D11"/>
  <sheetViews>
    <sheetView zoomScale="145" zoomScaleNormal="145" workbookViewId="0">
      <selection activeCell="C9" sqref="C9"/>
    </sheetView>
  </sheetViews>
  <sheetFormatPr baseColWidth="10" defaultRowHeight="15" x14ac:dyDescent="0.2"/>
  <cols>
    <col min="2" max="2" width="22" customWidth="1"/>
    <col min="3" max="3" width="38.5" customWidth="1"/>
  </cols>
  <sheetData>
    <row r="1" spans="1:4" x14ac:dyDescent="0.2">
      <c r="A1" s="125" t="s">
        <v>80</v>
      </c>
      <c r="B1" s="125"/>
      <c r="C1" s="125"/>
      <c r="D1" s="125"/>
    </row>
    <row r="2" spans="1:4" ht="16" x14ac:dyDescent="0.2">
      <c r="A2" s="99" t="s">
        <v>53</v>
      </c>
      <c r="B2" s="100" t="s">
        <v>54</v>
      </c>
      <c r="C2" s="101"/>
      <c r="D2" s="102" t="s">
        <v>55</v>
      </c>
    </row>
    <row r="3" spans="1:4" x14ac:dyDescent="0.2">
      <c r="A3" s="103" t="s">
        <v>79</v>
      </c>
      <c r="B3" s="126" t="s">
        <v>56</v>
      </c>
      <c r="C3" s="127"/>
      <c r="D3" s="127"/>
    </row>
    <row r="4" spans="1:4" ht="16" x14ac:dyDescent="0.2">
      <c r="A4" s="104" t="s">
        <v>7</v>
      </c>
      <c r="B4" s="105" t="s">
        <v>57</v>
      </c>
      <c r="C4" s="106"/>
      <c r="D4" s="106"/>
    </row>
    <row r="5" spans="1:4" ht="16" x14ac:dyDescent="0.2">
      <c r="A5" s="104" t="s">
        <v>9</v>
      </c>
      <c r="B5" s="105" t="s">
        <v>58</v>
      </c>
      <c r="C5" s="106"/>
      <c r="D5" s="106"/>
    </row>
    <row r="6" spans="1:4" ht="16" x14ac:dyDescent="0.2">
      <c r="A6" s="104" t="s">
        <v>70</v>
      </c>
      <c r="B6" s="105" t="s">
        <v>59</v>
      </c>
      <c r="C6" s="106"/>
      <c r="D6" s="106"/>
    </row>
    <row r="7" spans="1:4" ht="16" x14ac:dyDescent="0.2">
      <c r="A7" s="104" t="s">
        <v>71</v>
      </c>
      <c r="B7" s="105" t="s">
        <v>60</v>
      </c>
      <c r="C7" s="106"/>
      <c r="D7" s="106"/>
    </row>
    <row r="8" spans="1:4" ht="16" x14ac:dyDescent="0.2">
      <c r="A8" s="104" t="s">
        <v>72</v>
      </c>
      <c r="B8" s="105" t="s">
        <v>61</v>
      </c>
      <c r="C8" s="106"/>
      <c r="D8" s="106"/>
    </row>
    <row r="9" spans="1:4" ht="16" x14ac:dyDescent="0.2">
      <c r="A9" s="104" t="s">
        <v>73</v>
      </c>
      <c r="B9" s="105" t="s">
        <v>62</v>
      </c>
      <c r="C9" s="106"/>
      <c r="D9" s="107"/>
    </row>
    <row r="10" spans="1:4" ht="16" x14ac:dyDescent="0.2">
      <c r="A10" s="104" t="s">
        <v>75</v>
      </c>
      <c r="B10" s="105" t="s">
        <v>63</v>
      </c>
      <c r="C10" s="106"/>
      <c r="D10" s="107"/>
    </row>
    <row r="11" spans="1:4" ht="16" x14ac:dyDescent="0.2">
      <c r="A11" s="104" t="s">
        <v>76</v>
      </c>
      <c r="B11" s="105" t="s">
        <v>64</v>
      </c>
      <c r="C11" s="106"/>
      <c r="D11" s="106"/>
    </row>
  </sheetData>
  <mergeCells count="2">
    <mergeCell ref="A1:D1"/>
    <mergeCell ref="B3:D3"/>
  </mergeCells>
  <phoneticPr fontId="7"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C5852-F74A-1A41-8F8E-7B9B886B0F0F}">
  <dimension ref="A1:D15"/>
  <sheetViews>
    <sheetView zoomScale="140" zoomScaleNormal="140" workbookViewId="0">
      <selection activeCell="B16" sqref="B16"/>
    </sheetView>
  </sheetViews>
  <sheetFormatPr baseColWidth="10" defaultRowHeight="15" x14ac:dyDescent="0.2"/>
  <cols>
    <col min="1" max="1" width="7.5" customWidth="1"/>
    <col min="2" max="2" width="61.6640625" bestFit="1" customWidth="1"/>
    <col min="3" max="3" width="5.33203125" customWidth="1"/>
    <col min="4" max="4" width="37.6640625" customWidth="1"/>
  </cols>
  <sheetData>
    <row r="1" spans="1:4" x14ac:dyDescent="0.2">
      <c r="A1" s="108"/>
      <c r="B1" s="109"/>
      <c r="C1" s="110"/>
      <c r="D1" s="108"/>
    </row>
    <row r="2" spans="1:4" x14ac:dyDescent="0.2">
      <c r="A2" s="111"/>
      <c r="B2" s="112" t="s">
        <v>65</v>
      </c>
      <c r="C2" s="111"/>
    </row>
    <row r="3" spans="1:4" x14ac:dyDescent="0.2">
      <c r="A3" s="111"/>
      <c r="B3" s="112" t="s">
        <v>66</v>
      </c>
      <c r="C3" s="111"/>
      <c r="D3" s="111"/>
    </row>
    <row r="4" spans="1:4" x14ac:dyDescent="0.2">
      <c r="A4" s="112"/>
      <c r="B4" s="111"/>
      <c r="C4" s="111"/>
      <c r="D4" s="111"/>
    </row>
    <row r="5" spans="1:4" x14ac:dyDescent="0.2">
      <c r="A5" s="128"/>
      <c r="B5" s="129"/>
      <c r="C5" s="129"/>
      <c r="D5" s="108"/>
    </row>
    <row r="6" spans="1:4" x14ac:dyDescent="0.2">
      <c r="A6" s="113" t="s">
        <v>53</v>
      </c>
      <c r="B6" s="113" t="s">
        <v>54</v>
      </c>
      <c r="C6" s="114" t="s">
        <v>67</v>
      </c>
      <c r="D6" s="113" t="s">
        <v>68</v>
      </c>
    </row>
    <row r="7" spans="1:4" x14ac:dyDescent="0.2">
      <c r="A7" s="123">
        <v>2</v>
      </c>
      <c r="B7" s="130" t="s">
        <v>81</v>
      </c>
      <c r="C7" s="131"/>
      <c r="D7" s="132"/>
    </row>
    <row r="8" spans="1:4" ht="30" x14ac:dyDescent="0.2">
      <c r="A8" s="115" t="s">
        <v>14</v>
      </c>
      <c r="B8" s="116" t="s">
        <v>69</v>
      </c>
      <c r="C8" s="117"/>
      <c r="D8" s="118"/>
    </row>
    <row r="9" spans="1:4" ht="30" x14ac:dyDescent="0.2">
      <c r="A9" s="115" t="s">
        <v>16</v>
      </c>
      <c r="B9" s="116" t="s">
        <v>85</v>
      </c>
      <c r="C9" s="119"/>
      <c r="D9" s="118"/>
    </row>
    <row r="10" spans="1:4" ht="30" x14ac:dyDescent="0.2">
      <c r="A10" s="115" t="s">
        <v>42</v>
      </c>
      <c r="B10" s="116" t="s">
        <v>86</v>
      </c>
      <c r="C10" s="119"/>
      <c r="D10" s="118"/>
    </row>
    <row r="11" spans="1:4" ht="60" x14ac:dyDescent="0.2">
      <c r="A11" s="115" t="s">
        <v>82</v>
      </c>
      <c r="B11" s="120" t="s">
        <v>74</v>
      </c>
      <c r="C11" s="121"/>
      <c r="D11" s="122"/>
    </row>
    <row r="12" spans="1:4" ht="30" x14ac:dyDescent="0.2">
      <c r="A12" s="115" t="s">
        <v>83</v>
      </c>
      <c r="B12" s="116" t="s">
        <v>84</v>
      </c>
      <c r="C12" s="121"/>
      <c r="D12" s="121"/>
    </row>
    <row r="13" spans="1:4" x14ac:dyDescent="0.2">
      <c r="A13" s="111"/>
      <c r="B13" s="111"/>
      <c r="C13" s="111"/>
      <c r="D13" s="111"/>
    </row>
    <row r="14" spans="1:4" x14ac:dyDescent="0.2">
      <c r="A14" s="96" t="s">
        <v>77</v>
      </c>
      <c r="B14" s="96"/>
      <c r="C14" s="96"/>
      <c r="D14" s="96"/>
    </row>
    <row r="15" spans="1:4" x14ac:dyDescent="0.2">
      <c r="A15" s="96" t="s">
        <v>78</v>
      </c>
      <c r="B15" s="96"/>
      <c r="C15" s="96"/>
      <c r="D15" s="96"/>
    </row>
  </sheetData>
  <mergeCells count="2">
    <mergeCell ref="A5:C5"/>
    <mergeCell ref="B7:D7"/>
  </mergeCells>
  <phoneticPr fontId="7"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CC182-A425-4DCD-94BA-6738B972CE98}">
  <dimension ref="A2:H26"/>
  <sheetViews>
    <sheetView zoomScale="130" zoomScaleNormal="130" zoomScalePageLayoutView="85" workbookViewId="0">
      <selection activeCell="B19" sqref="B19"/>
    </sheetView>
  </sheetViews>
  <sheetFormatPr baseColWidth="10" defaultColWidth="11.5" defaultRowHeight="15" x14ac:dyDescent="0.2"/>
  <cols>
    <col min="1" max="1" width="9.83203125" bestFit="1" customWidth="1"/>
    <col min="2" max="4" width="28.1640625" customWidth="1"/>
    <col min="5" max="5" width="34.6640625" style="8" customWidth="1"/>
    <col min="6" max="6" width="40.6640625" customWidth="1"/>
  </cols>
  <sheetData>
    <row r="2" spans="1:8" s="32" customFormat="1" ht="15.5" customHeight="1" x14ac:dyDescent="0.2">
      <c r="A2" s="133" t="s">
        <v>0</v>
      </c>
      <c r="B2" s="134"/>
      <c r="C2" s="134"/>
      <c r="D2" s="134"/>
      <c r="E2" s="134"/>
      <c r="F2" s="135"/>
    </row>
    <row r="3" spans="1:8" s="32" customFormat="1" ht="55" customHeight="1" x14ac:dyDescent="0.2">
      <c r="A3" s="136" t="s">
        <v>87</v>
      </c>
      <c r="B3" s="137"/>
      <c r="C3" s="137"/>
      <c r="D3" s="137"/>
      <c r="E3" s="137"/>
      <c r="F3" s="138"/>
    </row>
    <row r="4" spans="1:8" s="32" customFormat="1" ht="15.75" hidden="1" customHeight="1" x14ac:dyDescent="0.2">
      <c r="A4" s="33"/>
      <c r="B4" s="34"/>
      <c r="C4" s="34"/>
      <c r="D4" s="34"/>
      <c r="E4" s="35"/>
      <c r="F4" s="36"/>
    </row>
    <row r="5" spans="1:8" s="32" customFormat="1" ht="12.75" customHeight="1" x14ac:dyDescent="0.2">
      <c r="A5" s="139" t="s">
        <v>1</v>
      </c>
      <c r="B5" s="139" t="s">
        <v>2</v>
      </c>
      <c r="C5" s="63"/>
      <c r="D5" s="63"/>
      <c r="E5" s="139" t="s">
        <v>28</v>
      </c>
      <c r="F5" s="139" t="s">
        <v>41</v>
      </c>
    </row>
    <row r="6" spans="1:8" s="32" customFormat="1" ht="38.25" customHeight="1" x14ac:dyDescent="0.2">
      <c r="A6" s="140"/>
      <c r="B6" s="140"/>
      <c r="C6" s="64"/>
      <c r="D6" s="64"/>
      <c r="E6" s="140"/>
      <c r="F6" s="140"/>
    </row>
    <row r="7" spans="1:8" s="32" customFormat="1" ht="45" x14ac:dyDescent="0.2">
      <c r="A7" s="51" t="s">
        <v>5</v>
      </c>
      <c r="B7" s="30" t="s">
        <v>6</v>
      </c>
      <c r="C7" s="30" t="s">
        <v>38</v>
      </c>
      <c r="D7" s="30" t="s">
        <v>88</v>
      </c>
      <c r="E7" s="31"/>
      <c r="F7" s="55"/>
    </row>
    <row r="8" spans="1:8" s="32" customFormat="1" ht="45" x14ac:dyDescent="0.2">
      <c r="A8" s="56" t="s">
        <v>7</v>
      </c>
      <c r="B8" s="57" t="s">
        <v>8</v>
      </c>
      <c r="C8" s="77"/>
      <c r="D8" s="75">
        <f>5*24</f>
        <v>120</v>
      </c>
      <c r="E8" s="68">
        <f>D8*C8</f>
        <v>0</v>
      </c>
      <c r="F8" s="47"/>
    </row>
    <row r="9" spans="1:8" s="32" customFormat="1" ht="22.5" customHeight="1" thickBot="1" x14ac:dyDescent="0.25">
      <c r="A9" s="56" t="s">
        <v>9</v>
      </c>
      <c r="B9" s="58" t="s">
        <v>10</v>
      </c>
      <c r="C9" s="78"/>
      <c r="D9" s="75">
        <f>50*2*2/8</f>
        <v>25</v>
      </c>
      <c r="E9" s="68">
        <f>D9*C9</f>
        <v>0</v>
      </c>
      <c r="F9" s="47"/>
    </row>
    <row r="10" spans="1:8" s="32" customFormat="1" ht="22.5" customHeight="1" thickBot="1" x14ac:dyDescent="0.25">
      <c r="A10" s="74"/>
      <c r="B10" s="72" t="s">
        <v>11</v>
      </c>
      <c r="C10" s="79"/>
      <c r="D10" s="72"/>
      <c r="E10" s="76">
        <f>SUM(E8:E9)</f>
        <v>0</v>
      </c>
      <c r="F10" s="59"/>
    </row>
    <row r="11" spans="1:8" s="32" customFormat="1" ht="11.25" customHeight="1" thickTop="1" x14ac:dyDescent="0.2">
      <c r="A11" s="60"/>
      <c r="B11" s="60"/>
      <c r="C11" s="60"/>
      <c r="D11" s="60"/>
      <c r="E11" s="38"/>
      <c r="F11" s="61"/>
    </row>
    <row r="12" spans="1:8" s="40" customFormat="1" ht="45" x14ac:dyDescent="0.2">
      <c r="A12" s="51" t="s">
        <v>12</v>
      </c>
      <c r="B12" s="30" t="s">
        <v>13</v>
      </c>
      <c r="C12" s="30" t="s">
        <v>38</v>
      </c>
      <c r="D12" s="30" t="s">
        <v>88</v>
      </c>
      <c r="E12" s="30"/>
      <c r="F12" s="62"/>
      <c r="H12" s="32"/>
    </row>
    <row r="13" spans="1:8" s="32" customFormat="1" ht="22.5" customHeight="1" x14ac:dyDescent="0.2">
      <c r="A13" s="45" t="s">
        <v>14</v>
      </c>
      <c r="B13" s="57" t="s">
        <v>15</v>
      </c>
      <c r="C13" s="77"/>
      <c r="D13" s="75">
        <f>4*4*2</f>
        <v>32</v>
      </c>
      <c r="E13" s="68">
        <f>D13*C13</f>
        <v>0</v>
      </c>
      <c r="F13" s="47"/>
    </row>
    <row r="14" spans="1:8" s="32" customFormat="1" ht="22.5" customHeight="1" x14ac:dyDescent="0.2">
      <c r="A14" s="45" t="s">
        <v>16</v>
      </c>
      <c r="B14" s="57" t="s">
        <v>43</v>
      </c>
      <c r="C14" s="78"/>
      <c r="D14" s="75">
        <f>6*4*2</f>
        <v>48</v>
      </c>
      <c r="E14" s="68">
        <f>D14*C14</f>
        <v>0</v>
      </c>
      <c r="F14" s="47"/>
    </row>
    <row r="15" spans="1:8" s="32" customFormat="1" ht="31" thickBot="1" x14ac:dyDescent="0.25">
      <c r="A15" s="43" t="s">
        <v>42</v>
      </c>
      <c r="B15" s="92" t="s">
        <v>44</v>
      </c>
      <c r="C15" s="80"/>
      <c r="D15" s="91">
        <v>24</v>
      </c>
      <c r="E15" s="69">
        <f>D15*C15</f>
        <v>0</v>
      </c>
      <c r="F15" s="70"/>
    </row>
    <row r="16" spans="1:8" s="32" customFormat="1" ht="22.5" customHeight="1" thickBot="1" x14ac:dyDescent="0.25">
      <c r="A16" s="71"/>
      <c r="B16" s="72" t="s">
        <v>17</v>
      </c>
      <c r="C16" s="81"/>
      <c r="D16" s="73"/>
      <c r="E16" s="29">
        <f>SUM(E13:E15)</f>
        <v>0</v>
      </c>
      <c r="F16" s="59"/>
    </row>
    <row r="17" spans="1:6" s="32" customFormat="1" ht="11.25" customHeight="1" thickTop="1" thickBot="1" x14ac:dyDescent="0.25">
      <c r="A17" s="37"/>
      <c r="B17" s="37"/>
      <c r="C17" s="37"/>
      <c r="D17" s="37"/>
      <c r="E17" s="38"/>
      <c r="F17" s="39"/>
    </row>
    <row r="18" spans="1:6" s="32" customFormat="1" ht="22.5" customHeight="1" thickBot="1" x14ac:dyDescent="0.25">
      <c r="A18" s="41"/>
      <c r="B18" s="42" t="s">
        <v>18</v>
      </c>
      <c r="C18" s="42" t="s">
        <v>27</v>
      </c>
      <c r="D18" s="42" t="s">
        <v>39</v>
      </c>
      <c r="E18" s="42" t="s">
        <v>19</v>
      </c>
      <c r="F18" s="41"/>
    </row>
    <row r="19" spans="1:6" s="32" customFormat="1" ht="42" customHeight="1" x14ac:dyDescent="0.2">
      <c r="A19" s="43" t="s">
        <v>20</v>
      </c>
      <c r="B19" s="65" t="s">
        <v>40</v>
      </c>
      <c r="C19" s="82"/>
      <c r="D19" s="86">
        <v>1</v>
      </c>
      <c r="E19" s="66">
        <f>D19*C19</f>
        <v>0</v>
      </c>
      <c r="F19" s="44"/>
    </row>
    <row r="20" spans="1:6" s="32" customFormat="1" ht="46.25" customHeight="1" x14ac:dyDescent="0.2">
      <c r="A20" s="45" t="s">
        <v>21</v>
      </c>
      <c r="B20" s="46"/>
      <c r="C20" s="83"/>
      <c r="D20" s="87"/>
      <c r="E20" s="66">
        <f>D20*C20</f>
        <v>0</v>
      </c>
      <c r="F20" s="47"/>
    </row>
    <row r="21" spans="1:6" s="32" customFormat="1" ht="53.5" customHeight="1" x14ac:dyDescent="0.2">
      <c r="A21" s="45" t="s">
        <v>22</v>
      </c>
      <c r="B21" s="46"/>
      <c r="C21" s="82"/>
      <c r="D21" s="88"/>
      <c r="E21" s="66">
        <f t="shared" ref="E21:E23" si="0">D21*C21</f>
        <v>0</v>
      </c>
      <c r="F21" s="47"/>
    </row>
    <row r="22" spans="1:6" s="32" customFormat="1" ht="40.25" customHeight="1" x14ac:dyDescent="0.2">
      <c r="A22" s="45" t="s">
        <v>23</v>
      </c>
      <c r="B22" s="46"/>
      <c r="C22" s="82"/>
      <c r="D22" s="88"/>
      <c r="E22" s="66">
        <f t="shared" si="0"/>
        <v>0</v>
      </c>
      <c r="F22" s="47"/>
    </row>
    <row r="23" spans="1:6" s="32" customFormat="1" ht="22.5" customHeight="1" x14ac:dyDescent="0.2">
      <c r="A23" s="45" t="s">
        <v>24</v>
      </c>
      <c r="B23" s="48"/>
      <c r="C23" s="84"/>
      <c r="D23" s="89"/>
      <c r="E23" s="66">
        <f t="shared" si="0"/>
        <v>0</v>
      </c>
      <c r="F23" s="47"/>
    </row>
    <row r="24" spans="1:6" s="32" customFormat="1" ht="22.5" customHeight="1" thickBot="1" x14ac:dyDescent="0.25">
      <c r="A24" s="45" t="s">
        <v>25</v>
      </c>
      <c r="B24" s="49"/>
      <c r="C24" s="85"/>
      <c r="D24" s="90"/>
      <c r="E24" s="67">
        <f>D24*C24</f>
        <v>0</v>
      </c>
      <c r="F24" s="50"/>
    </row>
    <row r="25" spans="1:6" s="32" customFormat="1" ht="22.5" customHeight="1" thickBot="1" x14ac:dyDescent="0.25">
      <c r="A25" s="51"/>
      <c r="B25" s="52" t="s">
        <v>26</v>
      </c>
      <c r="C25" s="53"/>
      <c r="D25" s="53"/>
      <c r="E25" s="29">
        <f>SUM(E19:E24)</f>
        <v>0</v>
      </c>
      <c r="F25" s="54"/>
    </row>
    <row r="26" spans="1:6" ht="16" thickTop="1" x14ac:dyDescent="0.2"/>
  </sheetData>
  <mergeCells count="6">
    <mergeCell ref="A2:F2"/>
    <mergeCell ref="A3:F3"/>
    <mergeCell ref="A5:A6"/>
    <mergeCell ref="B5:B6"/>
    <mergeCell ref="E5:E6"/>
    <mergeCell ref="F5:F6"/>
  </mergeCells>
  <phoneticPr fontId="7" type="noConversion"/>
  <pageMargins left="0.7" right="0.7" top="0.78740157499999996" bottom="0.78740157499999996" header="0.3" footer="0.3"/>
  <pageSetup paperSize="9" orientation="landscape" r:id="rId1"/>
  <headerFooter>
    <oddHeader>&amp;LEinführung System zur Angriffserkennung
für den Flughafen Stuttgart Energie GmbH&amp;CVertraulich&amp;R28.11.2022</oddHeader>
    <oddFooter>&amp;L&amp;F&amp;C&amp;A&amp;R&amp;P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DB499-38C1-43BB-A99C-69DF0A0548D2}">
  <dimension ref="A2:D15"/>
  <sheetViews>
    <sheetView tabSelected="1" zoomScale="130" zoomScaleNormal="130" zoomScalePageLayoutView="85" workbookViewId="0">
      <selection activeCell="C18" sqref="C18"/>
    </sheetView>
  </sheetViews>
  <sheetFormatPr baseColWidth="10" defaultColWidth="11.5" defaultRowHeight="15" x14ac:dyDescent="0.2"/>
  <cols>
    <col min="2" max="2" width="35.83203125" customWidth="1"/>
    <col min="3" max="3" width="34.6640625" style="8" customWidth="1"/>
    <col min="4" max="4" width="40.6640625" customWidth="1"/>
  </cols>
  <sheetData>
    <row r="2" spans="1:4" s="1" customFormat="1" ht="15.5" customHeight="1" x14ac:dyDescent="0.15">
      <c r="A2" s="142" t="s">
        <v>0</v>
      </c>
      <c r="B2" s="143"/>
      <c r="C2" s="143"/>
      <c r="D2" s="144"/>
    </row>
    <row r="3" spans="1:4" s="1" customFormat="1" ht="55" customHeight="1" x14ac:dyDescent="0.15">
      <c r="A3" s="145" t="s">
        <v>89</v>
      </c>
      <c r="B3" s="146"/>
      <c r="C3" s="146"/>
      <c r="D3" s="147"/>
    </row>
    <row r="4" spans="1:4" s="1" customFormat="1" ht="15.75" hidden="1" customHeight="1" x14ac:dyDescent="0.15">
      <c r="A4" s="2"/>
      <c r="B4" s="3"/>
      <c r="C4" s="4"/>
      <c r="D4" s="5"/>
    </row>
    <row r="5" spans="1:4" s="1" customFormat="1" ht="12.75" customHeight="1" x14ac:dyDescent="0.15">
      <c r="A5" s="148" t="s">
        <v>1</v>
      </c>
      <c r="B5" s="148" t="s">
        <v>2</v>
      </c>
      <c r="C5" s="25" t="s">
        <v>3</v>
      </c>
      <c r="D5" s="25" t="s">
        <v>3</v>
      </c>
    </row>
    <row r="6" spans="1:4" s="1" customFormat="1" ht="38.25" customHeight="1" x14ac:dyDescent="0.15">
      <c r="A6" s="149"/>
      <c r="B6" s="149"/>
      <c r="C6" s="28" t="s">
        <v>38</v>
      </c>
      <c r="D6" s="28" t="s">
        <v>4</v>
      </c>
    </row>
    <row r="7" spans="1:4" s="1" customFormat="1" ht="22.5" customHeight="1" x14ac:dyDescent="0.15">
      <c r="A7" s="6"/>
      <c r="B7" s="9" t="s">
        <v>29</v>
      </c>
      <c r="C7" s="10"/>
      <c r="D7" s="11"/>
    </row>
    <row r="8" spans="1:4" s="1" customFormat="1" ht="65.5" customHeight="1" x14ac:dyDescent="0.15">
      <c r="A8" s="22" t="s">
        <v>30</v>
      </c>
      <c r="B8" s="23" t="s">
        <v>31</v>
      </c>
      <c r="C8" s="27">
        <v>0</v>
      </c>
      <c r="D8" s="26"/>
    </row>
    <row r="9" spans="1:4" s="1" customFormat="1" ht="65.5" customHeight="1" x14ac:dyDescent="0.15">
      <c r="A9" s="22" t="s">
        <v>32</v>
      </c>
      <c r="B9" s="23" t="s">
        <v>33</v>
      </c>
      <c r="C9" s="27">
        <v>0</v>
      </c>
      <c r="D9" s="26"/>
    </row>
    <row r="10" spans="1:4" s="1" customFormat="1" ht="65.5" customHeight="1" x14ac:dyDescent="0.15">
      <c r="A10" s="22" t="s">
        <v>34</v>
      </c>
      <c r="B10" s="24" t="s">
        <v>37</v>
      </c>
      <c r="C10" s="27">
        <v>0</v>
      </c>
      <c r="D10" s="26"/>
    </row>
    <row r="11" spans="1:4" s="1" customFormat="1" ht="22.5" customHeight="1" x14ac:dyDescent="0.15">
      <c r="A11" s="7"/>
      <c r="B11" s="12" t="s">
        <v>35</v>
      </c>
      <c r="C11" s="13"/>
      <c r="D11" s="14"/>
    </row>
    <row r="12" spans="1:4" s="1" customFormat="1" ht="13" x14ac:dyDescent="0.15">
      <c r="A12" s="15"/>
      <c r="B12" s="16" t="s">
        <v>36</v>
      </c>
      <c r="C12" s="17"/>
    </row>
    <row r="13" spans="1:4" x14ac:dyDescent="0.2">
      <c r="B13" s="18"/>
      <c r="C13" s="19"/>
      <c r="D13" s="18"/>
    </row>
    <row r="14" spans="1:4" x14ac:dyDescent="0.2">
      <c r="B14" s="141"/>
      <c r="C14" s="141"/>
      <c r="D14" s="141"/>
    </row>
    <row r="15" spans="1:4" x14ac:dyDescent="0.2">
      <c r="B15" s="20"/>
      <c r="C15" s="21"/>
      <c r="D15" s="20"/>
    </row>
  </sheetData>
  <mergeCells count="5">
    <mergeCell ref="B14:D14"/>
    <mergeCell ref="A2:D2"/>
    <mergeCell ref="A3:D3"/>
    <mergeCell ref="A5:A6"/>
    <mergeCell ref="B5:B6"/>
  </mergeCells>
  <phoneticPr fontId="7" type="noConversion"/>
  <pageMargins left="0.7" right="0.7" top="0.78740157499999996" bottom="0.78740157499999996" header="0.3" footer="0.3"/>
  <pageSetup paperSize="9" orientation="landscape" r:id="rId1"/>
  <headerFooter>
    <oddHeader>&amp;LEinführung System zur Angriffserkennung
für den Flughafen Stuttgart Energie GmbH&amp;CVertraulich&amp;R28.11.2022</oddHeader>
    <oddFooter>&amp;L&amp;F&amp;C&amp;A&amp;R&amp;P von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07B3A6CCE3DDF4C8CEF7F7832581DBC" ma:contentTypeVersion="4" ma:contentTypeDescription="Ein neues Dokument erstellen." ma:contentTypeScope="" ma:versionID="5cf11e6112f085a25f4d1832d689d74e">
  <xsd:schema xmlns:xsd="http://www.w3.org/2001/XMLSchema" xmlns:xs="http://www.w3.org/2001/XMLSchema" xmlns:p="http://schemas.microsoft.com/office/2006/metadata/properties" xmlns:ns2="40cce5b9-8946-4bdb-a48f-7df5ffdd2914" targetNamespace="http://schemas.microsoft.com/office/2006/metadata/properties" ma:root="true" ma:fieldsID="5487b0e8e7e18e53d7bae3a7959c24b3" ns2:_="">
    <xsd:import namespace="40cce5b9-8946-4bdb-a48f-7df5ffdd291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cce5b9-8946-4bdb-a48f-7df5ffdd29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B40B30-A0E1-49B6-9350-540355D55A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cce5b9-8946-4bdb-a48f-7df5ffdd29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BE5BD8-3F48-46A7-A244-5DBB68B1E747}">
  <ds:schemaRefs>
    <ds:schemaRef ds:uri="http://purl.org/dc/terms/"/>
    <ds:schemaRef ds:uri="http://schemas.microsoft.com/office/2006/documentManagement/types"/>
    <ds:schemaRef ds:uri="http://schemas.microsoft.com/office/infopath/2007/PartnerControls"/>
    <ds:schemaRef ds:uri="40cce5b9-8946-4bdb-a48f-7df5ffdd2914"/>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75998D27-4CCE-4327-A152-A104F35476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5</vt:i4>
      </vt:variant>
    </vt:vector>
  </HeadingPairs>
  <TitlesOfParts>
    <vt:vector size="5" baseType="lpstr">
      <vt:lpstr>Projektbeschreibung</vt:lpstr>
      <vt:lpstr>Anbieter</vt:lpstr>
      <vt:lpstr>Ausschlusskriterien</vt:lpstr>
      <vt:lpstr>Preisblatt</vt:lpstr>
      <vt:lpstr>Grundkonditionen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Strobel, Marc</dc:creator>
  <cp:keywords/>
  <dc:description/>
  <cp:lastModifiedBy>Paulus-Rohmer, Sebastian</cp:lastModifiedBy>
  <cp:revision/>
  <dcterms:created xsi:type="dcterms:W3CDTF">2024-07-12T09:09:00Z</dcterms:created>
  <dcterms:modified xsi:type="dcterms:W3CDTF">2026-03-02T08:07:58Z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0x010100207B3A6CCE3DDF4C8CEF7F7832581DBC</vt:lpwstr>
  </property>
</Properties>
</file>