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autoCompressPictures="0"/>
  <mc:AlternateContent xmlns:mc="http://schemas.openxmlformats.org/markup-compatibility/2006">
    <mc:Choice Requires="x15">
      <x15ac:absPath xmlns:x15ac="http://schemas.microsoft.com/office/spreadsheetml/2010/11/ac" url="/Users/wahl/Desktop/Ausschreibungen DF26/"/>
    </mc:Choice>
  </mc:AlternateContent>
  <xr:revisionPtr revIDLastSave="0" documentId="13_ncr:1_{0D406556-B708-4342-9A14-08B23A987DEC}" xr6:coauthVersionLast="47" xr6:coauthVersionMax="47" xr10:uidLastSave="{00000000-0000-0000-0000-000000000000}"/>
  <workbookProtection workbookPassword="CF5D" lockStructure="1"/>
  <bookViews>
    <workbookView xWindow="-53600" yWindow="-11360" windowWidth="29400" windowHeight="16960" xr2:uid="{00000000-000D-0000-FFFF-FFFF00000000}"/>
  </bookViews>
  <sheets>
    <sheet name="Tabelle 1" sheetId="1" r:id="rId1"/>
  </sheets>
  <definedNames>
    <definedName name="_xlnm.Print_Area" localSheetId="0">'Tabelle 1'!$A$1:$G$131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66" i="1" l="1"/>
  <c r="G99" i="1"/>
  <c r="G55" i="1" l="1"/>
  <c r="G57" i="1"/>
  <c r="G58" i="1"/>
  <c r="G59" i="1"/>
  <c r="G43" i="1"/>
  <c r="G44" i="1"/>
  <c r="G45" i="1"/>
  <c r="G46" i="1"/>
  <c r="G47" i="1"/>
  <c r="G48" i="1"/>
  <c r="G49" i="1"/>
  <c r="G108" i="1" l="1"/>
  <c r="G106" i="1"/>
  <c r="G29" i="1"/>
  <c r="G19" i="1"/>
  <c r="G17" i="1"/>
  <c r="G125" i="1" l="1"/>
  <c r="G107" i="1"/>
  <c r="G24" i="1"/>
  <c r="G25" i="1"/>
  <c r="G26" i="1"/>
  <c r="G28" i="1"/>
  <c r="G33" i="1"/>
  <c r="G34" i="1"/>
  <c r="G35" i="1"/>
  <c r="G36" i="1"/>
  <c r="G37" i="1"/>
  <c r="G53" i="1"/>
  <c r="G54" i="1"/>
  <c r="G60" i="1"/>
  <c r="G61" i="1"/>
  <c r="G62" i="1"/>
  <c r="G63" i="1"/>
  <c r="G64" i="1"/>
  <c r="G65" i="1"/>
  <c r="G67" i="1"/>
  <c r="G68" i="1"/>
  <c r="G69" i="1"/>
  <c r="G72" i="1"/>
  <c r="G73" i="1"/>
  <c r="G74" i="1"/>
  <c r="G75" i="1"/>
  <c r="G76" i="1"/>
  <c r="G77" i="1"/>
  <c r="G78" i="1"/>
  <c r="G79" i="1"/>
  <c r="G82" i="1"/>
  <c r="G83" i="1"/>
  <c r="G85" i="1"/>
  <c r="G88" i="1"/>
  <c r="G89" i="1"/>
  <c r="G90" i="1"/>
  <c r="G91" i="1"/>
  <c r="G92" i="1"/>
  <c r="G93" i="1"/>
  <c r="G94" i="1"/>
  <c r="G95" i="1"/>
  <c r="G96" i="1"/>
  <c r="G97" i="1"/>
  <c r="G98" i="1"/>
  <c r="G11" i="1"/>
  <c r="G12" i="1"/>
  <c r="G13" i="1"/>
  <c r="G14" i="1"/>
  <c r="G15" i="1"/>
  <c r="G16" i="1"/>
  <c r="G18" i="1"/>
  <c r="G103" i="1"/>
  <c r="G105" i="1"/>
  <c r="G112" i="1"/>
  <c r="G113" i="1"/>
  <c r="G124" i="1" l="1"/>
  <c r="G123" i="1"/>
  <c r="G122" i="1"/>
  <c r="G127" i="1" l="1"/>
  <c r="G131" i="1" s="1"/>
</calcChain>
</file>

<file path=xl/sharedStrings.xml><?xml version="1.0" encoding="utf-8"?>
<sst xmlns="http://schemas.openxmlformats.org/spreadsheetml/2006/main" count="277" uniqueCount="243">
  <si>
    <t>Pos.</t>
    <phoneticPr fontId="1" type="noConversion"/>
  </si>
  <si>
    <t>Menge</t>
    <phoneticPr fontId="1" type="noConversion"/>
  </si>
  <si>
    <t>Artikel</t>
    <phoneticPr fontId="1" type="noConversion"/>
  </si>
  <si>
    <t>angebotenes Produkt</t>
  </si>
  <si>
    <t>Preis Einzel</t>
  </si>
  <si>
    <t>1.2</t>
  </si>
  <si>
    <t>Projekt:</t>
  </si>
  <si>
    <t>Show:</t>
  </si>
  <si>
    <t>Ort:</t>
  </si>
  <si>
    <t>Preis Gesamt</t>
  </si>
  <si>
    <t>Zwischensumme Transport</t>
  </si>
  <si>
    <t>Bieter:</t>
  </si>
  <si>
    <t>Transport</t>
  </si>
  <si>
    <t>Anlieferung</t>
  </si>
  <si>
    <t>Rücklieferung</t>
  </si>
  <si>
    <t>Material</t>
  </si>
  <si>
    <t>Zwischensumme Material</t>
  </si>
  <si>
    <t>1.3</t>
  </si>
  <si>
    <t>1.4</t>
  </si>
  <si>
    <t>2</t>
  </si>
  <si>
    <t>Mietzeitraum:</t>
  </si>
  <si>
    <t>Günther-Klotz-Anlage 76135 Karlsruhe</t>
  </si>
  <si>
    <t>d&amp;b V-SUB Subwoofer</t>
  </si>
  <si>
    <t>1.5</t>
  </si>
  <si>
    <t>1.6</t>
  </si>
  <si>
    <t>1.7</t>
  </si>
  <si>
    <t>siehe unten</t>
  </si>
  <si>
    <t xml:space="preserve"> </t>
  </si>
  <si>
    <t>Verkabelung für o.g Artikel pauschal</t>
  </si>
  <si>
    <t>FOH</t>
  </si>
  <si>
    <t>Monitorbeschallung</t>
  </si>
  <si>
    <t>Bühnenequipment</t>
  </si>
  <si>
    <t>1.8</t>
  </si>
  <si>
    <t>1.9</t>
  </si>
  <si>
    <t>1.10</t>
  </si>
  <si>
    <t>1.13</t>
  </si>
  <si>
    <t>1.15</t>
  </si>
  <si>
    <t>1.16</t>
  </si>
  <si>
    <t>1.17</t>
  </si>
  <si>
    <t>Personal</t>
  </si>
  <si>
    <t>3</t>
  </si>
  <si>
    <t>3.1</t>
  </si>
  <si>
    <t>3.2</t>
  </si>
  <si>
    <t>Bemerkung:</t>
  </si>
  <si>
    <t>Summe netto</t>
  </si>
  <si>
    <t>Rabatt</t>
  </si>
  <si>
    <t>Geamtsumme netto</t>
  </si>
  <si>
    <t>Zwischensumme Personal</t>
  </si>
  <si>
    <t>4</t>
  </si>
  <si>
    <t>Zusatzkosten</t>
  </si>
  <si>
    <t>Zwischensumme Zusatzkosten</t>
  </si>
  <si>
    <t>4.1</t>
  </si>
  <si>
    <t>Hotel, Verpflegung, Fahrt etc.</t>
  </si>
  <si>
    <t>4.2</t>
  </si>
  <si>
    <t>Passiver Hochleistungssubwoofer</t>
  </si>
  <si>
    <t>NF/Strom/DMX/Speakon/Netzwerk etc.</t>
  </si>
  <si>
    <t>Bemerkung/Referenzprodukt</t>
  </si>
  <si>
    <t>4.3</t>
  </si>
  <si>
    <t>4.4</t>
  </si>
  <si>
    <t>Bitte füllen Sie die Orange hinterlegten Zellen aus, die Summen errechnen sich automatisch!</t>
  </si>
  <si>
    <t>Falls bestimmte  Artikel, Systeme oder Hersteller nicht verfügbar: GLEICHWERTIGES/AKTUELLES, den Bühnen und Standortspezifikationen gerecht werdendes Material anbieten! (dies wird nach Angebotseingang geprüft)</t>
  </si>
  <si>
    <t>Beschallungsanlage L+R</t>
  </si>
  <si>
    <t>1.18</t>
  </si>
  <si>
    <t>1.19</t>
  </si>
  <si>
    <t>1.20</t>
  </si>
  <si>
    <t>1.21</t>
  </si>
  <si>
    <t>1.22</t>
  </si>
  <si>
    <t>1.23</t>
  </si>
  <si>
    <t>Outfill</t>
  </si>
  <si>
    <t>Nearfill</t>
  </si>
  <si>
    <t>Clear Com FL7 Leuchtsignal</t>
  </si>
  <si>
    <t>Clear Com MS702 2-Kanal Hauptstation</t>
  </si>
  <si>
    <t>Clear Com RS601Z 1-Kanal Beltpack</t>
  </si>
  <si>
    <t>d&amp;b V Flying Frame</t>
  </si>
  <si>
    <t>d&amp;b V Hoist Connector</t>
  </si>
  <si>
    <t>Monitorplatz</t>
  </si>
  <si>
    <t>d&amp;b V8 Loudspeaker NLT 4</t>
  </si>
  <si>
    <t>1.1</t>
  </si>
  <si>
    <t>1.12</t>
  </si>
  <si>
    <t>1.14</t>
  </si>
  <si>
    <t>1.24</t>
  </si>
  <si>
    <t>1.25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</si>
  <si>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</si>
  <si>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</si>
  <si>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</si>
  <si>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</si>
  <si>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</si>
  <si>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</si>
  <si>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</si>
  <si>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</si>
  <si>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</si>
  <si>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1.36</t>
  </si>
  <si>
    <t>1.37</t>
  </si>
  <si>
    <t>1.38</t>
  </si>
  <si>
    <t>1.39</t>
  </si>
  <si>
    <t>1.40</t>
  </si>
  <si>
    <t>1.41</t>
  </si>
  <si>
    <t>1.42</t>
  </si>
  <si>
    <t>1.43</t>
  </si>
  <si>
    <t>1.44</t>
  </si>
  <si>
    <t>1.45</t>
  </si>
  <si>
    <t>1.46</t>
  </si>
  <si>
    <t>1.47</t>
  </si>
  <si>
    <t>1.48</t>
  </si>
  <si>
    <t>1.49</t>
  </si>
  <si>
    <t>1.51</t>
  </si>
  <si>
    <t>1.52</t>
  </si>
  <si>
    <t>1.53</t>
  </si>
  <si>
    <t>1.54</t>
  </si>
  <si>
    <t>1.55</t>
  </si>
  <si>
    <t>1.56</t>
  </si>
  <si>
    <t>1.57</t>
  </si>
  <si>
    <t>1.58</t>
  </si>
  <si>
    <t>1.59</t>
  </si>
  <si>
    <t>1.60</t>
  </si>
  <si>
    <t>1.61</t>
  </si>
  <si>
    <t>1.62</t>
  </si>
  <si>
    <t>1.63</t>
  </si>
  <si>
    <t>3-Wege Lautsprecher 120° Abstrahlwinkel</t>
  </si>
  <si>
    <t>3-Wege Lautsprecher 80° Abstrahlwinkel</t>
  </si>
  <si>
    <t>Passender Flying Frame</t>
  </si>
  <si>
    <t>Stagebox</t>
  </si>
  <si>
    <t>Multicore</t>
  </si>
  <si>
    <t>Interkomm Headset</t>
  </si>
  <si>
    <t>Interkomm Leuchtsignal</t>
  </si>
  <si>
    <t>Topteil Lautsprecher</t>
  </si>
  <si>
    <t>Aktiver 2-Wege Monitor</t>
  </si>
  <si>
    <t>Aktiver Subwoofer</t>
  </si>
  <si>
    <t>Passiver 3-Wege Lautsprecher</t>
  </si>
  <si>
    <t>Verbinder</t>
  </si>
  <si>
    <t>Flying Frame</t>
  </si>
  <si>
    <t>d&amp;b SL-GSUB Subwoofer NLT4</t>
  </si>
  <si>
    <t>Verstärker für o.g Lautsprecher</t>
  </si>
  <si>
    <t>d&amp;b D80</t>
  </si>
  <si>
    <t>d&amp;b KSL Flying Frame</t>
  </si>
  <si>
    <t>Frameset</t>
  </si>
  <si>
    <t>Messsystem</t>
  </si>
  <si>
    <t>Systune/smart/Tuningcapture</t>
  </si>
  <si>
    <t xml:space="preserve">Arrayprocessing </t>
  </si>
  <si>
    <t>pauschal</t>
  </si>
  <si>
    <t>d&amp;b KSL8 Loudspeaker NLT4</t>
  </si>
  <si>
    <t>d&amp;B D80</t>
  </si>
  <si>
    <t>d&amp;b Compressionframeset</t>
  </si>
  <si>
    <t>Arrayprocessing</t>
  </si>
  <si>
    <t>d&amp;b V12 Loudspeaker</t>
  </si>
  <si>
    <t>Schwenkbügel</t>
  </si>
  <si>
    <t>Videowall Cafébereich</t>
  </si>
  <si>
    <t>d&amp;b V-Frame</t>
  </si>
  <si>
    <t>d&amp;b V8 Loudspeaker</t>
  </si>
  <si>
    <t>d&amp;b V-Sub</t>
  </si>
  <si>
    <t>d&amp;b D80 Verstärker</t>
  </si>
  <si>
    <t>Passiver Subwoofer</t>
  </si>
  <si>
    <t>10Eazy Schallpegelmesssystem</t>
  </si>
  <si>
    <t>Yamaha QL1 Surface</t>
  </si>
  <si>
    <t>Denon DN-501C CD/MP3/USB Player</t>
  </si>
  <si>
    <t>APC Smart-UPS SRT3000 19" 2HE USV 3kVA</t>
  </si>
  <si>
    <t>Kabelbrücken Defender Bühne /FOH pauschal</t>
  </si>
  <si>
    <t>Ethercon Cat5e 100m</t>
  </si>
  <si>
    <t>Ethercon Cat5e 80m</t>
  </si>
  <si>
    <t>11ch Analog 120m</t>
  </si>
  <si>
    <t>4 Fach BNC Core</t>
  </si>
  <si>
    <t>Aushang des FOH im EG mit Bühnenmolton</t>
  </si>
  <si>
    <t>Schallpegelsystem</t>
  </si>
  <si>
    <t>Audio Processor</t>
  </si>
  <si>
    <t>CD/MP3/USB Player</t>
  </si>
  <si>
    <t>Aktivlautsprecher</t>
  </si>
  <si>
    <t>Yellow Jackets</t>
  </si>
  <si>
    <t>BNC Core</t>
  </si>
  <si>
    <t>Hochleistungs USV System</t>
  </si>
  <si>
    <t>Digitales Kleinmischpult</t>
  </si>
  <si>
    <t>d&amp;b D80 Digitalamp</t>
  </si>
  <si>
    <t>Digitales Großmischpult</t>
  </si>
  <si>
    <t>60 Ch Aktiver Mikrofonsplitter 1In/ 4 mit der benötigten Verkabelung  FOH/MON/Gastpult1/Gastpult2</t>
  </si>
  <si>
    <t>Festivalmikrofonset 30Ch inklusive der Stative</t>
  </si>
  <si>
    <t>110V INDU Transformer 2KVA</t>
  </si>
  <si>
    <t>Clear Com CC260 Headset 2 ohrig</t>
  </si>
  <si>
    <t>Klassikmikrofone</t>
  </si>
  <si>
    <t>Schoeps MK4</t>
  </si>
  <si>
    <t>Shure Axient Digital</t>
  </si>
  <si>
    <t>Funkmikrofonset komplett</t>
  </si>
  <si>
    <t>Kabelgebundenes IEM</t>
  </si>
  <si>
    <t>Interkomm 2-Kanal Hauptstation</t>
  </si>
  <si>
    <t>Interkomm Belt Pack</t>
  </si>
  <si>
    <t>FOH-Ingenieur</t>
  </si>
  <si>
    <t>Projektleiter Audio</t>
  </si>
  <si>
    <t>1.64</t>
  </si>
  <si>
    <t>1.65</t>
  </si>
  <si>
    <t>1.66</t>
  </si>
  <si>
    <t>1.67</t>
  </si>
  <si>
    <t>Personal für Auf- und Abbau</t>
  </si>
  <si>
    <t>2.1</t>
  </si>
  <si>
    <t>2.2</t>
  </si>
  <si>
    <t>2.3</t>
  </si>
  <si>
    <t>2.4</t>
  </si>
  <si>
    <t>2.5</t>
  </si>
  <si>
    <t>Shure P6HW (PSM600) In-Ear Beltpack XLR</t>
  </si>
  <si>
    <t>NF/Strom/DMX/Speakon/Netzwerk,  etc.</t>
  </si>
  <si>
    <t>Lautsprecherkabel, Strom und Zubehör für o.g Artikel pauschal</t>
  </si>
  <si>
    <t>Lautsprecherkabel, Anschlagmaterial, Strom und Zubehör für o.g Artikel pauschal</t>
  </si>
  <si>
    <t>Lautsprecherkabel, Multicore,Stromstationen, Zubehör, Anschlagmaterial etc.  für o.g Artikel pauschal</t>
  </si>
  <si>
    <t>Multicore Fibre 200m</t>
  </si>
  <si>
    <t>d&amp;b V10P</t>
  </si>
  <si>
    <t>d&amp;b M4 Monitor Loudspeaker NLT 4</t>
  </si>
  <si>
    <t>DiGiCo SD12/96 Surface HMA Optical</t>
  </si>
  <si>
    <t>DiGiCo SD Rack</t>
  </si>
  <si>
    <t>inkl. Zubehör</t>
  </si>
  <si>
    <t>1.11</t>
  </si>
  <si>
    <t>1.68</t>
  </si>
  <si>
    <t>d&amp;b GSL12 Loudspeaker</t>
  </si>
  <si>
    <t>d&amp;b GSL 8 Loudspeaker</t>
  </si>
  <si>
    <t>d&amp;b GSL Flying Frame</t>
  </si>
  <si>
    <t>d&amp;b GSL Compressionframeset</t>
  </si>
  <si>
    <t>d&amp;b KSL12 Loudspeaker NLT4</t>
  </si>
  <si>
    <t>d&amp;b V10P Loudspeaker NLT4</t>
  </si>
  <si>
    <t>2-Wege Lautsprecher 110° Abstrahlwinkel</t>
  </si>
  <si>
    <t>LS- Stativ</t>
  </si>
  <si>
    <t>d&amp;b V10P Schwenkbügel</t>
  </si>
  <si>
    <t>K&amp;M (213)</t>
  </si>
  <si>
    <t>z.B. Behringer B205D</t>
  </si>
  <si>
    <t>Fiberfox EBC 1504</t>
  </si>
  <si>
    <t xml:space="preserve">Gastcore </t>
  </si>
  <si>
    <t>z.B. Klotz RAMCAT</t>
  </si>
  <si>
    <t>Analogmulticore</t>
  </si>
  <si>
    <t>NF/Strom/DMX/Speakon/Netzwerk etc.
Tonstrom muss über die Multicore mitgeführt werden (Eine Redundante Systemanbindung aller Ampcitys ist einzuplanen)</t>
  </si>
  <si>
    <t xml:space="preserve">PC mit ausreichender Leistung </t>
  </si>
  <si>
    <t>Tontechniker/Mikrofonierer</t>
  </si>
  <si>
    <t>Monitor-Ingenieur</t>
  </si>
  <si>
    <t>System-Ingenieur</t>
  </si>
  <si>
    <t>für oben genannte Zeiträume ca. 10 h/Tag</t>
  </si>
  <si>
    <t>1.50</t>
  </si>
  <si>
    <t>2.6</t>
  </si>
  <si>
    <t>Motoren für oben gennante Arrays und deren Steuereinheiten</t>
  </si>
  <si>
    <t>Funkgeräte zur Internen Kommunikation</t>
  </si>
  <si>
    <t>!!ACHTUNG: PA-Material für Beschallung Videowall, wird mit dem schon vorhandenen Material "Tontechnik Cafébühne" realisiert!!</t>
  </si>
  <si>
    <t>Am Sonntag Morgen wird ein Zusatzmischpult benötigt. Das Mischpult muss 128 Eingangskanäle verwalten können und Redundant ausgeführt sein.</t>
  </si>
  <si>
    <t>Digico SD7 Qantum mit 2x SDRack 32Bit</t>
  </si>
  <si>
    <t xml:space="preserve">Mischpult für Supportacts </t>
  </si>
  <si>
    <t>Yamaha DM7 2x Yamaha Rio D2 32/24 mit Redundanter Glasfaserverkabelung</t>
  </si>
  <si>
    <t>Systemsteuerung d&amp;b R1/Arraycalc</t>
  </si>
  <si>
    <t xml:space="preserve">Direct Out Prodigy MP </t>
  </si>
  <si>
    <t>DAS FEST 2026 Veranstaltungstechnik " Ton Hauptbühne"</t>
  </si>
  <si>
    <t>21.07.26 ab 09.00 Uhr  Aufbau
22.07.26 Aufbau und Einmessen
23.07.26 Show, Zeiten, Rider, Zusätze, Backline: tba
24.07.26 Show, Zeiten, Rider, Zusätze, Backline: tba
25.07.26 Show, Zeiten, Rider, Zusätze, Backline: tba
26.07.26 Show, Zeiten, Rider, Zusätze, Backline: tba, nach Show Beginn Abbau
27.07.26 Abbau bis 20.00 Uhr</t>
  </si>
  <si>
    <t>Sonntag der 26.07.26 Beginn Klassikfrühstück 09.00 Uhr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</si>
</sst>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7" x14ac:knownFonts="1">
    <font>
      <sz val="11"/>
      <name val="Arial"/>
    </font>
    <font>
      <sz val="8"/>
      <name val="Arial"/>
      <family val="2"/>
    </font>
    <font>
      <u/>
      <sz val="11"/>
      <color theme="10"/>
      <name val="Arial"/>
      <family val="2"/>
    </font>
    <font>
      <u/>
      <sz val="11"/>
      <color theme="11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3F3F7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1"/>
      <color theme="1"/>
      <name val="Calibri (Textkörper)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CC99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rgb="FF7F7F7F"/>
      </top>
      <bottom style="thin">
        <color rgb="FF7F7F7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rgb="FF7F7F7F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/>
      <bottom/>
      <diagonal/>
    </border>
  </borders>
  <cellStyleXfs count="130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5" borderId="14" applyNumberFormat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98">
    <xf numFmtId="0" fontId="0" fillId="0" borderId="0" xfId="0"/>
    <xf numFmtId="0" fontId="5" fillId="0" borderId="0" xfId="0" applyFont="1" applyAlignment="1">
      <alignment vertical="center"/>
    </xf>
    <xf numFmtId="49" fontId="4" fillId="3" borderId="7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 applyProtection="1">
      <alignment vertical="center"/>
      <protection locked="0"/>
    </xf>
    <xf numFmtId="164" fontId="5" fillId="3" borderId="8" xfId="0" applyNumberFormat="1" applyFont="1" applyFill="1" applyBorder="1" applyAlignment="1">
      <alignment vertical="center"/>
    </xf>
    <xf numFmtId="49" fontId="4" fillId="0" borderId="9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 applyProtection="1">
      <alignment vertical="center"/>
      <protection locked="0"/>
    </xf>
    <xf numFmtId="164" fontId="5" fillId="0" borderId="1" xfId="0" applyNumberFormat="1" applyFont="1" applyBorder="1" applyAlignment="1" applyProtection="1">
      <alignment vertical="center"/>
      <protection locked="0"/>
    </xf>
    <xf numFmtId="164" fontId="5" fillId="0" borderId="6" xfId="0" applyNumberFormat="1" applyFont="1" applyBorder="1" applyAlignment="1">
      <alignment vertical="center"/>
    </xf>
    <xf numFmtId="49" fontId="5" fillId="0" borderId="9" xfId="0" applyNumberFormat="1" applyFont="1" applyBorder="1" applyAlignment="1">
      <alignment horizontal="center" vertical="center"/>
    </xf>
    <xf numFmtId="164" fontId="5" fillId="3" borderId="2" xfId="0" applyNumberFormat="1" applyFont="1" applyFill="1" applyBorder="1" applyAlignment="1" applyProtection="1">
      <alignment vertical="center"/>
      <protection locked="0"/>
    </xf>
    <xf numFmtId="0" fontId="5" fillId="0" borderId="1" xfId="0" applyFont="1" applyBorder="1" applyAlignment="1">
      <alignment vertical="center"/>
    </xf>
    <xf numFmtId="164" fontId="4" fillId="4" borderId="2" xfId="0" applyNumberFormat="1" applyFont="1" applyFill="1" applyBorder="1" applyAlignment="1">
      <alignment horizontal="left" vertical="center"/>
    </xf>
    <xf numFmtId="1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49" fontId="4" fillId="3" borderId="11" xfId="0" applyNumberFormat="1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 wrapText="1"/>
    </xf>
    <xf numFmtId="164" fontId="5" fillId="3" borderId="13" xfId="0" applyNumberFormat="1" applyFont="1" applyFill="1" applyBorder="1" applyAlignment="1">
      <alignment vertical="center"/>
    </xf>
    <xf numFmtId="0" fontId="5" fillId="0" borderId="0" xfId="0" applyFont="1" applyAlignment="1">
      <alignment vertical="top" wrapText="1"/>
    </xf>
    <xf numFmtId="0" fontId="8" fillId="0" borderId="1" xfId="0" applyFont="1" applyBorder="1" applyAlignment="1">
      <alignment vertical="center"/>
    </xf>
    <xf numFmtId="164" fontId="4" fillId="0" borderId="2" xfId="0" applyNumberFormat="1" applyFont="1" applyBorder="1" applyAlignment="1">
      <alignment horizontal="left" vertical="center"/>
    </xf>
    <xf numFmtId="0" fontId="5" fillId="5" borderId="14" xfId="75" applyFont="1" applyAlignment="1" applyProtection="1">
      <alignment vertical="center"/>
      <protection locked="0"/>
    </xf>
    <xf numFmtId="0" fontId="5" fillId="0" borderId="5" xfId="0" applyFont="1" applyBorder="1" applyAlignment="1">
      <alignment vertical="center" wrapText="1"/>
    </xf>
    <xf numFmtId="0" fontId="5" fillId="5" borderId="15" xfId="75" applyFont="1" applyBorder="1" applyAlignment="1" applyProtection="1">
      <alignment vertical="center"/>
      <protection locked="0"/>
    </xf>
    <xf numFmtId="164" fontId="5" fillId="5" borderId="15" xfId="75" applyNumberFormat="1" applyFont="1" applyBorder="1" applyAlignment="1" applyProtection="1">
      <alignment vertical="center"/>
      <protection locked="0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164" fontId="5" fillId="5" borderId="20" xfId="75" applyNumberFormat="1" applyFont="1" applyBorder="1" applyAlignment="1" applyProtection="1">
      <alignment vertical="center"/>
      <protection locked="0"/>
    </xf>
    <xf numFmtId="0" fontId="5" fillId="0" borderId="9" xfId="0" applyFont="1" applyBorder="1" applyAlignment="1">
      <alignment horizontal="center" vertical="center"/>
    </xf>
    <xf numFmtId="0" fontId="5" fillId="0" borderId="21" xfId="0" applyFont="1" applyBorder="1" applyAlignment="1">
      <alignment vertical="center"/>
    </xf>
    <xf numFmtId="164" fontId="5" fillId="0" borderId="21" xfId="0" applyNumberFormat="1" applyFont="1" applyBorder="1" applyAlignment="1">
      <alignment vertical="center"/>
    </xf>
    <xf numFmtId="164" fontId="6" fillId="0" borderId="21" xfId="0" applyNumberFormat="1" applyFont="1" applyBorder="1" applyAlignment="1">
      <alignment vertical="center"/>
    </xf>
    <xf numFmtId="1" fontId="5" fillId="0" borderId="9" xfId="0" applyNumberFormat="1" applyFont="1" applyBorder="1" applyAlignment="1">
      <alignment horizontal="center" vertical="center"/>
    </xf>
    <xf numFmtId="1" fontId="5" fillId="0" borderId="9" xfId="0" applyNumberFormat="1" applyFont="1" applyBorder="1" applyAlignment="1">
      <alignment horizontal="right" vertical="center"/>
    </xf>
    <xf numFmtId="1" fontId="4" fillId="0" borderId="22" xfId="0" applyNumberFormat="1" applyFont="1" applyBorder="1" applyAlignment="1">
      <alignment horizontal="right" vertical="center"/>
    </xf>
    <xf numFmtId="0" fontId="5" fillId="0" borderId="23" xfId="0" applyFont="1" applyBorder="1" applyAlignment="1">
      <alignment horizontal="center" vertical="center"/>
    </xf>
    <xf numFmtId="164" fontId="4" fillId="4" borderId="24" xfId="0" applyNumberFormat="1" applyFont="1" applyFill="1" applyBorder="1" applyAlignment="1">
      <alignment horizontal="left" vertical="center"/>
    </xf>
    <xf numFmtId="0" fontId="5" fillId="0" borderId="25" xfId="0" applyFont="1" applyBorder="1" applyAlignment="1">
      <alignment vertical="center" wrapText="1"/>
    </xf>
    <xf numFmtId="0" fontId="5" fillId="0" borderId="25" xfId="0" applyFont="1" applyBorder="1" applyAlignment="1" applyProtection="1">
      <alignment vertical="center"/>
      <protection locked="0"/>
    </xf>
    <xf numFmtId="164" fontId="4" fillId="0" borderId="26" xfId="0" applyNumberFormat="1" applyFont="1" applyBorder="1" applyAlignment="1">
      <alignment vertical="center"/>
    </xf>
    <xf numFmtId="164" fontId="5" fillId="5" borderId="14" xfId="75" applyNumberFormat="1" applyFont="1" applyAlignment="1" applyProtection="1">
      <alignment vertical="center"/>
      <protection locked="0"/>
    </xf>
    <xf numFmtId="0" fontId="9" fillId="0" borderId="0" xfId="0" applyFont="1" applyAlignment="1">
      <alignment horizontal="left" vertical="center"/>
    </xf>
    <xf numFmtId="0" fontId="11" fillId="5" borderId="14" xfId="75" applyFont="1" applyAlignment="1" applyProtection="1">
      <alignment vertical="center"/>
      <protection locked="0"/>
    </xf>
    <xf numFmtId="164" fontId="11" fillId="5" borderId="14" xfId="75" applyNumberFormat="1" applyFont="1" applyAlignment="1" applyProtection="1">
      <alignment vertical="center"/>
      <protection locked="0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4" fillId="5" borderId="14" xfId="75" applyFont="1" applyAlignment="1" applyProtection="1">
      <alignment vertical="center" wrapText="1"/>
    </xf>
    <xf numFmtId="0" fontId="9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3" borderId="12" xfId="0" applyFont="1" applyFill="1" applyBorder="1" applyAlignment="1">
      <alignment vertical="center"/>
    </xf>
    <xf numFmtId="164" fontId="4" fillId="3" borderId="12" xfId="0" applyNumberFormat="1" applyFont="1" applyFill="1" applyBorder="1" applyAlignment="1">
      <alignment horizontal="right" vertical="center"/>
    </xf>
    <xf numFmtId="164" fontId="5" fillId="0" borderId="1" xfId="0" applyNumberFormat="1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5" fillId="0" borderId="0" xfId="0" applyFont="1"/>
    <xf numFmtId="0" fontId="14" fillId="0" borderId="1" xfId="0" applyFont="1" applyBorder="1" applyAlignment="1">
      <alignment horizontal="left" vertical="center"/>
    </xf>
    <xf numFmtId="0" fontId="11" fillId="0" borderId="14" xfId="75" applyFont="1" applyFill="1" applyAlignment="1" applyProtection="1">
      <alignment vertical="center"/>
      <protection locked="0"/>
    </xf>
    <xf numFmtId="164" fontId="11" fillId="0" borderId="14" xfId="75" applyNumberFormat="1" applyFont="1" applyFill="1" applyAlignment="1" applyProtection="1">
      <alignment vertical="center"/>
      <protection locked="0"/>
    </xf>
    <xf numFmtId="0" fontId="5" fillId="5" borderId="27" xfId="75" applyFont="1" applyBorder="1" applyAlignment="1" applyProtection="1">
      <alignment vertical="center"/>
      <protection locked="0"/>
    </xf>
    <xf numFmtId="164" fontId="5" fillId="5" borderId="27" xfId="75" applyNumberFormat="1" applyFont="1" applyBorder="1" applyAlignment="1" applyProtection="1">
      <alignment vertical="center"/>
      <protection locked="0"/>
    </xf>
    <xf numFmtId="0" fontId="5" fillId="5" borderId="2" xfId="75" applyFont="1" applyBorder="1" applyAlignment="1" applyProtection="1">
      <alignment vertical="center"/>
      <protection locked="0"/>
    </xf>
    <xf numFmtId="164" fontId="5" fillId="5" borderId="2" xfId="75" applyNumberFormat="1" applyFont="1" applyBorder="1" applyAlignment="1" applyProtection="1">
      <alignment vertical="center"/>
      <protection locked="0"/>
    </xf>
    <xf numFmtId="0" fontId="5" fillId="0" borderId="1" xfId="0" applyFont="1" applyBorder="1" applyAlignment="1">
      <alignment wrapText="1"/>
    </xf>
    <xf numFmtId="0" fontId="9" fillId="0" borderId="1" xfId="0" applyFont="1" applyBorder="1" applyAlignment="1">
      <alignment horizontal="left" vertical="center"/>
    </xf>
    <xf numFmtId="0" fontId="5" fillId="5" borderId="28" xfId="75" applyFont="1" applyBorder="1" applyAlignment="1" applyProtection="1">
      <alignment vertical="center"/>
      <protection locked="0"/>
    </xf>
    <xf numFmtId="0" fontId="5" fillId="0" borderId="1" xfId="0" applyFont="1" applyBorder="1" applyAlignment="1">
      <alignment horizontal="left" vertical="center"/>
    </xf>
    <xf numFmtId="0" fontId="11" fillId="5" borderId="28" xfId="75" applyFont="1" applyBorder="1" applyAlignment="1" applyProtection="1">
      <alignment vertical="center"/>
      <protection locked="0"/>
    </xf>
    <xf numFmtId="0" fontId="14" fillId="0" borderId="0" xfId="0" applyFont="1" applyAlignment="1">
      <alignment horizontal="left" vertical="center" wrapText="1"/>
    </xf>
    <xf numFmtId="0" fontId="5" fillId="0" borderId="5" xfId="0" applyFont="1" applyBorder="1" applyAlignment="1">
      <alignment wrapText="1"/>
    </xf>
    <xf numFmtId="0" fontId="5" fillId="5" borderId="0" xfId="75" applyFont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164" fontId="5" fillId="0" borderId="0" xfId="0" applyNumberFormat="1" applyFont="1" applyAlignment="1" applyProtection="1">
      <alignment vertical="center"/>
      <protection locked="0"/>
    </xf>
    <xf numFmtId="0" fontId="11" fillId="0" borderId="0" xfId="0" applyFont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9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</cellXfs>
  <cellStyles count="130"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16" builtinId="9" hidden="1"/>
    <cellStyle name="Besuchter Hyperlink" xfId="18" builtinId="9" hidden="1"/>
    <cellStyle name="Besuchter Hyperlink" xfId="20" builtinId="9" hidden="1"/>
    <cellStyle name="Besuchter Hyperlink" xfId="22" builtinId="9" hidden="1"/>
    <cellStyle name="Besuchter Hyperlink" xfId="24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32" builtinId="9" hidden="1"/>
    <cellStyle name="Besuchter Hyperlink" xfId="34" builtinId="9" hidden="1"/>
    <cellStyle name="Besuchter Hyperlink" xfId="36" builtinId="9" hidden="1"/>
    <cellStyle name="Besuchter Hyperlink" xfId="38" builtinId="9" hidden="1"/>
    <cellStyle name="Besuchter Hyperlink" xfId="40" builtinId="9" hidden="1"/>
    <cellStyle name="Besuchter Hyperlink" xfId="42" builtinId="9" hidden="1"/>
    <cellStyle name="Besuchter Hyperlink" xfId="44" builtinId="9" hidden="1"/>
    <cellStyle name="Besuchter Hyperlink" xfId="46" builtinId="9" hidden="1"/>
    <cellStyle name="Besuchter Hyperlink" xfId="48" builtinId="9" hidden="1"/>
    <cellStyle name="Besuchter Hyperlink" xfId="50" builtinId="9" hidden="1"/>
    <cellStyle name="Besuchter Hyperlink" xfId="52" builtinId="9" hidden="1"/>
    <cellStyle name="Besuchter Hyperlink" xfId="54" builtinId="9" hidden="1"/>
    <cellStyle name="Besuchter Hyperlink" xfId="56" builtinId="9" hidden="1"/>
    <cellStyle name="Besuchter Hyperlink" xfId="58" builtinId="9" hidden="1"/>
    <cellStyle name="Besuchter Hyperlink" xfId="60" builtinId="9" hidden="1"/>
    <cellStyle name="Besuchter Hyperlink" xfId="62" builtinId="9" hidden="1"/>
    <cellStyle name="Besuchter Hyperlink" xfId="64" builtinId="9" hidden="1"/>
    <cellStyle name="Besuchter Hyperlink" xfId="66" builtinId="9" hidden="1"/>
    <cellStyle name="Besuchter Hyperlink" xfId="68" builtinId="9" hidden="1"/>
    <cellStyle name="Besuchter Hyperlink" xfId="70" builtinId="9" hidden="1"/>
    <cellStyle name="Besuchter Hyperlink" xfId="72" builtinId="9" hidden="1"/>
    <cellStyle name="Besuchter Hyperlink" xfId="74" builtinId="9" hidden="1"/>
    <cellStyle name="Besuchter Hyperlink" xfId="77" builtinId="9" hidden="1"/>
    <cellStyle name="Besuchter Hyperlink" xfId="79" builtinId="9" hidden="1"/>
    <cellStyle name="Besuchter Hyperlink" xfId="81" builtinId="9" hidden="1"/>
    <cellStyle name="Besuchter Hyperlink" xfId="83" builtinId="9" hidden="1"/>
    <cellStyle name="Besuchter Hyperlink" xfId="85" builtinId="9" hidden="1"/>
    <cellStyle name="Besuchter Hyperlink" xfId="87" builtinId="9" hidden="1"/>
    <cellStyle name="Besuchter Hyperlink" xfId="89" builtinId="9" hidden="1"/>
    <cellStyle name="Besuchter Hyperlink" xfId="91" builtinId="9" hidden="1"/>
    <cellStyle name="Besuchter Hyperlink" xfId="93" builtinId="9" hidden="1"/>
    <cellStyle name="Besuchter Hyperlink" xfId="95" builtinId="9" hidden="1"/>
    <cellStyle name="Besuchter Hyperlink" xfId="97" builtinId="9" hidden="1"/>
    <cellStyle name="Besuchter Hyperlink" xfId="99" builtinId="9" hidden="1"/>
    <cellStyle name="Besuchter Hyperlink" xfId="101" builtinId="9" hidden="1"/>
    <cellStyle name="Besuchter Hyperlink" xfId="103" builtinId="9" hidden="1"/>
    <cellStyle name="Besuchter Hyperlink" xfId="105" builtinId="9" hidden="1"/>
    <cellStyle name="Besuchter Hyperlink" xfId="107" builtinId="9" hidden="1"/>
    <cellStyle name="Besuchter Hyperlink" xfId="109" builtinId="9" hidden="1"/>
    <cellStyle name="Besuchter Hyperlink" xfId="111" builtinId="9" hidden="1"/>
    <cellStyle name="Besuchter Hyperlink" xfId="113" builtinId="9" hidden="1"/>
    <cellStyle name="Besuchter Hyperlink" xfId="115" builtinId="9" hidden="1"/>
    <cellStyle name="Besuchter Hyperlink" xfId="117" builtinId="9" hidden="1"/>
    <cellStyle name="Besuchter Hyperlink" xfId="119" builtinId="9" hidden="1"/>
    <cellStyle name="Besuchter Hyperlink" xfId="121" builtinId="9" hidden="1"/>
    <cellStyle name="Besuchter Hyperlink" xfId="123" builtinId="9" hidden="1"/>
    <cellStyle name="Besuchter Hyperlink" xfId="125" builtinId="9" hidden="1"/>
    <cellStyle name="Besuchter Hyperlink" xfId="127" builtinId="9" hidden="1"/>
    <cellStyle name="Besuchter Hyperlink" xfId="129" builtinId="9" hidden="1"/>
    <cellStyle name="Eingabe" xfId="75" builtinId="20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5" builtinId="8" hidden="1"/>
    <cellStyle name="Link" xfId="37" builtinId="8" hidden="1"/>
    <cellStyle name="Link" xfId="39" builtinId="8" hidden="1"/>
    <cellStyle name="Link" xfId="41" builtinId="8" hidden="1"/>
    <cellStyle name="Link" xfId="43" builtinId="8" hidden="1"/>
    <cellStyle name="Link" xfId="45" builtinId="8" hidden="1"/>
    <cellStyle name="Link" xfId="47" builtinId="8" hidden="1"/>
    <cellStyle name="Link" xfId="49" builtinId="8" hidden="1"/>
    <cellStyle name="Link" xfId="51" builtinId="8" hidden="1"/>
    <cellStyle name="Link" xfId="53" builtinId="8" hidden="1"/>
    <cellStyle name="Link" xfId="55" builtinId="8" hidden="1"/>
    <cellStyle name="Link" xfId="57" builtinId="8" hidden="1"/>
    <cellStyle name="Link" xfId="59" builtinId="8" hidden="1"/>
    <cellStyle name="Link" xfId="61" builtinId="8" hidden="1"/>
    <cellStyle name="Link" xfId="63" builtinId="8" hidden="1"/>
    <cellStyle name="Link" xfId="65" builtinId="8" hidden="1"/>
    <cellStyle name="Link" xfId="67" builtinId="8" hidden="1"/>
    <cellStyle name="Link" xfId="69" builtinId="8" hidden="1"/>
    <cellStyle name="Link" xfId="71" builtinId="8" hidden="1"/>
    <cellStyle name="Link" xfId="73" builtinId="8" hidden="1"/>
    <cellStyle name="Link" xfId="76" builtinId="8" hidden="1"/>
    <cellStyle name="Link" xfId="78" builtinId="8" hidden="1"/>
    <cellStyle name="Link" xfId="80" builtinId="8" hidden="1"/>
    <cellStyle name="Link" xfId="82" builtinId="8" hidden="1"/>
    <cellStyle name="Link" xfId="84" builtinId="8" hidden="1"/>
    <cellStyle name="Link" xfId="86" builtinId="8" hidden="1"/>
    <cellStyle name="Link" xfId="88" builtinId="8" hidden="1"/>
    <cellStyle name="Link" xfId="90" builtinId="8" hidden="1"/>
    <cellStyle name="Link" xfId="92" builtinId="8" hidden="1"/>
    <cellStyle name="Link" xfId="94" builtinId="8" hidden="1"/>
    <cellStyle name="Link" xfId="96" builtinId="8" hidden="1"/>
    <cellStyle name="Link" xfId="98" builtinId="8" hidden="1"/>
    <cellStyle name="Link" xfId="100" builtinId="8" hidden="1"/>
    <cellStyle name="Link" xfId="102" builtinId="8" hidden="1"/>
    <cellStyle name="Link" xfId="104" builtinId="8" hidden="1"/>
    <cellStyle name="Link" xfId="106" builtinId="8" hidden="1"/>
    <cellStyle name="Link" xfId="108" builtinId="8" hidden="1"/>
    <cellStyle name="Link" xfId="110" builtinId="8" hidden="1"/>
    <cellStyle name="Link" xfId="112" builtinId="8" hidden="1"/>
    <cellStyle name="Link" xfId="114" builtinId="8" hidden="1"/>
    <cellStyle name="Link" xfId="116" builtinId="8" hidden="1"/>
    <cellStyle name="Link" xfId="118" builtinId="8" hidden="1"/>
    <cellStyle name="Link" xfId="120" builtinId="8" hidden="1"/>
    <cellStyle name="Link" xfId="122" builtinId="8" hidden="1"/>
    <cellStyle name="Link" xfId="124" builtinId="8" hidden="1"/>
    <cellStyle name="Link" xfId="126" builtinId="8" hidden="1"/>
    <cellStyle name="Link" xfId="128" builtinId="8" hidden="1"/>
    <cellStyle name="Standard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35"/>
  <sheetViews>
    <sheetView tabSelected="1" zoomScale="135" zoomScaleNormal="125" zoomScalePageLayoutView="125" workbookViewId="0">
      <selection activeCell="D106" sqref="D106:D107"/>
    </sheetView>
  </sheetViews>
  <sheetFormatPr baseColWidth="10" defaultColWidth="8.6640625" defaultRowHeight="15" x14ac:dyDescent="0.15"/>
  <cols>
    <col min="1" max="1" width="4.33203125" style="19" customWidth="1"/>
    <col min="2" max="2" width="8" style="9" customWidth="1"/>
    <col min="3" max="3" width="51" style="16" customWidth="1"/>
    <col min="4" max="4" width="44.33203125" style="10" customWidth="1"/>
    <col min="5" max="5" width="18.33203125" style="11" customWidth="1"/>
    <col min="6" max="6" width="13" style="11" customWidth="1"/>
    <col min="7" max="7" width="18.83203125" style="1" customWidth="1"/>
    <col min="8" max="16384" width="8.6640625" style="1"/>
  </cols>
  <sheetData>
    <row r="1" spans="1:7" x14ac:dyDescent="0.15">
      <c r="A1" s="91" t="s">
        <v>11</v>
      </c>
      <c r="B1" s="91"/>
      <c r="C1" s="29"/>
      <c r="D1" s="20"/>
      <c r="E1" s="20"/>
      <c r="F1" s="1"/>
    </row>
    <row r="2" spans="1:7" ht="14" customHeight="1" x14ac:dyDescent="0.15">
      <c r="A2" s="91" t="s">
        <v>6</v>
      </c>
      <c r="B2" s="91"/>
      <c r="C2" s="1" t="s">
        <v>240</v>
      </c>
      <c r="D2" s="26"/>
      <c r="E2" s="26"/>
      <c r="F2" s="1"/>
    </row>
    <row r="3" spans="1:7" x14ac:dyDescent="0.15">
      <c r="A3" s="91" t="s">
        <v>7</v>
      </c>
      <c r="B3" s="91"/>
      <c r="C3" s="1" t="s">
        <v>26</v>
      </c>
      <c r="D3" s="26"/>
      <c r="E3" s="26"/>
      <c r="F3" s="1"/>
    </row>
    <row r="4" spans="1:7" x14ac:dyDescent="0.15">
      <c r="A4" s="91" t="s">
        <v>8</v>
      </c>
      <c r="B4" s="91"/>
      <c r="C4" s="1" t="s">
        <v>21</v>
      </c>
      <c r="D4" s="26"/>
      <c r="E4" s="26"/>
      <c r="F4" s="1"/>
    </row>
    <row r="5" spans="1:7" ht="45" customHeight="1" x14ac:dyDescent="0.15">
      <c r="A5" s="94" t="s">
        <v>43</v>
      </c>
      <c r="B5" s="94"/>
      <c r="C5" s="95" t="s">
        <v>60</v>
      </c>
      <c r="D5" s="95"/>
      <c r="E5" s="59" t="s">
        <v>59</v>
      </c>
      <c r="F5" s="60"/>
    </row>
    <row r="6" spans="1:7" ht="128" customHeight="1" x14ac:dyDescent="0.15">
      <c r="A6" s="94" t="s">
        <v>20</v>
      </c>
      <c r="B6" s="94"/>
      <c r="C6" s="92" t="s">
        <v>241</v>
      </c>
      <c r="D6" s="92"/>
      <c r="E6" s="96"/>
      <c r="F6" s="97"/>
      <c r="G6" s="97"/>
    </row>
    <row r="7" spans="1:7" ht="15" customHeight="1" thickBot="1" x14ac:dyDescent="0.2">
      <c r="A7" s="93"/>
      <c r="B7" s="93"/>
      <c r="C7" s="26"/>
      <c r="D7" s="26"/>
      <c r="E7" s="26"/>
      <c r="F7" s="1"/>
    </row>
    <row r="8" spans="1:7" ht="16" x14ac:dyDescent="0.15">
      <c r="A8" s="33" t="s">
        <v>0</v>
      </c>
      <c r="B8" s="34" t="s">
        <v>1</v>
      </c>
      <c r="C8" s="35" t="s">
        <v>2</v>
      </c>
      <c r="D8" s="36" t="s">
        <v>56</v>
      </c>
      <c r="E8" s="35" t="s">
        <v>3</v>
      </c>
      <c r="F8" s="35" t="s">
        <v>4</v>
      </c>
      <c r="G8" s="37" t="s">
        <v>9</v>
      </c>
    </row>
    <row r="9" spans="1:7" x14ac:dyDescent="0.15">
      <c r="A9" s="21">
        <v>1</v>
      </c>
      <c r="B9" s="22"/>
      <c r="C9" s="23" t="s">
        <v>15</v>
      </c>
      <c r="D9" s="24"/>
      <c r="E9" s="62"/>
      <c r="F9" s="63"/>
      <c r="G9" s="25"/>
    </row>
    <row r="10" spans="1:7" x14ac:dyDescent="0.15">
      <c r="A10" s="8"/>
      <c r="C10" s="27" t="s">
        <v>61</v>
      </c>
      <c r="D10" s="57"/>
      <c r="E10" s="16"/>
      <c r="F10" s="64"/>
      <c r="G10" s="13"/>
    </row>
    <row r="11" spans="1:7" x14ac:dyDescent="0.15">
      <c r="A11" s="14" t="s">
        <v>77</v>
      </c>
      <c r="B11" s="9">
        <v>8</v>
      </c>
      <c r="C11" s="16" t="s">
        <v>118</v>
      </c>
      <c r="D11" s="54" t="s">
        <v>208</v>
      </c>
      <c r="E11" s="55"/>
      <c r="F11" s="56"/>
      <c r="G11" s="13">
        <f t="shared" ref="G11:G89" si="0">F11*B11</f>
        <v>0</v>
      </c>
    </row>
    <row r="12" spans="1:7" x14ac:dyDescent="0.15">
      <c r="A12" s="14" t="s">
        <v>5</v>
      </c>
      <c r="B12" s="9">
        <v>32</v>
      </c>
      <c r="C12" s="16" t="s">
        <v>119</v>
      </c>
      <c r="D12" s="54" t="s">
        <v>209</v>
      </c>
      <c r="E12" s="55"/>
      <c r="F12" s="56"/>
      <c r="G12" s="13">
        <f t="shared" si="0"/>
        <v>0</v>
      </c>
    </row>
    <row r="13" spans="1:7" x14ac:dyDescent="0.15">
      <c r="A13" s="14" t="s">
        <v>17</v>
      </c>
      <c r="B13" s="9">
        <v>34</v>
      </c>
      <c r="C13" s="16" t="s">
        <v>54</v>
      </c>
      <c r="D13" s="54" t="s">
        <v>131</v>
      </c>
      <c r="E13" s="55"/>
      <c r="F13" s="56"/>
      <c r="G13" s="13">
        <f t="shared" si="0"/>
        <v>0</v>
      </c>
    </row>
    <row r="14" spans="1:7" x14ac:dyDescent="0.15">
      <c r="A14" s="14" t="s">
        <v>18</v>
      </c>
      <c r="C14" s="16" t="s">
        <v>132</v>
      </c>
      <c r="D14" s="54" t="s">
        <v>133</v>
      </c>
      <c r="E14" s="55"/>
      <c r="F14" s="56"/>
      <c r="G14" s="13">
        <f t="shared" si="0"/>
        <v>0</v>
      </c>
    </row>
    <row r="15" spans="1:7" x14ac:dyDescent="0.15">
      <c r="A15" s="14" t="s">
        <v>23</v>
      </c>
      <c r="B15" s="9">
        <v>2</v>
      </c>
      <c r="C15" s="16" t="s">
        <v>120</v>
      </c>
      <c r="D15" s="54" t="s">
        <v>210</v>
      </c>
      <c r="E15" s="55"/>
      <c r="F15" s="56"/>
      <c r="G15" s="13">
        <f t="shared" si="0"/>
        <v>0</v>
      </c>
    </row>
    <row r="16" spans="1:7" x14ac:dyDescent="0.15">
      <c r="A16" s="14" t="s">
        <v>24</v>
      </c>
      <c r="B16" s="9">
        <v>2</v>
      </c>
      <c r="C16" s="16" t="s">
        <v>135</v>
      </c>
      <c r="D16" s="54" t="s">
        <v>211</v>
      </c>
      <c r="E16" s="55"/>
      <c r="F16" s="56"/>
      <c r="G16" s="13">
        <f t="shared" si="0"/>
        <v>0</v>
      </c>
    </row>
    <row r="17" spans="1:7" x14ac:dyDescent="0.15">
      <c r="A17" s="14" t="s">
        <v>25</v>
      </c>
      <c r="B17" s="9">
        <v>1</v>
      </c>
      <c r="C17" s="1" t="s">
        <v>136</v>
      </c>
      <c r="D17" s="54" t="s">
        <v>137</v>
      </c>
      <c r="E17" s="55"/>
      <c r="F17" s="56"/>
      <c r="G17" s="13">
        <f t="shared" si="0"/>
        <v>0</v>
      </c>
    </row>
    <row r="18" spans="1:7" ht="32" x14ac:dyDescent="0.15">
      <c r="A18" s="14" t="s">
        <v>32</v>
      </c>
      <c r="B18" s="9">
        <v>1</v>
      </c>
      <c r="C18" s="66" t="s">
        <v>199</v>
      </c>
      <c r="D18" s="30" t="s">
        <v>55</v>
      </c>
      <c r="E18" s="55"/>
      <c r="F18" s="56"/>
      <c r="G18" s="13">
        <f t="shared" si="0"/>
        <v>0</v>
      </c>
    </row>
    <row r="19" spans="1:7" ht="16" x14ac:dyDescent="0.15">
      <c r="A19" s="14" t="s">
        <v>33</v>
      </c>
      <c r="B19" s="9">
        <v>1</v>
      </c>
      <c r="C19" s="54" t="s">
        <v>138</v>
      </c>
      <c r="D19" s="30" t="s">
        <v>139</v>
      </c>
      <c r="E19" s="55"/>
      <c r="F19" s="56"/>
      <c r="G19" s="13">
        <f t="shared" si="0"/>
        <v>0</v>
      </c>
    </row>
    <row r="20" spans="1:7" ht="16" x14ac:dyDescent="0.15">
      <c r="A20" s="14"/>
      <c r="C20" s="54" t="s">
        <v>231</v>
      </c>
      <c r="D20" s="30" t="s">
        <v>139</v>
      </c>
      <c r="E20" s="55"/>
      <c r="F20" s="56"/>
      <c r="G20" s="13"/>
    </row>
    <row r="21" spans="1:7" x14ac:dyDescent="0.15">
      <c r="A21" s="14"/>
      <c r="C21" s="54"/>
      <c r="F21" s="12"/>
      <c r="G21" s="13"/>
    </row>
    <row r="22" spans="1:7" x14ac:dyDescent="0.15">
      <c r="A22" s="14"/>
      <c r="C22" s="58" t="s">
        <v>68</v>
      </c>
      <c r="F22" s="12"/>
      <c r="G22" s="13"/>
    </row>
    <row r="23" spans="1:7" ht="16" x14ac:dyDescent="0.15">
      <c r="A23" s="14" t="s">
        <v>34</v>
      </c>
      <c r="B23" s="9">
        <v>4</v>
      </c>
      <c r="C23" s="16" t="s">
        <v>118</v>
      </c>
      <c r="D23" s="10" t="s">
        <v>212</v>
      </c>
      <c r="E23" s="84"/>
      <c r="F23" s="85"/>
      <c r="G23" s="13"/>
    </row>
    <row r="24" spans="1:7" ht="16" x14ac:dyDescent="0.15">
      <c r="A24" s="14" t="s">
        <v>206</v>
      </c>
      <c r="B24" s="9">
        <v>28</v>
      </c>
      <c r="C24" s="16" t="s">
        <v>119</v>
      </c>
      <c r="D24" s="10" t="s">
        <v>140</v>
      </c>
      <c r="E24" s="55"/>
      <c r="F24" s="56"/>
      <c r="G24" s="13">
        <f t="shared" si="0"/>
        <v>0</v>
      </c>
    </row>
    <row r="25" spans="1:7" ht="16" x14ac:dyDescent="0.15">
      <c r="A25" s="14" t="s">
        <v>78</v>
      </c>
      <c r="C25" s="16" t="s">
        <v>132</v>
      </c>
      <c r="D25" s="10" t="s">
        <v>141</v>
      </c>
      <c r="E25" s="55"/>
      <c r="F25" s="56"/>
      <c r="G25" s="13">
        <f t="shared" si="0"/>
        <v>0</v>
      </c>
    </row>
    <row r="26" spans="1:7" ht="16" x14ac:dyDescent="0.15">
      <c r="A26" s="14" t="s">
        <v>35</v>
      </c>
      <c r="B26" s="9">
        <v>2</v>
      </c>
      <c r="C26" s="16" t="s">
        <v>120</v>
      </c>
      <c r="D26" s="10" t="s">
        <v>134</v>
      </c>
      <c r="E26" s="55"/>
      <c r="F26" s="56"/>
      <c r="G26" s="13">
        <f t="shared" si="0"/>
        <v>0</v>
      </c>
    </row>
    <row r="27" spans="1:7" ht="16" x14ac:dyDescent="0.15">
      <c r="A27" s="14" t="s">
        <v>79</v>
      </c>
      <c r="B27" s="9">
        <v>2</v>
      </c>
      <c r="C27" s="1" t="s">
        <v>135</v>
      </c>
      <c r="D27" s="30" t="s">
        <v>142</v>
      </c>
      <c r="E27" s="55"/>
      <c r="F27" s="56"/>
      <c r="G27" s="13"/>
    </row>
    <row r="28" spans="1:7" ht="32" x14ac:dyDescent="0.15">
      <c r="A28" s="14" t="s">
        <v>36</v>
      </c>
      <c r="B28" s="9">
        <v>1</v>
      </c>
      <c r="C28" s="81" t="s">
        <v>198</v>
      </c>
      <c r="D28" s="30" t="s">
        <v>55</v>
      </c>
      <c r="E28" s="55"/>
      <c r="F28" s="56"/>
      <c r="G28" s="13">
        <f t="shared" si="0"/>
        <v>0</v>
      </c>
    </row>
    <row r="29" spans="1:7" ht="16" x14ac:dyDescent="0.15">
      <c r="A29" s="14" t="s">
        <v>37</v>
      </c>
      <c r="B29" s="9">
        <v>1</v>
      </c>
      <c r="C29" s="54" t="s">
        <v>143</v>
      </c>
      <c r="D29" s="30" t="s">
        <v>139</v>
      </c>
      <c r="E29" s="55"/>
      <c r="F29" s="56"/>
      <c r="G29" s="13">
        <f t="shared" si="0"/>
        <v>0</v>
      </c>
    </row>
    <row r="30" spans="1:7" ht="16" x14ac:dyDescent="0.15">
      <c r="A30" s="14"/>
      <c r="C30" s="54" t="s">
        <v>231</v>
      </c>
      <c r="D30" s="30" t="s">
        <v>139</v>
      </c>
      <c r="E30" s="55"/>
      <c r="F30" s="56"/>
      <c r="G30" s="13"/>
    </row>
    <row r="31" spans="1:7" x14ac:dyDescent="0.15">
      <c r="A31" s="14"/>
      <c r="C31" s="54"/>
      <c r="F31" s="12"/>
      <c r="G31" s="13"/>
    </row>
    <row r="32" spans="1:7" x14ac:dyDescent="0.15">
      <c r="A32" s="14"/>
      <c r="C32" s="58" t="s">
        <v>69</v>
      </c>
      <c r="F32" s="12"/>
      <c r="G32" s="13"/>
    </row>
    <row r="33" spans="1:7" x14ac:dyDescent="0.15">
      <c r="A33" s="14"/>
      <c r="C33" s="54"/>
      <c r="E33" s="55"/>
      <c r="F33" s="56"/>
      <c r="G33" s="13">
        <f t="shared" si="0"/>
        <v>0</v>
      </c>
    </row>
    <row r="34" spans="1:7" ht="16" x14ac:dyDescent="0.15">
      <c r="A34" s="14" t="s">
        <v>38</v>
      </c>
      <c r="B34" s="9">
        <v>8</v>
      </c>
      <c r="C34" s="16" t="s">
        <v>214</v>
      </c>
      <c r="D34" s="10" t="s">
        <v>213</v>
      </c>
      <c r="E34" s="55"/>
      <c r="F34" s="56"/>
      <c r="G34" s="13">
        <f t="shared" si="0"/>
        <v>0</v>
      </c>
    </row>
    <row r="35" spans="1:7" ht="16" x14ac:dyDescent="0.15">
      <c r="A35" s="14" t="s">
        <v>62</v>
      </c>
      <c r="B35" s="9">
        <v>8</v>
      </c>
      <c r="C35" s="16" t="s">
        <v>145</v>
      </c>
      <c r="D35" s="10" t="s">
        <v>216</v>
      </c>
      <c r="E35" s="55"/>
      <c r="F35" s="56"/>
      <c r="G35" s="13">
        <f t="shared" si="0"/>
        <v>0</v>
      </c>
    </row>
    <row r="36" spans="1:7" ht="16" x14ac:dyDescent="0.15">
      <c r="A36" s="14" t="s">
        <v>63</v>
      </c>
      <c r="B36" s="9">
        <v>8</v>
      </c>
      <c r="C36" s="54" t="s">
        <v>215</v>
      </c>
      <c r="D36" s="10" t="s">
        <v>217</v>
      </c>
      <c r="E36" s="55"/>
      <c r="F36" s="56"/>
      <c r="G36" s="13">
        <f t="shared" si="0"/>
        <v>0</v>
      </c>
    </row>
    <row r="37" spans="1:7" ht="16" x14ac:dyDescent="0.15">
      <c r="A37" s="14" t="s">
        <v>64</v>
      </c>
      <c r="B37" s="9">
        <v>1</v>
      </c>
      <c r="C37" s="81" t="s">
        <v>197</v>
      </c>
      <c r="D37" s="30" t="s">
        <v>196</v>
      </c>
      <c r="E37" s="55"/>
      <c r="F37" s="56"/>
      <c r="G37" s="13">
        <f t="shared" si="0"/>
        <v>0</v>
      </c>
    </row>
    <row r="38" spans="1:7" ht="16" x14ac:dyDescent="0.15">
      <c r="A38" s="14"/>
      <c r="C38" s="54" t="s">
        <v>231</v>
      </c>
      <c r="D38" s="30" t="s">
        <v>139</v>
      </c>
      <c r="E38" s="55"/>
      <c r="F38" s="56"/>
      <c r="G38" s="13"/>
    </row>
    <row r="39" spans="1:7" ht="16" x14ac:dyDescent="0.15">
      <c r="A39" s="14"/>
      <c r="C39" s="65"/>
      <c r="D39" s="30" t="s">
        <v>27</v>
      </c>
      <c r="E39" s="70"/>
      <c r="F39" s="71"/>
      <c r="G39" s="13"/>
    </row>
    <row r="40" spans="1:7" x14ac:dyDescent="0.15">
      <c r="A40" s="14"/>
      <c r="C40" s="67" t="s">
        <v>146</v>
      </c>
      <c r="D40" s="30"/>
      <c r="E40" s="70"/>
      <c r="F40" s="71"/>
      <c r="G40" s="13"/>
    </row>
    <row r="41" spans="1:7" x14ac:dyDescent="0.15">
      <c r="A41" s="14"/>
      <c r="B41" s="87" t="s">
        <v>233</v>
      </c>
      <c r="C41" s="88"/>
      <c r="D41" s="89"/>
      <c r="E41" s="70"/>
      <c r="F41" s="71"/>
      <c r="G41" s="13"/>
    </row>
    <row r="42" spans="1:7" x14ac:dyDescent="0.15">
      <c r="A42" s="14"/>
      <c r="B42" s="90"/>
      <c r="C42" s="88"/>
      <c r="D42" s="89"/>
      <c r="E42" s="70"/>
      <c r="F42" s="71"/>
      <c r="G42" s="13"/>
    </row>
    <row r="43" spans="1:7" x14ac:dyDescent="0.2">
      <c r="A43" s="14" t="s">
        <v>65</v>
      </c>
      <c r="B43" s="9">
        <v>2</v>
      </c>
      <c r="C43" s="69" t="s">
        <v>130</v>
      </c>
      <c r="D43" s="68" t="s">
        <v>147</v>
      </c>
      <c r="E43" s="55"/>
      <c r="F43" s="56"/>
      <c r="G43" s="13">
        <f t="shared" si="0"/>
        <v>0</v>
      </c>
    </row>
    <row r="44" spans="1:7" x14ac:dyDescent="0.2">
      <c r="A44" s="14" t="s">
        <v>66</v>
      </c>
      <c r="B44" s="9">
        <v>8</v>
      </c>
      <c r="C44" s="54" t="s">
        <v>119</v>
      </c>
      <c r="D44" s="68" t="s">
        <v>148</v>
      </c>
      <c r="E44" s="55"/>
      <c r="F44" s="56"/>
      <c r="G44" s="13">
        <f t="shared" si="0"/>
        <v>0</v>
      </c>
    </row>
    <row r="45" spans="1:7" x14ac:dyDescent="0.2">
      <c r="A45" s="14" t="s">
        <v>67</v>
      </c>
      <c r="B45" s="9">
        <v>4</v>
      </c>
      <c r="C45" s="16" t="s">
        <v>118</v>
      </c>
      <c r="D45" s="68" t="s">
        <v>144</v>
      </c>
      <c r="E45" s="55"/>
      <c r="F45" s="56"/>
      <c r="G45" s="13">
        <f t="shared" si="0"/>
        <v>0</v>
      </c>
    </row>
    <row r="46" spans="1:7" x14ac:dyDescent="0.2">
      <c r="A46" s="14" t="s">
        <v>80</v>
      </c>
      <c r="B46" s="9">
        <v>4</v>
      </c>
      <c r="C46" s="69" t="s">
        <v>151</v>
      </c>
      <c r="D46" s="68" t="s">
        <v>149</v>
      </c>
      <c r="E46" s="55"/>
      <c r="F46" s="56"/>
      <c r="G46" s="13">
        <f t="shared" si="0"/>
        <v>0</v>
      </c>
    </row>
    <row r="47" spans="1:7" x14ac:dyDescent="0.2">
      <c r="A47" s="14" t="s">
        <v>81</v>
      </c>
      <c r="B47" s="9">
        <v>1</v>
      </c>
      <c r="C47" s="69" t="s">
        <v>132</v>
      </c>
      <c r="D47" s="68" t="s">
        <v>150</v>
      </c>
      <c r="E47" s="55"/>
      <c r="F47" s="56"/>
      <c r="G47" s="13">
        <f t="shared" si="0"/>
        <v>0</v>
      </c>
    </row>
    <row r="48" spans="1:7" ht="32" x14ac:dyDescent="0.15">
      <c r="A48" s="14" t="s">
        <v>82</v>
      </c>
      <c r="B48" s="9">
        <v>1</v>
      </c>
      <c r="C48" s="81" t="s">
        <v>198</v>
      </c>
      <c r="D48" s="30" t="s">
        <v>55</v>
      </c>
      <c r="E48" s="55"/>
      <c r="F48" s="56"/>
      <c r="G48" s="13">
        <f t="shared" si="0"/>
        <v>0</v>
      </c>
    </row>
    <row r="49" spans="1:7" ht="16" x14ac:dyDescent="0.15">
      <c r="A49" s="14" t="s">
        <v>83</v>
      </c>
      <c r="B49" s="9">
        <v>1</v>
      </c>
      <c r="C49" s="65" t="s">
        <v>143</v>
      </c>
      <c r="D49" s="30" t="s">
        <v>139</v>
      </c>
      <c r="E49" s="55"/>
      <c r="F49" s="56"/>
      <c r="G49" s="13">
        <f t="shared" si="0"/>
        <v>0</v>
      </c>
    </row>
    <row r="50" spans="1:7" ht="16" x14ac:dyDescent="0.15">
      <c r="A50" s="14"/>
      <c r="C50" s="54" t="s">
        <v>231</v>
      </c>
      <c r="D50" s="30" t="s">
        <v>139</v>
      </c>
      <c r="E50" s="55"/>
      <c r="F50" s="56"/>
      <c r="G50" s="13"/>
    </row>
    <row r="51" spans="1:7" x14ac:dyDescent="0.15">
      <c r="A51" s="14"/>
      <c r="C51" s="54"/>
      <c r="F51" s="12"/>
      <c r="G51" s="13"/>
    </row>
    <row r="52" spans="1:7" x14ac:dyDescent="0.15">
      <c r="A52" s="14"/>
      <c r="C52" s="27" t="s">
        <v>29</v>
      </c>
      <c r="F52" s="12"/>
      <c r="G52" s="13"/>
    </row>
    <row r="53" spans="1:7" ht="16" x14ac:dyDescent="0.15">
      <c r="A53" s="14" t="s">
        <v>84</v>
      </c>
      <c r="B53" s="9">
        <v>2</v>
      </c>
      <c r="C53" s="16" t="s">
        <v>122</v>
      </c>
      <c r="D53" s="61" t="s">
        <v>200</v>
      </c>
      <c r="E53" s="55"/>
      <c r="F53" s="56"/>
      <c r="G53" s="13">
        <f t="shared" si="0"/>
        <v>0</v>
      </c>
    </row>
    <row r="54" spans="1:7" ht="48" x14ac:dyDescent="0.15">
      <c r="A54" s="14" t="s">
        <v>85</v>
      </c>
      <c r="B54" s="9">
        <v>1</v>
      </c>
      <c r="C54" s="10" t="s">
        <v>234</v>
      </c>
      <c r="D54" s="61" t="s">
        <v>235</v>
      </c>
      <c r="E54" s="55"/>
      <c r="F54" s="56"/>
      <c r="G54" s="13">
        <f t="shared" si="0"/>
        <v>0</v>
      </c>
    </row>
    <row r="55" spans="1:7" ht="32" x14ac:dyDescent="0.15">
      <c r="A55" s="14" t="s">
        <v>86</v>
      </c>
      <c r="B55" s="9">
        <v>1</v>
      </c>
      <c r="C55" s="16" t="s">
        <v>236</v>
      </c>
      <c r="D55" s="61" t="s">
        <v>237</v>
      </c>
      <c r="E55" s="55"/>
      <c r="F55" s="56"/>
      <c r="G55" s="13">
        <f t="shared" si="0"/>
        <v>0</v>
      </c>
    </row>
    <row r="56" spans="1:7" x14ac:dyDescent="0.2">
      <c r="A56" s="14" t="s">
        <v>87</v>
      </c>
      <c r="B56" s="9">
        <v>1</v>
      </c>
      <c r="C56" s="16" t="s">
        <v>162</v>
      </c>
      <c r="D56" s="68" t="s">
        <v>152</v>
      </c>
      <c r="E56" s="55"/>
      <c r="F56" s="56"/>
      <c r="G56" s="13"/>
    </row>
    <row r="57" spans="1:7" x14ac:dyDescent="0.2">
      <c r="A57" s="14" t="s">
        <v>88</v>
      </c>
      <c r="C57" s="16" t="s">
        <v>238</v>
      </c>
      <c r="D57" s="68" t="s">
        <v>224</v>
      </c>
      <c r="E57" s="55"/>
      <c r="F57" s="56"/>
      <c r="G57" s="13">
        <f t="shared" si="0"/>
        <v>0</v>
      </c>
    </row>
    <row r="58" spans="1:7" x14ac:dyDescent="0.2">
      <c r="A58" s="14" t="s">
        <v>89</v>
      </c>
      <c r="B58" s="9">
        <v>1</v>
      </c>
      <c r="C58" s="16" t="s">
        <v>163</v>
      </c>
      <c r="D58" s="68" t="s">
        <v>239</v>
      </c>
      <c r="E58" s="55"/>
      <c r="F58" s="56"/>
      <c r="G58" s="13">
        <f t="shared" si="0"/>
        <v>0</v>
      </c>
    </row>
    <row r="59" spans="1:7" x14ac:dyDescent="0.2">
      <c r="A59" s="14" t="s">
        <v>90</v>
      </c>
      <c r="B59" s="9">
        <v>1</v>
      </c>
      <c r="C59" s="16" t="s">
        <v>169</v>
      </c>
      <c r="D59" s="68" t="s">
        <v>153</v>
      </c>
      <c r="E59" s="55"/>
      <c r="F59" s="56"/>
      <c r="G59" s="13">
        <f t="shared" si="0"/>
        <v>0</v>
      </c>
    </row>
    <row r="60" spans="1:7" x14ac:dyDescent="0.2">
      <c r="A60" s="14" t="s">
        <v>91</v>
      </c>
      <c r="B60" s="9">
        <v>2</v>
      </c>
      <c r="C60" s="16" t="s">
        <v>164</v>
      </c>
      <c r="D60" s="68" t="s">
        <v>154</v>
      </c>
      <c r="E60" s="55"/>
      <c r="F60" s="56"/>
      <c r="G60" s="13">
        <f t="shared" si="0"/>
        <v>0</v>
      </c>
    </row>
    <row r="61" spans="1:7" x14ac:dyDescent="0.2">
      <c r="A61" s="14" t="s">
        <v>92</v>
      </c>
      <c r="B61" s="9">
        <v>1</v>
      </c>
      <c r="C61" s="16" t="s">
        <v>168</v>
      </c>
      <c r="D61" s="68" t="s">
        <v>155</v>
      </c>
      <c r="E61" s="55"/>
      <c r="F61" s="56"/>
      <c r="G61" s="13">
        <f t="shared" si="0"/>
        <v>0</v>
      </c>
    </row>
    <row r="62" spans="1:7" x14ac:dyDescent="0.2">
      <c r="A62" s="14" t="s">
        <v>93</v>
      </c>
      <c r="B62" s="9">
        <v>1</v>
      </c>
      <c r="C62" s="16" t="s">
        <v>165</v>
      </c>
      <c r="D62" s="68" t="s">
        <v>218</v>
      </c>
      <c r="E62" s="55"/>
      <c r="F62" s="56"/>
      <c r="G62" s="13">
        <f t="shared" si="0"/>
        <v>0</v>
      </c>
    </row>
    <row r="63" spans="1:7" x14ac:dyDescent="0.2">
      <c r="A63" s="14" t="s">
        <v>94</v>
      </c>
      <c r="C63" s="16" t="s">
        <v>166</v>
      </c>
      <c r="D63" s="68" t="s">
        <v>156</v>
      </c>
      <c r="E63" s="55"/>
      <c r="F63" s="56"/>
      <c r="G63" s="13">
        <f t="shared" si="0"/>
        <v>0</v>
      </c>
    </row>
    <row r="64" spans="1:7" ht="16" x14ac:dyDescent="0.2">
      <c r="A64" s="14" t="s">
        <v>95</v>
      </c>
      <c r="B64" s="9">
        <v>4</v>
      </c>
      <c r="C64" s="68" t="s">
        <v>157</v>
      </c>
      <c r="D64" s="10" t="s">
        <v>221</v>
      </c>
      <c r="E64" s="55"/>
      <c r="F64" s="56"/>
      <c r="G64" s="13">
        <f t="shared" si="0"/>
        <v>0</v>
      </c>
    </row>
    <row r="65" spans="1:7" ht="16" x14ac:dyDescent="0.2">
      <c r="A65" s="14" t="s">
        <v>96</v>
      </c>
      <c r="B65" s="9">
        <v>4</v>
      </c>
      <c r="C65" s="68" t="s">
        <v>158</v>
      </c>
      <c r="D65" s="10" t="s">
        <v>221</v>
      </c>
      <c r="E65" s="55"/>
      <c r="F65" s="56"/>
      <c r="G65" s="13">
        <f>F65*B65</f>
        <v>0</v>
      </c>
    </row>
    <row r="66" spans="1:7" x14ac:dyDescent="0.2">
      <c r="A66" s="14" t="s">
        <v>97</v>
      </c>
      <c r="B66" s="9">
        <v>2</v>
      </c>
      <c r="C66" s="16" t="s">
        <v>222</v>
      </c>
      <c r="D66" s="68" t="s">
        <v>159</v>
      </c>
      <c r="E66" s="55"/>
      <c r="F66" s="56"/>
      <c r="G66" s="13">
        <f t="shared" si="0"/>
        <v>0</v>
      </c>
    </row>
    <row r="67" spans="1:7" x14ac:dyDescent="0.2">
      <c r="A67" s="14" t="s">
        <v>98</v>
      </c>
      <c r="B67" s="9">
        <v>6</v>
      </c>
      <c r="C67" s="1" t="s">
        <v>219</v>
      </c>
      <c r="D67" s="68" t="s">
        <v>220</v>
      </c>
      <c r="E67" s="55"/>
      <c r="F67" s="56"/>
      <c r="G67" s="13">
        <f t="shared" si="0"/>
        <v>0</v>
      </c>
    </row>
    <row r="68" spans="1:7" x14ac:dyDescent="0.2">
      <c r="A68" s="14" t="s">
        <v>99</v>
      </c>
      <c r="B68" s="9">
        <v>1</v>
      </c>
      <c r="C68" s="38" t="s">
        <v>167</v>
      </c>
      <c r="D68" s="68" t="s">
        <v>160</v>
      </c>
      <c r="E68" s="55"/>
      <c r="F68" s="56"/>
      <c r="G68" s="13">
        <f t="shared" si="0"/>
        <v>0</v>
      </c>
    </row>
    <row r="69" spans="1:7" ht="16" x14ac:dyDescent="0.15">
      <c r="A69" s="14" t="s">
        <v>100</v>
      </c>
      <c r="B69" s="9">
        <v>1</v>
      </c>
      <c r="C69" s="38" t="s">
        <v>161</v>
      </c>
      <c r="D69" s="30" t="s">
        <v>139</v>
      </c>
      <c r="E69" s="55"/>
      <c r="F69" s="56"/>
      <c r="G69" s="13">
        <f t="shared" si="0"/>
        <v>0</v>
      </c>
    </row>
    <row r="70" spans="1:7" ht="64" x14ac:dyDescent="0.15">
      <c r="A70" s="14"/>
      <c r="B70" s="9">
        <v>1</v>
      </c>
      <c r="C70" s="38" t="s">
        <v>28</v>
      </c>
      <c r="D70" s="30" t="s">
        <v>223</v>
      </c>
      <c r="F70" s="12"/>
      <c r="G70" s="13"/>
    </row>
    <row r="71" spans="1:7" ht="16" x14ac:dyDescent="0.15">
      <c r="A71" s="14"/>
      <c r="C71" s="39" t="s">
        <v>30</v>
      </c>
      <c r="D71" s="10" t="s">
        <v>27</v>
      </c>
      <c r="F71" s="12"/>
      <c r="G71" s="13"/>
    </row>
    <row r="72" spans="1:7" ht="16" x14ac:dyDescent="0.15">
      <c r="A72" s="14" t="s">
        <v>101</v>
      </c>
      <c r="B72" s="9">
        <v>2</v>
      </c>
      <c r="C72" s="79" t="s">
        <v>125</v>
      </c>
      <c r="D72" s="10" t="s">
        <v>201</v>
      </c>
      <c r="E72" s="80"/>
      <c r="F72" s="56"/>
      <c r="G72" s="13">
        <f t="shared" si="0"/>
        <v>0</v>
      </c>
    </row>
    <row r="73" spans="1:7" ht="16" x14ac:dyDescent="0.15">
      <c r="A73" s="14" t="s">
        <v>102</v>
      </c>
      <c r="B73" s="9">
        <v>14</v>
      </c>
      <c r="C73" s="79" t="s">
        <v>126</v>
      </c>
      <c r="D73" s="10" t="s">
        <v>202</v>
      </c>
      <c r="E73" s="80"/>
      <c r="F73" s="56"/>
      <c r="G73" s="13">
        <f t="shared" si="0"/>
        <v>0</v>
      </c>
    </row>
    <row r="74" spans="1:7" ht="16" x14ac:dyDescent="0.15">
      <c r="A74" s="14" t="s">
        <v>103</v>
      </c>
      <c r="B74" s="9">
        <v>8</v>
      </c>
      <c r="C74" s="79" t="s">
        <v>128</v>
      </c>
      <c r="D74" s="10" t="s">
        <v>76</v>
      </c>
      <c r="E74" s="80"/>
      <c r="F74" s="56"/>
      <c r="G74" s="13">
        <f t="shared" si="0"/>
        <v>0</v>
      </c>
    </row>
    <row r="75" spans="1:7" ht="16" x14ac:dyDescent="0.15">
      <c r="A75" s="14" t="s">
        <v>104</v>
      </c>
      <c r="B75" s="9">
        <v>8</v>
      </c>
      <c r="C75" s="79" t="s">
        <v>127</v>
      </c>
      <c r="D75" s="10" t="s">
        <v>22</v>
      </c>
      <c r="E75" s="80"/>
      <c r="F75" s="56"/>
      <c r="G75" s="13">
        <f t="shared" si="0"/>
        <v>0</v>
      </c>
    </row>
    <row r="76" spans="1:7" ht="16" x14ac:dyDescent="0.15">
      <c r="A76" s="14" t="s">
        <v>229</v>
      </c>
      <c r="C76" s="16" t="s">
        <v>132</v>
      </c>
      <c r="D76" s="10" t="s">
        <v>170</v>
      </c>
      <c r="E76" s="80"/>
      <c r="F76" s="56"/>
      <c r="G76" s="13">
        <f t="shared" si="0"/>
        <v>0</v>
      </c>
    </row>
    <row r="77" spans="1:7" x14ac:dyDescent="0.15">
      <c r="A77" s="14" t="s">
        <v>105</v>
      </c>
      <c r="B77" s="9">
        <v>2</v>
      </c>
      <c r="C77" s="16" t="s">
        <v>129</v>
      </c>
      <c r="D77" s="79" t="s">
        <v>74</v>
      </c>
      <c r="E77" s="80"/>
      <c r="F77" s="56"/>
      <c r="G77" s="13">
        <f t="shared" si="0"/>
        <v>0</v>
      </c>
    </row>
    <row r="78" spans="1:7" ht="16" x14ac:dyDescent="0.15">
      <c r="A78" s="14" t="s">
        <v>106</v>
      </c>
      <c r="B78" s="9">
        <v>2</v>
      </c>
      <c r="C78" s="38" t="s">
        <v>130</v>
      </c>
      <c r="D78" s="10" t="s">
        <v>73</v>
      </c>
      <c r="E78" s="80"/>
      <c r="F78" s="56"/>
      <c r="G78" s="13">
        <f t="shared" si="0"/>
        <v>0</v>
      </c>
    </row>
    <row r="79" spans="1:7" ht="16" x14ac:dyDescent="0.15">
      <c r="A79" s="14" t="s">
        <v>107</v>
      </c>
      <c r="B79" s="9">
        <v>1</v>
      </c>
      <c r="C79" s="38" t="s">
        <v>28</v>
      </c>
      <c r="D79" s="10" t="s">
        <v>55</v>
      </c>
      <c r="E79" s="80"/>
      <c r="F79" s="56"/>
      <c r="G79" s="13">
        <f t="shared" si="0"/>
        <v>0</v>
      </c>
    </row>
    <row r="80" spans="1:7" x14ac:dyDescent="0.15">
      <c r="A80" s="14"/>
      <c r="C80" s="54"/>
      <c r="F80" s="12"/>
      <c r="G80" s="13"/>
    </row>
    <row r="81" spans="1:7" x14ac:dyDescent="0.15">
      <c r="A81" s="14"/>
      <c r="C81" s="58" t="s">
        <v>75</v>
      </c>
      <c r="F81" s="12"/>
      <c r="G81" s="13"/>
    </row>
    <row r="82" spans="1:7" ht="16" x14ac:dyDescent="0.15">
      <c r="A82" s="14" t="s">
        <v>108</v>
      </c>
      <c r="B82" s="9">
        <v>1</v>
      </c>
      <c r="C82" s="54" t="s">
        <v>171</v>
      </c>
      <c r="D82" s="10" t="s">
        <v>203</v>
      </c>
      <c r="E82" s="29"/>
      <c r="F82" s="53"/>
      <c r="G82" s="13">
        <f t="shared" si="0"/>
        <v>0</v>
      </c>
    </row>
    <row r="83" spans="1:7" ht="16" x14ac:dyDescent="0.15">
      <c r="A83" s="14" t="s">
        <v>109</v>
      </c>
      <c r="B83" s="9">
        <v>1</v>
      </c>
      <c r="C83" s="54" t="s">
        <v>121</v>
      </c>
      <c r="D83" s="10" t="s">
        <v>204</v>
      </c>
      <c r="E83" s="29"/>
      <c r="F83" s="53"/>
      <c r="G83" s="13">
        <f t="shared" si="0"/>
        <v>0</v>
      </c>
    </row>
    <row r="84" spans="1:7" x14ac:dyDescent="0.2">
      <c r="A84" s="14" t="s">
        <v>110</v>
      </c>
      <c r="B84" s="9">
        <v>1</v>
      </c>
      <c r="C84" s="54" t="s">
        <v>165</v>
      </c>
      <c r="D84" s="68" t="s">
        <v>218</v>
      </c>
      <c r="E84" s="29"/>
      <c r="F84" s="53"/>
      <c r="G84" s="13"/>
    </row>
    <row r="85" spans="1:7" ht="16" x14ac:dyDescent="0.15">
      <c r="A85" s="14" t="s">
        <v>111</v>
      </c>
      <c r="B85" s="9">
        <v>1</v>
      </c>
      <c r="C85" s="38" t="s">
        <v>28</v>
      </c>
      <c r="D85" s="30" t="s">
        <v>55</v>
      </c>
      <c r="E85" s="29"/>
      <c r="F85" s="53"/>
      <c r="G85" s="13">
        <f t="shared" si="0"/>
        <v>0</v>
      </c>
    </row>
    <row r="86" spans="1:7" ht="16" x14ac:dyDescent="0.15">
      <c r="A86" s="14"/>
      <c r="C86" s="54"/>
      <c r="D86" s="10" t="s">
        <v>27</v>
      </c>
      <c r="F86" s="12"/>
      <c r="G86" s="13"/>
    </row>
    <row r="87" spans="1:7" x14ac:dyDescent="0.15">
      <c r="A87" s="14"/>
      <c r="C87" s="58" t="s">
        <v>31</v>
      </c>
      <c r="F87" s="12"/>
      <c r="G87" s="13"/>
    </row>
    <row r="88" spans="1:7" ht="16" x14ac:dyDescent="0.2">
      <c r="A88" s="14" t="s">
        <v>112</v>
      </c>
      <c r="B88" s="9">
        <v>12</v>
      </c>
      <c r="C88" s="76" t="s">
        <v>232</v>
      </c>
      <c r="D88" s="16" t="s">
        <v>205</v>
      </c>
      <c r="E88" s="78"/>
      <c r="F88" s="53"/>
      <c r="G88" s="13">
        <f t="shared" si="0"/>
        <v>0</v>
      </c>
    </row>
    <row r="89" spans="1:7" ht="16" x14ac:dyDescent="0.2">
      <c r="A89" s="14" t="s">
        <v>113</v>
      </c>
      <c r="B89" s="9">
        <v>60</v>
      </c>
      <c r="C89" s="77" t="s">
        <v>176</v>
      </c>
      <c r="D89" s="76" t="s">
        <v>177</v>
      </c>
      <c r="E89" s="78"/>
      <c r="F89" s="53"/>
      <c r="G89" s="13">
        <f t="shared" si="0"/>
        <v>0</v>
      </c>
    </row>
    <row r="90" spans="1:7" ht="32" x14ac:dyDescent="0.2">
      <c r="A90" s="14" t="s">
        <v>114</v>
      </c>
      <c r="B90" s="9">
        <v>2</v>
      </c>
      <c r="C90" s="76" t="s">
        <v>172</v>
      </c>
      <c r="D90" s="16"/>
      <c r="E90" s="78"/>
      <c r="F90" s="53"/>
      <c r="G90" s="13">
        <f t="shared" ref="G90:G99" si="1">F90*B90</f>
        <v>0</v>
      </c>
    </row>
    <row r="91" spans="1:7" x14ac:dyDescent="0.15">
      <c r="A91" s="14" t="s">
        <v>115</v>
      </c>
      <c r="B91" s="9">
        <v>3</v>
      </c>
      <c r="C91" s="16" t="s">
        <v>173</v>
      </c>
      <c r="D91" s="16"/>
      <c r="E91" s="78"/>
      <c r="F91" s="53"/>
      <c r="G91" s="13">
        <f t="shared" si="1"/>
        <v>0</v>
      </c>
    </row>
    <row r="92" spans="1:7" ht="16" x14ac:dyDescent="0.2">
      <c r="A92" s="14" t="s">
        <v>116</v>
      </c>
      <c r="B92" s="9">
        <v>8</v>
      </c>
      <c r="C92" s="76" t="s">
        <v>179</v>
      </c>
      <c r="D92" s="16" t="s">
        <v>178</v>
      </c>
      <c r="E92" s="78"/>
      <c r="F92" s="53"/>
      <c r="G92" s="13">
        <f t="shared" si="1"/>
        <v>0</v>
      </c>
    </row>
    <row r="93" spans="1:7" ht="16" x14ac:dyDescent="0.2">
      <c r="A93" s="14" t="s">
        <v>117</v>
      </c>
      <c r="B93" s="9">
        <v>2</v>
      </c>
      <c r="C93" s="77" t="s">
        <v>180</v>
      </c>
      <c r="D93" s="76" t="s">
        <v>195</v>
      </c>
      <c r="E93" s="78"/>
      <c r="F93" s="53"/>
      <c r="G93" s="13">
        <f t="shared" si="1"/>
        <v>0</v>
      </c>
    </row>
    <row r="94" spans="1:7" ht="16" x14ac:dyDescent="0.2">
      <c r="A94" s="14" t="s">
        <v>185</v>
      </c>
      <c r="B94" s="9">
        <v>1</v>
      </c>
      <c r="C94" s="76" t="s">
        <v>174</v>
      </c>
      <c r="D94" s="16"/>
      <c r="E94" s="78"/>
      <c r="F94" s="53"/>
      <c r="G94" s="13">
        <f t="shared" si="1"/>
        <v>0</v>
      </c>
    </row>
    <row r="95" spans="1:7" ht="16" x14ac:dyDescent="0.2">
      <c r="A95" s="14" t="s">
        <v>186</v>
      </c>
      <c r="B95" s="9">
        <v>1</v>
      </c>
      <c r="C95" s="77" t="s">
        <v>181</v>
      </c>
      <c r="D95" s="76" t="s">
        <v>71</v>
      </c>
      <c r="E95" s="78"/>
      <c r="F95" s="53"/>
      <c r="G95" s="13">
        <f t="shared" si="1"/>
        <v>0</v>
      </c>
    </row>
    <row r="96" spans="1:7" ht="16" x14ac:dyDescent="0.2">
      <c r="A96" s="14" t="s">
        <v>187</v>
      </c>
      <c r="B96" s="9">
        <v>5</v>
      </c>
      <c r="C96" s="77" t="s">
        <v>182</v>
      </c>
      <c r="D96" s="76" t="s">
        <v>72</v>
      </c>
      <c r="E96" s="78"/>
      <c r="F96" s="53"/>
      <c r="G96" s="13">
        <f t="shared" si="1"/>
        <v>0</v>
      </c>
    </row>
    <row r="97" spans="1:7" ht="16" x14ac:dyDescent="0.2">
      <c r="A97" s="14" t="s">
        <v>188</v>
      </c>
      <c r="B97" s="9">
        <v>5</v>
      </c>
      <c r="C97" s="77" t="s">
        <v>123</v>
      </c>
      <c r="D97" s="76" t="s">
        <v>175</v>
      </c>
      <c r="E97" s="78"/>
      <c r="F97" s="53"/>
      <c r="G97" s="13">
        <f t="shared" si="1"/>
        <v>0</v>
      </c>
    </row>
    <row r="98" spans="1:7" ht="16" x14ac:dyDescent="0.2">
      <c r="A98" s="14" t="s">
        <v>207</v>
      </c>
      <c r="B98" s="9">
        <v>4</v>
      </c>
      <c r="C98" s="77" t="s">
        <v>124</v>
      </c>
      <c r="D98" s="76" t="s">
        <v>70</v>
      </c>
      <c r="E98" s="78"/>
      <c r="F98" s="53"/>
      <c r="G98" s="13">
        <f t="shared" si="1"/>
        <v>0</v>
      </c>
    </row>
    <row r="99" spans="1:7" x14ac:dyDescent="0.2">
      <c r="A99" s="14"/>
      <c r="C99" s="77"/>
      <c r="D99" s="82"/>
      <c r="E99" s="83"/>
      <c r="F99" s="53"/>
      <c r="G99" s="13">
        <f t="shared" si="1"/>
        <v>0</v>
      </c>
    </row>
    <row r="100" spans="1:7" x14ac:dyDescent="0.15">
      <c r="A100" s="14"/>
      <c r="D100" s="30"/>
      <c r="F100" s="12"/>
      <c r="G100" s="13"/>
    </row>
    <row r="101" spans="1:7" x14ac:dyDescent="0.15">
      <c r="A101" s="2" t="s">
        <v>19</v>
      </c>
      <c r="B101" s="3"/>
      <c r="C101" s="4" t="s">
        <v>39</v>
      </c>
      <c r="D101" s="5"/>
      <c r="E101" s="6"/>
      <c r="F101" s="15"/>
      <c r="G101" s="7"/>
    </row>
    <row r="102" spans="1:7" x14ac:dyDescent="0.15">
      <c r="A102" s="14"/>
      <c r="D102" s="86" t="s">
        <v>228</v>
      </c>
      <c r="F102" s="12"/>
      <c r="G102" s="13"/>
    </row>
    <row r="103" spans="1:7" ht="16" x14ac:dyDescent="0.15">
      <c r="A103" s="14" t="s">
        <v>190</v>
      </c>
      <c r="B103" s="9">
        <v>3</v>
      </c>
      <c r="C103" s="38" t="s">
        <v>225</v>
      </c>
      <c r="D103" s="10" t="s">
        <v>242</v>
      </c>
      <c r="E103" s="31"/>
      <c r="F103" s="32"/>
      <c r="G103" s="13">
        <f>SUM(B103*F103)</f>
        <v>0</v>
      </c>
    </row>
    <row r="104" spans="1:7" x14ac:dyDescent="0.15">
      <c r="A104" s="14" t="s">
        <v>191</v>
      </c>
      <c r="B104" s="9">
        <v>1</v>
      </c>
      <c r="C104" s="38" t="s">
        <v>226</v>
      </c>
      <c r="E104" s="72"/>
      <c r="F104" s="73"/>
      <c r="G104" s="13"/>
    </row>
    <row r="105" spans="1:7" x14ac:dyDescent="0.15">
      <c r="A105" s="14" t="s">
        <v>192</v>
      </c>
      <c r="B105" s="9">
        <v>1</v>
      </c>
      <c r="C105" s="38" t="s">
        <v>227</v>
      </c>
      <c r="E105" s="72"/>
      <c r="F105" s="73"/>
      <c r="G105" s="13">
        <f>SUM(B105*F105)</f>
        <v>0</v>
      </c>
    </row>
    <row r="106" spans="1:7" x14ac:dyDescent="0.15">
      <c r="A106" s="14" t="s">
        <v>193</v>
      </c>
      <c r="B106" s="9">
        <v>1</v>
      </c>
      <c r="C106" s="38" t="s">
        <v>183</v>
      </c>
      <c r="E106" s="74"/>
      <c r="F106" s="75"/>
      <c r="G106" s="13">
        <f>SUM(B106*F106)</f>
        <v>0</v>
      </c>
    </row>
    <row r="107" spans="1:7" x14ac:dyDescent="0.15">
      <c r="A107" s="14" t="s">
        <v>194</v>
      </c>
      <c r="B107" s="9">
        <v>1</v>
      </c>
      <c r="C107" s="38" t="s">
        <v>184</v>
      </c>
      <c r="E107" s="74"/>
      <c r="F107" s="75"/>
      <c r="G107" s="13">
        <f>SUM(B107*F107)</f>
        <v>0</v>
      </c>
    </row>
    <row r="108" spans="1:7" ht="16" x14ac:dyDescent="0.15">
      <c r="A108" s="14" t="s">
        <v>230</v>
      </c>
      <c r="B108" s="9">
        <v>1</v>
      </c>
      <c r="C108" s="38" t="s">
        <v>189</v>
      </c>
      <c r="D108" s="10" t="s">
        <v>139</v>
      </c>
      <c r="E108" s="74"/>
      <c r="F108" s="75"/>
      <c r="G108" s="13">
        <f>SUM(B108*F108)</f>
        <v>0</v>
      </c>
    </row>
    <row r="109" spans="1:7" x14ac:dyDescent="0.15">
      <c r="A109" s="14"/>
      <c r="C109" s="38"/>
      <c r="F109" s="12"/>
      <c r="G109" s="13"/>
    </row>
    <row r="110" spans="1:7" ht="13.25" customHeight="1" x14ac:dyDescent="0.15">
      <c r="A110" s="2" t="s">
        <v>40</v>
      </c>
      <c r="B110" s="3"/>
      <c r="C110" s="4" t="s">
        <v>12</v>
      </c>
      <c r="D110" s="5"/>
      <c r="E110" s="6"/>
      <c r="F110" s="15"/>
      <c r="G110" s="7"/>
    </row>
    <row r="111" spans="1:7" ht="13.25" customHeight="1" x14ac:dyDescent="0.15">
      <c r="A111" s="14"/>
      <c r="F111" s="12"/>
      <c r="G111" s="13"/>
    </row>
    <row r="112" spans="1:7" ht="13.25" customHeight="1" x14ac:dyDescent="0.15">
      <c r="A112" s="14" t="s">
        <v>41</v>
      </c>
      <c r="B112" s="9">
        <v>1</v>
      </c>
      <c r="C112" s="16" t="s">
        <v>13</v>
      </c>
      <c r="E112" s="31"/>
      <c r="F112" s="32"/>
      <c r="G112" s="13">
        <f>F112*B112</f>
        <v>0</v>
      </c>
    </row>
    <row r="113" spans="1:7" ht="13.25" customHeight="1" x14ac:dyDescent="0.15">
      <c r="A113" s="14" t="s">
        <v>42</v>
      </c>
      <c r="B113" s="9">
        <v>1</v>
      </c>
      <c r="C113" s="16" t="s">
        <v>14</v>
      </c>
      <c r="E113" s="31"/>
      <c r="F113" s="32"/>
      <c r="G113" s="13">
        <f>F113*B113</f>
        <v>0</v>
      </c>
    </row>
    <row r="114" spans="1:7" ht="13.25" customHeight="1" x14ac:dyDescent="0.15">
      <c r="A114" s="14"/>
      <c r="F114" s="12"/>
      <c r="G114" s="13"/>
    </row>
    <row r="115" spans="1:7" ht="13.25" customHeight="1" x14ac:dyDescent="0.15">
      <c r="A115" s="2" t="s">
        <v>48</v>
      </c>
      <c r="B115" s="3"/>
      <c r="C115" s="4" t="s">
        <v>49</v>
      </c>
      <c r="D115" s="5"/>
      <c r="E115" s="6"/>
      <c r="F115" s="15"/>
      <c r="G115" s="7"/>
    </row>
    <row r="116" spans="1:7" ht="13.25" customHeight="1" x14ac:dyDescent="0.15">
      <c r="A116" s="14"/>
      <c r="D116" s="10" t="s">
        <v>52</v>
      </c>
      <c r="F116" s="12"/>
      <c r="G116" s="13"/>
    </row>
    <row r="117" spans="1:7" ht="13.25" customHeight="1" x14ac:dyDescent="0.15">
      <c r="A117" s="14" t="s">
        <v>51</v>
      </c>
      <c r="E117" s="31"/>
      <c r="F117" s="12"/>
      <c r="G117" s="40">
        <v>0</v>
      </c>
    </row>
    <row r="118" spans="1:7" ht="13.25" customHeight="1" x14ac:dyDescent="0.15">
      <c r="A118" s="14" t="s">
        <v>53</v>
      </c>
      <c r="E118" s="31"/>
      <c r="F118" s="12"/>
      <c r="G118" s="40">
        <v>0</v>
      </c>
    </row>
    <row r="119" spans="1:7" ht="13.25" customHeight="1" x14ac:dyDescent="0.15">
      <c r="A119" s="14" t="s">
        <v>57</v>
      </c>
      <c r="E119" s="31"/>
      <c r="F119" s="12"/>
      <c r="G119" s="40">
        <v>0</v>
      </c>
    </row>
    <row r="120" spans="1:7" ht="13.25" customHeight="1" x14ac:dyDescent="0.15">
      <c r="A120" s="14" t="s">
        <v>58</v>
      </c>
      <c r="E120" s="31"/>
      <c r="F120" s="12"/>
      <c r="G120" s="40">
        <v>0</v>
      </c>
    </row>
    <row r="121" spans="1:7" ht="13.75" customHeight="1" x14ac:dyDescent="0.15">
      <c r="A121" s="41"/>
      <c r="F121" s="16"/>
      <c r="G121" s="42"/>
    </row>
    <row r="122" spans="1:7" ht="13.75" customHeight="1" x14ac:dyDescent="0.15">
      <c r="A122" s="41"/>
      <c r="C122" s="17" t="s">
        <v>16</v>
      </c>
      <c r="G122" s="43">
        <f>SUM(G11:G100)</f>
        <v>0</v>
      </c>
    </row>
    <row r="123" spans="1:7" ht="13.75" customHeight="1" x14ac:dyDescent="0.15">
      <c r="A123" s="41"/>
      <c r="C123" s="17" t="s">
        <v>47</v>
      </c>
      <c r="G123" s="43">
        <f>SUM(G103:G107)</f>
        <v>0</v>
      </c>
    </row>
    <row r="124" spans="1:7" ht="13.75" customHeight="1" x14ac:dyDescent="0.15">
      <c r="A124" s="41"/>
      <c r="C124" s="17" t="s">
        <v>10</v>
      </c>
      <c r="G124" s="43">
        <f>SUM(G111:G113)</f>
        <v>0</v>
      </c>
    </row>
    <row r="125" spans="1:7" ht="13.75" customHeight="1" x14ac:dyDescent="0.15">
      <c r="A125" s="41"/>
      <c r="C125" s="17" t="s">
        <v>50</v>
      </c>
      <c r="G125" s="43">
        <f>SUM(G117+G118+G119+G120)</f>
        <v>0</v>
      </c>
    </row>
    <row r="126" spans="1:7" x14ac:dyDescent="0.15">
      <c r="A126" s="41"/>
      <c r="G126" s="42"/>
    </row>
    <row r="127" spans="1:7" x14ac:dyDescent="0.15">
      <c r="A127" s="41"/>
      <c r="C127" s="17" t="s">
        <v>44</v>
      </c>
      <c r="G127" s="44">
        <f>SUM(G122:G125)</f>
        <v>0</v>
      </c>
    </row>
    <row r="128" spans="1:7" x14ac:dyDescent="0.15">
      <c r="A128" s="41"/>
      <c r="C128" s="28"/>
      <c r="G128" s="43"/>
    </row>
    <row r="129" spans="1:7" x14ac:dyDescent="0.15">
      <c r="A129" s="45"/>
      <c r="C129" s="17" t="s">
        <v>45</v>
      </c>
      <c r="F129" s="12"/>
      <c r="G129" s="40"/>
    </row>
    <row r="130" spans="1:7" x14ac:dyDescent="0.15">
      <c r="A130" s="46"/>
      <c r="G130" s="42"/>
    </row>
    <row r="131" spans="1:7" ht="16" thickBot="1" x14ac:dyDescent="0.2">
      <c r="A131" s="47"/>
      <c r="B131" s="48"/>
      <c r="C131" s="49" t="s">
        <v>46</v>
      </c>
      <c r="D131" s="50"/>
      <c r="E131" s="51"/>
      <c r="F131" s="51"/>
      <c r="G131" s="52">
        <f>SUM(G127-G129)</f>
        <v>0</v>
      </c>
    </row>
    <row r="132" spans="1:7" x14ac:dyDescent="0.15">
      <c r="A132" s="18"/>
    </row>
    <row r="133" spans="1:7" x14ac:dyDescent="0.15">
      <c r="A133" s="18"/>
    </row>
    <row r="134" spans="1:7" x14ac:dyDescent="0.15">
      <c r="A134" s="18"/>
    </row>
    <row r="135" spans="1:7" x14ac:dyDescent="0.15">
      <c r="A135" s="18"/>
    </row>
  </sheetData>
  <mergeCells count="11">
    <mergeCell ref="E6:G6"/>
    <mergeCell ref="B41:D42"/>
    <mergeCell ref="A1:B1"/>
    <mergeCell ref="A2:B2"/>
    <mergeCell ref="A3:B3"/>
    <mergeCell ref="A4:B4"/>
    <mergeCell ref="C6:D6"/>
    <mergeCell ref="A7:B7"/>
    <mergeCell ref="A5:B5"/>
    <mergeCell ref="C5:D5"/>
    <mergeCell ref="A6:B6"/>
  </mergeCells>
  <phoneticPr fontId="1" type="noConversion"/>
  <printOptions gridLines="1"/>
  <pageMargins left="0" right="0" top="0.78000000000000014" bottom="0.2" header="0" footer="0"/>
  <pageSetup paperSize="9" scale="63" fitToHeight="2" orientation="portrait" r:id="rId1"/>
  <headerFooter alignWithMargins="0">
    <oddHeader>&amp;C&amp;K000000&amp;F&amp;R&amp;"Lucida Grande,Standard"&amp;12&amp;K000000&amp;G</oddHeader>
  </headerFooter>
  <rowBreaks count="1" manualBreakCount="1">
    <brk id="112" max="16383" man="1"/>
  </rowBreaks>
  <colBreaks count="1" manualBreakCount="1">
    <brk id="7" max="1048575" man="1"/>
  </colBreaks>
  <ignoredErrors>
    <ignoredError sqref="A21:A22" twoDigitTextYear="1"/>
    <ignoredError sqref="A101 A110 A115" numberStoredAsText="1"/>
  </ignoredErrors>
  <legacyDrawingHF r:id="rId2"/>
  <extLst>
    <ext xmlns:mx="http://schemas.microsoft.com/office/mac/excel/2008/main" uri="{64002731-A6B0-56B0-2670-7721B7C09600}">
      <mx:PLV Mode="0" OnePage="0" WScale="94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AF3019CE4F25F4FB07DAAC93560D355" ma:contentTypeVersion="22" ma:contentTypeDescription="Ein neues Dokument erstellen." ma:contentTypeScope="" ma:versionID="b698b87b0d5465488a318cec1da16466">
  <xsd:schema xmlns:xsd="http://www.w3.org/2001/XMLSchema" xmlns:xs="http://www.w3.org/2001/XMLSchema" xmlns:p="http://schemas.microsoft.com/office/2006/metadata/properties" xmlns:ns2="d34583aa-348a-4f44-a45b-6819b349c546" xmlns:ns3="77a3ec42-405b-4c0e-a7a8-17e16ccc634c" targetNamespace="http://schemas.microsoft.com/office/2006/metadata/properties" ma:root="true" ma:fieldsID="fcfbf1837ea59885952d51bcd68a6f8a" ns2:_="" ns3:_="">
    <xsd:import namespace="d34583aa-348a-4f44-a45b-6819b349c546"/>
    <xsd:import namespace="77a3ec42-405b-4c0e-a7a8-17e16ccc63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583aa-348a-4f44-a45b-6819b349c5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38bd7aa5-17ce-4c1b-a063-da89afaaa4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a3ec42-405b-4c0e-a7a8-17e16ccc634c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858780e-955f-427c-9a15-34b59b7523f1}" ma:internalName="TaxCatchAll" ma:showField="CatchAllData" ma:web="77a3ec42-405b-4c0e-a7a8-17e16ccc63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34583aa-348a-4f44-a45b-6819b349c546">
      <Terms xmlns="http://schemas.microsoft.com/office/infopath/2007/PartnerControls"/>
    </lcf76f155ced4ddcb4097134ff3c332f>
    <TaxCatchAll xmlns="77a3ec42-405b-4c0e-a7a8-17e16ccc634c" xsi:nil="true"/>
  </documentManagement>
</p:properties>
</file>

<file path=customXml/itemProps1.xml><?xml version="1.0" encoding="utf-8"?>
<ds:datastoreItem xmlns:ds="http://schemas.openxmlformats.org/officeDocument/2006/customXml" ds:itemID="{BB7EED89-4207-44C4-AA93-07ECB6291D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6AECD4C-8707-4C16-BDA5-D2CB7AB79BC9}"/>
</file>

<file path=customXml/itemProps3.xml><?xml version="1.0" encoding="utf-8"?>
<ds:datastoreItem xmlns:ds="http://schemas.openxmlformats.org/officeDocument/2006/customXml" ds:itemID="{2925DA69-87B2-4741-8789-CFCD8417ED88}">
  <ds:schemaRefs>
    <ds:schemaRef ds:uri="http://schemas.microsoft.com/office/2006/metadata/properties"/>
    <ds:schemaRef ds:uri="http://schemas.microsoft.com/office/infopath/2007/PartnerControls"/>
    <ds:schemaRef ds:uri="d34583aa-348a-4f44-a45b-6819b349c546"/>
    <ds:schemaRef ds:uri="77a3ec42-405b-4c0e-a7a8-17e16ccc634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 1</vt:lpstr>
      <vt:lpstr>'Tabelle 1'!Druckbereich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Matthias Grosskopf</dc:creator>
  <cp:lastModifiedBy>Sebastian  Wahl</cp:lastModifiedBy>
  <cp:lastPrinted>2023-04-25T09:34:50Z</cp:lastPrinted>
  <dcterms:created xsi:type="dcterms:W3CDTF">2017-12-04T16:04:27Z</dcterms:created>
  <dcterms:modified xsi:type="dcterms:W3CDTF">2025-12-18T07:35:02Z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0x0101002AF3019CE4F25F4FB07DAAC93560D355</vt:lpwstr>
  </property>
</Properties>
</file>