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wahl/Desktop/Ausschreibungen DF26/"/>
    </mc:Choice>
  </mc:AlternateContent>
  <xr:revisionPtr revIDLastSave="0" documentId="13_ncr:1_{541C0F2F-50AC-C040-9A9C-CFB83741F76B}" xr6:coauthVersionLast="47" xr6:coauthVersionMax="47" xr10:uidLastSave="{00000000-0000-0000-0000-000000000000}"/>
  <workbookProtection workbookPassword="CF5D" lockStructure="1"/>
  <bookViews>
    <workbookView xWindow="-48960" yWindow="-11700" windowWidth="40060" windowHeight="23720" xr2:uid="{00000000-000D-0000-FFFF-FFFF00000000}"/>
  </bookViews>
  <sheets>
    <sheet name="Tabelle 1" sheetId="1" r:id="rId1"/>
  </sheets>
  <definedNames>
    <definedName name="_xlnm.Print_Area" localSheetId="0">'Tabelle 1'!$A$1:$G$79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1" l="1"/>
  <c r="G32" i="1"/>
  <c r="G33" i="1"/>
  <c r="G21" i="1"/>
  <c r="G22" i="1"/>
  <c r="G23" i="1"/>
  <c r="G24" i="1"/>
  <c r="G25" i="1"/>
  <c r="G26" i="1"/>
  <c r="G20" i="1" l="1"/>
  <c r="G73" i="1" l="1"/>
  <c r="G51" i="1"/>
  <c r="G27" i="1"/>
  <c r="G35" i="1"/>
  <c r="G42" i="1"/>
  <c r="G49" i="1"/>
  <c r="G50" i="1"/>
  <c r="G45" i="1"/>
  <c r="G15" i="1"/>
  <c r="G55" i="1"/>
  <c r="G56" i="1"/>
  <c r="G60" i="1"/>
  <c r="G61" i="1"/>
  <c r="G16" i="1"/>
  <c r="G17" i="1"/>
  <c r="G18" i="1"/>
  <c r="G19" i="1"/>
  <c r="G30" i="1"/>
  <c r="G34" i="1"/>
  <c r="G38" i="1"/>
  <c r="G39" i="1"/>
  <c r="G41" i="1"/>
  <c r="G46" i="1"/>
  <c r="G47" i="1"/>
  <c r="G48" i="1"/>
  <c r="G72" i="1" l="1"/>
  <c r="G71" i="1"/>
  <c r="G70" i="1"/>
  <c r="G75" i="1" l="1"/>
  <c r="G79" i="1" s="1"/>
</calcChain>
</file>

<file path=xl/sharedStrings.xml><?xml version="1.0" encoding="utf-8"?>
<sst xmlns="http://schemas.openxmlformats.org/spreadsheetml/2006/main" count="147" uniqueCount="138">
  <si>
    <t>Pos.</t>
    <phoneticPr fontId="1" type="noConversion"/>
  </si>
  <si>
    <t>Menge</t>
    <phoneticPr fontId="1" type="noConversion"/>
  </si>
  <si>
    <t>Artikel</t>
    <phoneticPr fontId="1" type="noConversion"/>
  </si>
  <si>
    <t>1.1</t>
    <phoneticPr fontId="1" type="noConversion"/>
  </si>
  <si>
    <t>angebotenes Produkt</t>
  </si>
  <si>
    <t>Preis Einzel</t>
  </si>
  <si>
    <t>1.2</t>
  </si>
  <si>
    <t>Projekt:</t>
  </si>
  <si>
    <t>Show:</t>
  </si>
  <si>
    <t>Ort:</t>
  </si>
  <si>
    <t>Preis Gesamt</t>
  </si>
  <si>
    <t>Zwischensumme Transport</t>
  </si>
  <si>
    <t>Bieter:</t>
  </si>
  <si>
    <t>Transport</t>
  </si>
  <si>
    <t>Anlieferung</t>
  </si>
  <si>
    <t>Rücklieferung</t>
  </si>
  <si>
    <t>Material</t>
  </si>
  <si>
    <t>Zwischensumme Material</t>
  </si>
  <si>
    <t>1.3</t>
  </si>
  <si>
    <t>1.4</t>
  </si>
  <si>
    <t>2</t>
  </si>
  <si>
    <t>2.1</t>
  </si>
  <si>
    <t>2.2</t>
  </si>
  <si>
    <t>Mietzeitraum:</t>
  </si>
  <si>
    <t>Günther-Klotz-Anlage 76135 Karlsruhe</t>
  </si>
  <si>
    <t>d&amp;b V8 Loudspeaker</t>
  </si>
  <si>
    <t>d&amp;b V12 Loudspeaker</t>
  </si>
  <si>
    <t>d&amp;b V-SUB Subwoofer</t>
  </si>
  <si>
    <t xml:space="preserve">d&amp;b E12 </t>
  </si>
  <si>
    <t>d&amp;b D12</t>
  </si>
  <si>
    <t>1.5</t>
  </si>
  <si>
    <t>Informationen:</t>
  </si>
  <si>
    <r>
      <rPr>
        <u/>
        <sz val="11"/>
        <rFont val="Calibri"/>
        <family val="2"/>
        <scheme val="minor"/>
      </rPr>
      <t>Nettozuhörerfläche ca.:</t>
    </r>
    <r>
      <rPr>
        <sz val="11"/>
        <rFont val="Calibri"/>
        <family val="2"/>
        <scheme val="minor"/>
      </rPr>
      <t xml:space="preserve">
60m x 40m (txb) = 2400qm
Ebene Fläche ohne Hindernisse (Rasen), leichter Anstieg des Geländes im hinteren Bereich. (Weinterrasse)</t>
    </r>
  </si>
  <si>
    <t>siehe unten</t>
  </si>
  <si>
    <t xml:space="preserve"> </t>
  </si>
  <si>
    <t>Yamaha CL5</t>
  </si>
  <si>
    <t>Verkabelung für o.g Artikel pauschal</t>
  </si>
  <si>
    <t>d&amp;b M4</t>
  </si>
  <si>
    <t>DI-Box aktiv</t>
  </si>
  <si>
    <t>Funkmikrofon</t>
  </si>
  <si>
    <t>Verkabelung NF pauschal</t>
  </si>
  <si>
    <t>Verkabelung Strom pauschal</t>
  </si>
  <si>
    <t>Lautsprecherkabel für o.g Artikel pauschal</t>
  </si>
  <si>
    <t>Monitorbeschallung</t>
  </si>
  <si>
    <t>Bühnenequipment</t>
  </si>
  <si>
    <t>Beschallungsanlage Linearray R+L</t>
  </si>
  <si>
    <t>Personal</t>
  </si>
  <si>
    <t>Tontechniker</t>
  </si>
  <si>
    <t>Tonassistent</t>
  </si>
  <si>
    <t>3</t>
  </si>
  <si>
    <t>3.1</t>
  </si>
  <si>
    <t>3.2</t>
  </si>
  <si>
    <t>Bemerkung:</t>
  </si>
  <si>
    <t>Summe netto</t>
  </si>
  <si>
    <t>Rabatt</t>
  </si>
  <si>
    <t>Geamtsumme netto</t>
  </si>
  <si>
    <t>Zwischensumme Personal</t>
  </si>
  <si>
    <t>4</t>
  </si>
  <si>
    <t>Zusatzkosten</t>
  </si>
  <si>
    <t>Zwischensumme Zusatzkosten</t>
  </si>
  <si>
    <t>4.1</t>
  </si>
  <si>
    <t>Hotel, Verpflegung, Fahrt etc.</t>
  </si>
  <si>
    <t>4.2</t>
  </si>
  <si>
    <t>Passiver Hochleistungssubwoofer</t>
  </si>
  <si>
    <t>Passiver 2-Wege Lautsprecher Nearfield</t>
  </si>
  <si>
    <t>Verstärker 2x1200 Watt/4 Ω</t>
  </si>
  <si>
    <t>32-Kanal Digitalmixer</t>
  </si>
  <si>
    <t>Passiver 2-Wege Bühnenmonitor</t>
  </si>
  <si>
    <r>
      <rPr>
        <u/>
        <sz val="11"/>
        <rFont val="Calibri"/>
        <family val="2"/>
        <scheme val="minor"/>
      </rPr>
      <t>Bühnengröße:</t>
    </r>
    <r>
      <rPr>
        <sz val="11"/>
        <rFont val="Calibri"/>
        <family val="2"/>
        <scheme val="minor"/>
      </rPr>
      <t xml:space="preserve">
RB-Bühne 8x6m, PA-Tower L+R je 7m
Bühnenhöhe (Spielfläche) ca.50cm
</t>
    </r>
  </si>
  <si>
    <r>
      <rPr>
        <u/>
        <sz val="11"/>
        <rFont val="Calibri"/>
        <family val="2"/>
        <scheme val="minor"/>
      </rPr>
      <t>FOH:</t>
    </r>
    <r>
      <rPr>
        <sz val="11"/>
        <rFont val="Calibri"/>
        <family val="2"/>
        <scheme val="minor"/>
      </rPr>
      <t xml:space="preserve">
3x3 Pagodenzelt mit Boden (nicht erhöht)</t>
    </r>
  </si>
  <si>
    <t>Überfahrbrücken (Yellowjackets) ca. 25 lfm</t>
  </si>
  <si>
    <t>NF/Strom/DMX/Speakon/Netzwerk etc.</t>
  </si>
  <si>
    <t>für Cat5. Bühne-FOH und Strom FOH</t>
  </si>
  <si>
    <t>(Artist-Rider folgen!)</t>
  </si>
  <si>
    <t>Bemerkung/Referenzprodukt</t>
  </si>
  <si>
    <t>falls notwendig</t>
  </si>
  <si>
    <t>Splitter Box</t>
  </si>
  <si>
    <t>4.3</t>
  </si>
  <si>
    <t>4.4</t>
  </si>
  <si>
    <t>Bitte füllen Sie die Orange hinterlegten Zellen aus, die Summen errechnen sich automatisch!</t>
  </si>
  <si>
    <t>Falls bestimmte  Artikel, Systeme oder Hersteller nicht verfügbar: GLEICHWERTIGES/AKTUELLES, den Bühnen und Standortspezifikationen gerecht werdendes Material anbieten! (dies wird nach Angebotseingang geprüft)</t>
  </si>
  <si>
    <t>Motor Kettenzug inkl. Handcontroller</t>
  </si>
  <si>
    <t>Teqsas cyber TEQ-mf  Mainframe/Switch</t>
  </si>
  <si>
    <t>Neutrik OpticalCon DUO Cable NKO2M-A-2 150m</t>
  </si>
  <si>
    <t>Apple Airport Express</t>
  </si>
  <si>
    <t>d&amp;b DS10 Audio Network Bridge-Dante</t>
  </si>
  <si>
    <t>Yamaha RIO 3224-D</t>
  </si>
  <si>
    <t>Digitale Stagebox</t>
  </si>
  <si>
    <t>LWL Kabeltrommel</t>
  </si>
  <si>
    <t>Funk Router</t>
  </si>
  <si>
    <t>Schallpegelmesssystem</t>
  </si>
  <si>
    <t>Denon DN-501C CD/MP3/USB Player</t>
  </si>
  <si>
    <t>Dell Latitude 5580</t>
  </si>
  <si>
    <t>10 Eazy Schallpegelmesssystem</t>
  </si>
  <si>
    <t>CD/MP3/USB Player</t>
  </si>
  <si>
    <t>d&amp;b C7-Sub</t>
  </si>
  <si>
    <t>Mikrofon / DI Set 30-CH kpl.</t>
  </si>
  <si>
    <t>Drums, Bass, Keys, Guitars, Horns, Vocals etc.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</si>
  <si>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</si>
  <si>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</si>
  <si>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</si>
  <si>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</si>
  <si>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</si>
  <si>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</si>
  <si>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</si>
  <si>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</si>
  <si>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</si>
  <si>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</si>
  <si>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</si>
  <si>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</si>
  <si>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</si>
  <si>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</si>
  <si>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</si>
  <si>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</si>
  <si>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</si>
  <si>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</si>
  <si>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</si>
  <si>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</si>
  <si>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</si>
  <si>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</si>
  <si>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</si>
  <si>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</si>
  <si>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</si>
  <si>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</si>
  <si>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NF/Strom/DMX/Speakon/Netzwerk/Multicore etc.</t>
  </si>
  <si>
    <t>Signalverteilung für die Ampcitys SL/SR</t>
  </si>
  <si>
    <t>d&amp;b D80</t>
  </si>
  <si>
    <t>Schwenkbügel für E12</t>
  </si>
  <si>
    <t>Passives 2-Wege System, 80° Abstrahlwinkel</t>
  </si>
  <si>
    <t>Passives 2-Wege System, 120° Abstrahlwinkel</t>
  </si>
  <si>
    <t>LWL Netztwerkanbindung des FOH Pultes</t>
  </si>
  <si>
    <t xml:space="preserve">Systemsteuerung R1/Arraycalc Pauschal </t>
  </si>
  <si>
    <t>d&amp;b D40</t>
  </si>
  <si>
    <t>Verstärker für o.g Lautsprecher Pauschal</t>
  </si>
  <si>
    <t>siehe "Mietzeitraum" sowie Auf- und Abbau</t>
  </si>
  <si>
    <t>!!ACHTUNG: PA-Material für Beschallung Videowall, wird mit dem schon vorhandenen Material "Tontechnik Cafébühne" realisiert!!</t>
  </si>
  <si>
    <r>
      <rPr>
        <b/>
        <sz val="11"/>
        <color theme="1"/>
        <rFont val="Calibri"/>
        <family val="2"/>
        <scheme val="minor"/>
      </rPr>
      <t>3 Bands pro Abend= Start 18.00 Uhr; 2 Bands pro Abend= Start 19.00 Uhr</t>
    </r>
    <r>
      <rPr>
        <sz val="11"/>
        <color theme="1"/>
        <rFont val="Calibri"/>
        <family val="2"/>
        <scheme val="minor"/>
      </rPr>
      <t xml:space="preserve">
14.07.26 ab 09.00 Uhr  Aufbau
15.07.26 16.00 Uhr Get-In Bands; Show ca. 18/19 Uhr - 23.00 Uhr      
16.07.26 16.00 Uhr Get-In Bands; Show ca. 18/19 Uhr - 23.00 Uhr
17.07.26 16.00 Uhr Get-In Bands; Show ca. 18/19 Uhr - 23.00 Uhr 
18.07.26 09.00 Uhr Get-In Bands; Show ca. 18/19 Uhr - 23.00 Uhr 
19.07.26 16.00 Uhr Get-In Bands;Show ca.  11.00 Uhr - 23.00 Uhr  (Sonntag Tagesprogramm)
20.07.26 16.00 Uhr Get-In Bands;Show ca. 18/19 Uhr - 23.00 Uhr
21.07.26 16.00 Uhr Get-In Bands;Show ca. 18/19 Uhr - 23.00 Uhr (Zwingend erforderlich: Teilabbau/Umbau für DM Einbau am 22.07.26
22.07.26 08.00 Uhr Abbau/Umbau Videowall</t>
    </r>
  </si>
  <si>
    <t>DAS FEST 2026 Veranstaltungstechnik "Ton" Cafébühne VorFEST (FEST am See)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</si>
</sst>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name val="Arial"/>
    </font>
    <font>
      <sz val="8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C99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7F7F7F"/>
      </right>
      <top/>
      <bottom/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5" borderId="14" applyNumberFormat="0" applyAlignment="0" applyProtection="0"/>
  </cellStyleXfs>
  <cellXfs count="78">
    <xf numFmtId="0" fontId="0" fillId="0" borderId="0" xfId="0"/>
    <xf numFmtId="0" fontId="6" fillId="0" borderId="0" xfId="0" applyFont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/>
      <protection locked="0"/>
    </xf>
    <xf numFmtId="164" fontId="6" fillId="3" borderId="8" xfId="0" applyNumberFormat="1" applyFont="1" applyFill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6" fillId="0" borderId="6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6" fillId="3" borderId="2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164" fontId="5" fillId="4" borderId="2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164" fontId="6" fillId="3" borderId="13" xfId="0" applyNumberFormat="1" applyFont="1" applyFill="1" applyBorder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4" fontId="5" fillId="0" borderId="2" xfId="0" applyNumberFormat="1" applyFont="1" applyBorder="1" applyAlignment="1">
      <alignment horizontal="left" vertical="center"/>
    </xf>
    <xf numFmtId="11" fontId="6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5" borderId="14" xfId="75" applyFont="1" applyAlignment="1" applyProtection="1">
      <alignment vertical="center" wrapText="1"/>
    </xf>
    <xf numFmtId="0" fontId="6" fillId="5" borderId="14" xfId="75" applyFont="1" applyAlignment="1" applyProtection="1">
      <alignment vertical="center"/>
      <protection locked="0"/>
    </xf>
    <xf numFmtId="0" fontId="6" fillId="0" borderId="5" xfId="0" applyFont="1" applyBorder="1" applyAlignment="1">
      <alignment vertical="center" wrapText="1"/>
    </xf>
    <xf numFmtId="0" fontId="6" fillId="5" borderId="15" xfId="75" applyFont="1" applyBorder="1" applyAlignment="1" applyProtection="1">
      <alignment vertical="center"/>
      <protection locked="0"/>
    </xf>
    <xf numFmtId="164" fontId="6" fillId="5" borderId="15" xfId="75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6" fillId="5" borderId="20" xfId="75" applyNumberFormat="1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164" fontId="8" fillId="0" borderId="21" xfId="0" applyNumberFormat="1" applyFont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right" vertical="center"/>
    </xf>
    <xf numFmtId="1" fontId="5" fillId="0" borderId="22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164" fontId="5" fillId="4" borderId="24" xfId="0" applyNumberFormat="1" applyFont="1" applyFill="1" applyBorder="1" applyAlignment="1">
      <alignment horizontal="left" vertical="center"/>
    </xf>
    <xf numFmtId="0" fontId="6" fillId="0" borderId="25" xfId="0" applyFont="1" applyBorder="1" applyAlignment="1">
      <alignment vertical="center" wrapText="1"/>
    </xf>
    <xf numFmtId="164" fontId="5" fillId="0" borderId="26" xfId="0" applyNumberFormat="1" applyFont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164" fontId="5" fillId="3" borderId="12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2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76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Eingabe" xfId="75" builtinId="20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tabSelected="1" zoomScale="125" zoomScaleNormal="125" zoomScalePageLayoutView="125" workbookViewId="0">
      <selection activeCell="C3" sqref="C3"/>
    </sheetView>
  </sheetViews>
  <sheetFormatPr baseColWidth="10" defaultColWidth="8.6640625" defaultRowHeight="15" x14ac:dyDescent="0.15"/>
  <cols>
    <col min="1" max="1" width="4.33203125" style="20" customWidth="1"/>
    <col min="2" max="2" width="8" style="9" customWidth="1"/>
    <col min="3" max="3" width="33.33203125" style="17" customWidth="1"/>
    <col min="4" max="4" width="67.5" style="10" customWidth="1"/>
    <col min="5" max="5" width="26.6640625" style="11" customWidth="1"/>
    <col min="6" max="6" width="11.33203125" style="11" bestFit="1" customWidth="1"/>
    <col min="7" max="7" width="12.83203125" style="1" bestFit="1" customWidth="1"/>
    <col min="8" max="16384" width="8.6640625" style="1"/>
  </cols>
  <sheetData>
    <row r="1" spans="1:7" x14ac:dyDescent="0.15">
      <c r="A1" s="68" t="s">
        <v>12</v>
      </c>
      <c r="B1" s="68"/>
      <c r="C1" s="36"/>
      <c r="D1" s="22"/>
      <c r="E1" s="22"/>
      <c r="F1" s="1"/>
    </row>
    <row r="2" spans="1:7" ht="14" customHeight="1" x14ac:dyDescent="0.15">
      <c r="A2" s="68" t="s">
        <v>7</v>
      </c>
      <c r="B2" s="68"/>
      <c r="C2" s="66" t="s">
        <v>137</v>
      </c>
      <c r="D2" s="29"/>
      <c r="E2" s="29"/>
      <c r="F2" s="1"/>
    </row>
    <row r="3" spans="1:7" x14ac:dyDescent="0.15">
      <c r="A3" s="68" t="s">
        <v>8</v>
      </c>
      <c r="B3" s="68"/>
      <c r="C3" s="1" t="s">
        <v>33</v>
      </c>
      <c r="D3" s="29"/>
      <c r="E3" s="29"/>
      <c r="F3" s="1"/>
    </row>
    <row r="4" spans="1:7" x14ac:dyDescent="0.15">
      <c r="A4" s="68" t="s">
        <v>9</v>
      </c>
      <c r="B4" s="68"/>
      <c r="C4" s="1" t="s">
        <v>24</v>
      </c>
      <c r="D4" s="29"/>
      <c r="E4" s="29"/>
      <c r="F4" s="1"/>
    </row>
    <row r="5" spans="1:7" ht="45" customHeight="1" x14ac:dyDescent="0.15">
      <c r="A5" s="71" t="s">
        <v>52</v>
      </c>
      <c r="B5" s="71"/>
      <c r="C5" s="72" t="s">
        <v>80</v>
      </c>
      <c r="D5" s="72"/>
      <c r="E5" s="35" t="s">
        <v>79</v>
      </c>
      <c r="F5" s="34"/>
    </row>
    <row r="6" spans="1:7" ht="159" customHeight="1" x14ac:dyDescent="0.15">
      <c r="A6" s="71" t="s">
        <v>23</v>
      </c>
      <c r="B6" s="71"/>
      <c r="C6" s="73" t="s">
        <v>136</v>
      </c>
      <c r="D6" s="73"/>
      <c r="E6" s="73"/>
      <c r="F6" s="1"/>
    </row>
    <row r="7" spans="1:7" ht="15" customHeight="1" x14ac:dyDescent="0.15">
      <c r="A7" s="70" t="s">
        <v>31</v>
      </c>
      <c r="B7" s="70"/>
      <c r="C7" s="69" t="s">
        <v>68</v>
      </c>
      <c r="D7" s="69" t="s">
        <v>32</v>
      </c>
      <c r="E7" s="69" t="s">
        <v>69</v>
      </c>
      <c r="F7" s="1"/>
    </row>
    <row r="8" spans="1:7" ht="14" customHeight="1" x14ac:dyDescent="0.15">
      <c r="A8" s="23"/>
      <c r="B8" s="21"/>
      <c r="C8" s="69"/>
      <c r="D8" s="69"/>
      <c r="E8" s="69"/>
      <c r="F8" s="1"/>
    </row>
    <row r="9" spans="1:7" x14ac:dyDescent="0.15">
      <c r="A9" s="23"/>
      <c r="B9" s="21"/>
      <c r="C9" s="69"/>
      <c r="D9" s="69"/>
      <c r="E9" s="69"/>
      <c r="F9" s="1"/>
    </row>
    <row r="10" spans="1:7" x14ac:dyDescent="0.15">
      <c r="A10" s="23"/>
      <c r="B10" s="21" t="s">
        <v>34</v>
      </c>
      <c r="C10" s="69"/>
      <c r="D10" s="69"/>
      <c r="E10" s="69"/>
      <c r="F10" s="1"/>
    </row>
    <row r="11" spans="1:7" ht="25" customHeight="1" thickBot="1" x14ac:dyDescent="0.2">
      <c r="A11" s="23"/>
      <c r="B11" s="21"/>
      <c r="C11" s="69"/>
      <c r="D11" s="69"/>
      <c r="E11" s="69"/>
      <c r="F11" s="1"/>
    </row>
    <row r="12" spans="1:7" ht="16" x14ac:dyDescent="0.15">
      <c r="A12" s="40" t="s">
        <v>0</v>
      </c>
      <c r="B12" s="41" t="s">
        <v>1</v>
      </c>
      <c r="C12" s="42" t="s">
        <v>2</v>
      </c>
      <c r="D12" s="43" t="s">
        <v>74</v>
      </c>
      <c r="E12" s="42" t="s">
        <v>4</v>
      </c>
      <c r="F12" s="42" t="s">
        <v>5</v>
      </c>
      <c r="G12" s="44" t="s">
        <v>10</v>
      </c>
    </row>
    <row r="13" spans="1:7" x14ac:dyDescent="0.15">
      <c r="A13" s="24">
        <v>1</v>
      </c>
      <c r="B13" s="25"/>
      <c r="C13" s="26" t="s">
        <v>16</v>
      </c>
      <c r="D13" s="27"/>
      <c r="E13" s="61"/>
      <c r="F13" s="62"/>
      <c r="G13" s="28"/>
    </row>
    <row r="14" spans="1:7" ht="16" x14ac:dyDescent="0.15">
      <c r="A14" s="8"/>
      <c r="C14" s="31" t="s">
        <v>45</v>
      </c>
      <c r="D14" s="45"/>
      <c r="E14" s="17"/>
      <c r="F14" s="63"/>
      <c r="G14" s="13"/>
    </row>
    <row r="15" spans="1:7" ht="32" x14ac:dyDescent="0.15">
      <c r="A15" s="14" t="s">
        <v>3</v>
      </c>
      <c r="B15" s="9">
        <v>8</v>
      </c>
      <c r="C15" s="33" t="s">
        <v>128</v>
      </c>
      <c r="D15" s="46" t="s">
        <v>25</v>
      </c>
      <c r="E15" s="38"/>
      <c r="F15" s="39"/>
      <c r="G15" s="13">
        <f t="shared" ref="G15:G27" si="0">F15*B15</f>
        <v>0</v>
      </c>
    </row>
    <row r="16" spans="1:7" ht="32" x14ac:dyDescent="0.15">
      <c r="A16" s="14" t="s">
        <v>6</v>
      </c>
      <c r="B16" s="9">
        <v>4</v>
      </c>
      <c r="C16" s="33" t="s">
        <v>129</v>
      </c>
      <c r="D16" s="46" t="s">
        <v>26</v>
      </c>
      <c r="E16" s="38"/>
      <c r="F16" s="39"/>
      <c r="G16" s="13">
        <f t="shared" si="0"/>
        <v>0</v>
      </c>
    </row>
    <row r="17" spans="1:7" x14ac:dyDescent="0.15">
      <c r="A17" s="14" t="s">
        <v>18</v>
      </c>
      <c r="B17" s="9">
        <v>8</v>
      </c>
      <c r="C17" s="17" t="s">
        <v>63</v>
      </c>
      <c r="D17" s="46" t="s">
        <v>27</v>
      </c>
      <c r="E17" s="38"/>
      <c r="F17" s="39"/>
      <c r="G17" s="13">
        <f t="shared" si="0"/>
        <v>0</v>
      </c>
    </row>
    <row r="18" spans="1:7" x14ac:dyDescent="0.15">
      <c r="A18" s="14" t="s">
        <v>19</v>
      </c>
      <c r="B18" s="9">
        <v>4</v>
      </c>
      <c r="C18" s="17" t="s">
        <v>64</v>
      </c>
      <c r="D18" s="46" t="s">
        <v>28</v>
      </c>
      <c r="E18" s="38"/>
      <c r="F18" s="39"/>
      <c r="G18" s="13">
        <f t="shared" si="0"/>
        <v>0</v>
      </c>
    </row>
    <row r="19" spans="1:7" x14ac:dyDescent="0.15">
      <c r="A19" s="14" t="s">
        <v>30</v>
      </c>
      <c r="B19" s="9">
        <v>6</v>
      </c>
      <c r="C19" s="17" t="s">
        <v>133</v>
      </c>
      <c r="D19" s="46" t="s">
        <v>126</v>
      </c>
      <c r="E19" s="38"/>
      <c r="F19" s="39"/>
      <c r="G19" s="13">
        <f t="shared" si="0"/>
        <v>0</v>
      </c>
    </row>
    <row r="20" spans="1:7" x14ac:dyDescent="0.15">
      <c r="A20" s="14" t="s">
        <v>98</v>
      </c>
      <c r="B20" s="9">
        <v>4</v>
      </c>
      <c r="C20" s="1" t="s">
        <v>127</v>
      </c>
      <c r="D20" s="46"/>
      <c r="E20" s="38"/>
      <c r="F20" s="39"/>
      <c r="G20" s="13">
        <f t="shared" si="0"/>
        <v>0</v>
      </c>
    </row>
    <row r="21" spans="1:7" x14ac:dyDescent="0.15">
      <c r="A21" s="14" t="s">
        <v>99</v>
      </c>
      <c r="B21" s="9">
        <v>2</v>
      </c>
      <c r="C21" s="1" t="s">
        <v>81</v>
      </c>
      <c r="D21" s="46"/>
      <c r="E21" s="38"/>
      <c r="F21" s="39"/>
      <c r="G21" s="13">
        <f t="shared" si="0"/>
        <v>0</v>
      </c>
    </row>
    <row r="22" spans="1:7" x14ac:dyDescent="0.15">
      <c r="A22" s="14" t="s">
        <v>100</v>
      </c>
      <c r="B22" s="9">
        <v>1</v>
      </c>
      <c r="C22" s="1" t="s">
        <v>87</v>
      </c>
      <c r="D22" s="46" t="s">
        <v>86</v>
      </c>
      <c r="E22" s="38"/>
      <c r="F22" s="39"/>
      <c r="G22" s="13">
        <f t="shared" si="0"/>
        <v>0</v>
      </c>
    </row>
    <row r="23" spans="1:7" x14ac:dyDescent="0.15">
      <c r="A23" s="14" t="s">
        <v>101</v>
      </c>
      <c r="B23" s="9">
        <v>1</v>
      </c>
      <c r="C23" s="1" t="s">
        <v>130</v>
      </c>
      <c r="D23" s="46" t="s">
        <v>82</v>
      </c>
      <c r="E23" s="38"/>
      <c r="F23" s="39"/>
      <c r="G23" s="13">
        <f t="shared" si="0"/>
        <v>0</v>
      </c>
    </row>
    <row r="24" spans="1:7" x14ac:dyDescent="0.15">
      <c r="A24" s="14" t="s">
        <v>102</v>
      </c>
      <c r="B24" s="9">
        <v>2</v>
      </c>
      <c r="C24" s="1" t="s">
        <v>88</v>
      </c>
      <c r="D24" s="46" t="s">
        <v>83</v>
      </c>
      <c r="E24" s="38"/>
      <c r="F24" s="39"/>
      <c r="G24" s="13">
        <f t="shared" si="0"/>
        <v>0</v>
      </c>
    </row>
    <row r="25" spans="1:7" x14ac:dyDescent="0.15">
      <c r="A25" s="14" t="s">
        <v>103</v>
      </c>
      <c r="B25" s="9">
        <v>1</v>
      </c>
      <c r="C25" s="1" t="s">
        <v>89</v>
      </c>
      <c r="D25" s="46" t="s">
        <v>84</v>
      </c>
      <c r="E25" s="38"/>
      <c r="F25" s="39"/>
      <c r="G25" s="13">
        <f t="shared" si="0"/>
        <v>0</v>
      </c>
    </row>
    <row r="26" spans="1:7" x14ac:dyDescent="0.15">
      <c r="A26" s="14" t="s">
        <v>104</v>
      </c>
      <c r="B26" s="9">
        <v>2</v>
      </c>
      <c r="C26" s="1" t="s">
        <v>125</v>
      </c>
      <c r="D26" s="46" t="s">
        <v>85</v>
      </c>
      <c r="E26" s="38"/>
      <c r="F26" s="39"/>
      <c r="G26" s="13">
        <f t="shared" si="0"/>
        <v>0</v>
      </c>
    </row>
    <row r="27" spans="1:7" ht="16" x14ac:dyDescent="0.15">
      <c r="A27" s="14" t="s">
        <v>105</v>
      </c>
      <c r="B27" s="9">
        <v>1</v>
      </c>
      <c r="C27" s="65" t="s">
        <v>42</v>
      </c>
      <c r="D27" s="37" t="s">
        <v>71</v>
      </c>
      <c r="E27" s="38"/>
      <c r="F27" s="39"/>
      <c r="G27" s="13">
        <f t="shared" si="0"/>
        <v>0</v>
      </c>
    </row>
    <row r="28" spans="1:7" x14ac:dyDescent="0.15">
      <c r="A28" s="14"/>
      <c r="B28" s="74" t="s">
        <v>135</v>
      </c>
      <c r="C28" s="75"/>
      <c r="D28" s="76"/>
      <c r="F28" s="12"/>
      <c r="G28" s="13"/>
    </row>
    <row r="29" spans="1:7" x14ac:dyDescent="0.15">
      <c r="A29" s="14"/>
      <c r="B29" s="77"/>
      <c r="C29" s="75"/>
      <c r="D29" s="76"/>
      <c r="F29" s="12"/>
      <c r="G29" s="13"/>
    </row>
    <row r="30" spans="1:7" x14ac:dyDescent="0.15">
      <c r="A30" s="14" t="s">
        <v>106</v>
      </c>
      <c r="B30" s="9">
        <v>1</v>
      </c>
      <c r="C30" s="17" t="s">
        <v>66</v>
      </c>
      <c r="D30" s="46" t="s">
        <v>35</v>
      </c>
      <c r="E30" s="38"/>
      <c r="F30" s="39"/>
      <c r="G30" s="13">
        <f>F30*B30</f>
        <v>0</v>
      </c>
    </row>
    <row r="31" spans="1:7" x14ac:dyDescent="0.15">
      <c r="A31" s="14" t="s">
        <v>107</v>
      </c>
      <c r="B31" s="9">
        <v>1</v>
      </c>
      <c r="C31" s="46" t="s">
        <v>90</v>
      </c>
      <c r="D31" s="1" t="s">
        <v>93</v>
      </c>
      <c r="E31" s="38"/>
      <c r="F31" s="39"/>
      <c r="G31" s="13">
        <f t="shared" ref="G31" si="1">F31*B31</f>
        <v>0</v>
      </c>
    </row>
    <row r="32" spans="1:7" x14ac:dyDescent="0.15">
      <c r="A32" s="14" t="s">
        <v>108</v>
      </c>
      <c r="B32" s="9">
        <v>1</v>
      </c>
      <c r="C32" s="1" t="s">
        <v>130</v>
      </c>
      <c r="D32" s="46" t="s">
        <v>82</v>
      </c>
      <c r="E32" s="38"/>
      <c r="F32" s="39"/>
      <c r="G32" s="13">
        <f>F32*B32</f>
        <v>0</v>
      </c>
    </row>
    <row r="33" spans="1:7" x14ac:dyDescent="0.15">
      <c r="A33" s="14" t="s">
        <v>109</v>
      </c>
      <c r="B33" s="9">
        <v>1</v>
      </c>
      <c r="C33" s="17" t="s">
        <v>131</v>
      </c>
      <c r="D33" s="46" t="s">
        <v>92</v>
      </c>
      <c r="E33" s="38"/>
      <c r="F33" s="39"/>
      <c r="G33" s="13">
        <f>F33*B33</f>
        <v>0</v>
      </c>
    </row>
    <row r="34" spans="1:7" x14ac:dyDescent="0.15">
      <c r="A34" s="14" t="s">
        <v>110</v>
      </c>
      <c r="B34" s="9">
        <v>1</v>
      </c>
      <c r="C34" s="17" t="s">
        <v>94</v>
      </c>
      <c r="D34" s="46" t="s">
        <v>91</v>
      </c>
      <c r="E34" s="38"/>
      <c r="F34" s="39"/>
      <c r="G34" s="13">
        <f>F34*B34</f>
        <v>0</v>
      </c>
    </row>
    <row r="35" spans="1:7" ht="16" x14ac:dyDescent="0.15">
      <c r="A35" s="14" t="s">
        <v>111</v>
      </c>
      <c r="B35" s="9">
        <v>1</v>
      </c>
      <c r="C35" s="46" t="s">
        <v>36</v>
      </c>
      <c r="D35" s="37" t="s">
        <v>124</v>
      </c>
      <c r="E35" s="38"/>
      <c r="F35" s="39"/>
      <c r="G35" s="13">
        <f>F35*B35</f>
        <v>0</v>
      </c>
    </row>
    <row r="36" spans="1:7" x14ac:dyDescent="0.15">
      <c r="A36" s="14"/>
      <c r="C36" s="46"/>
      <c r="D36" s="15" t="s">
        <v>34</v>
      </c>
      <c r="F36" s="12"/>
      <c r="G36" s="13"/>
    </row>
    <row r="37" spans="1:7" x14ac:dyDescent="0.15">
      <c r="A37" s="14"/>
      <c r="C37" s="47" t="s">
        <v>43</v>
      </c>
      <c r="D37" s="15" t="s">
        <v>34</v>
      </c>
      <c r="F37" s="12"/>
      <c r="G37" s="13"/>
    </row>
    <row r="38" spans="1:7" x14ac:dyDescent="0.15">
      <c r="A38" s="14" t="s">
        <v>112</v>
      </c>
      <c r="B38" s="9">
        <v>8</v>
      </c>
      <c r="C38" s="17" t="s">
        <v>67</v>
      </c>
      <c r="D38" s="46" t="s">
        <v>37</v>
      </c>
      <c r="E38" s="38"/>
      <c r="F38" s="39"/>
      <c r="G38" s="13">
        <f>F38*B38</f>
        <v>0</v>
      </c>
    </row>
    <row r="39" spans="1:7" x14ac:dyDescent="0.15">
      <c r="A39" s="14" t="s">
        <v>113</v>
      </c>
      <c r="B39" s="9">
        <v>1</v>
      </c>
      <c r="C39" s="17" t="s">
        <v>63</v>
      </c>
      <c r="D39" s="46" t="s">
        <v>95</v>
      </c>
      <c r="E39" s="38"/>
      <c r="F39" s="39"/>
      <c r="G39" s="13">
        <f>F39*B39</f>
        <v>0</v>
      </c>
    </row>
    <row r="40" spans="1:7" x14ac:dyDescent="0.15">
      <c r="A40" s="14" t="s">
        <v>114</v>
      </c>
      <c r="B40" s="9">
        <v>1</v>
      </c>
      <c r="C40" s="17" t="s">
        <v>133</v>
      </c>
      <c r="D40" s="46" t="s">
        <v>132</v>
      </c>
      <c r="E40" s="38"/>
      <c r="F40" s="39"/>
      <c r="G40" s="13"/>
    </row>
    <row r="41" spans="1:7" x14ac:dyDescent="0.15">
      <c r="A41" s="14" t="s">
        <v>115</v>
      </c>
      <c r="B41" s="9">
        <v>1</v>
      </c>
      <c r="C41" s="17" t="s">
        <v>65</v>
      </c>
      <c r="D41" s="46" t="s">
        <v>29</v>
      </c>
      <c r="E41" s="38"/>
      <c r="F41" s="39"/>
      <c r="G41" s="13">
        <f>F41*B41</f>
        <v>0</v>
      </c>
    </row>
    <row r="42" spans="1:7" ht="16" x14ac:dyDescent="0.15">
      <c r="A42" s="14" t="s">
        <v>116</v>
      </c>
      <c r="B42" s="9">
        <v>1</v>
      </c>
      <c r="C42" s="46" t="s">
        <v>36</v>
      </c>
      <c r="D42" s="37" t="s">
        <v>71</v>
      </c>
      <c r="E42" s="38" t="s">
        <v>34</v>
      </c>
      <c r="F42" s="39"/>
      <c r="G42" s="13">
        <f>F42*B42</f>
        <v>0</v>
      </c>
    </row>
    <row r="43" spans="1:7" ht="16" x14ac:dyDescent="0.15">
      <c r="A43" s="14"/>
      <c r="C43" s="45"/>
      <c r="D43" s="15"/>
      <c r="F43" s="12"/>
      <c r="G43" s="13"/>
    </row>
    <row r="44" spans="1:7" ht="16" x14ac:dyDescent="0.15">
      <c r="A44" s="14"/>
      <c r="C44" s="48" t="s">
        <v>44</v>
      </c>
      <c r="D44" s="15"/>
      <c r="F44" s="12"/>
      <c r="G44" s="13"/>
    </row>
    <row r="45" spans="1:7" ht="16" x14ac:dyDescent="0.15">
      <c r="A45" s="14" t="s">
        <v>117</v>
      </c>
      <c r="B45" s="9">
        <v>1</v>
      </c>
      <c r="C45" s="46" t="s">
        <v>96</v>
      </c>
      <c r="D45" s="10" t="s">
        <v>97</v>
      </c>
      <c r="E45" s="38"/>
      <c r="F45" s="39"/>
      <c r="G45" s="13">
        <f t="shared" ref="G45:G51" si="2">F45*B45</f>
        <v>0</v>
      </c>
    </row>
    <row r="46" spans="1:7" ht="16" x14ac:dyDescent="0.15">
      <c r="A46" s="14" t="s">
        <v>118</v>
      </c>
      <c r="B46" s="9">
        <v>6</v>
      </c>
      <c r="C46" s="46" t="s">
        <v>38</v>
      </c>
      <c r="D46" s="30" t="s">
        <v>73</v>
      </c>
      <c r="E46" s="38"/>
      <c r="F46" s="39"/>
      <c r="G46" s="13">
        <f t="shared" si="2"/>
        <v>0</v>
      </c>
    </row>
    <row r="47" spans="1:7" ht="16" x14ac:dyDescent="0.15">
      <c r="A47" s="14" t="s">
        <v>119</v>
      </c>
      <c r="B47" s="9">
        <v>1</v>
      </c>
      <c r="C47" s="46" t="s">
        <v>76</v>
      </c>
      <c r="D47" s="10" t="s">
        <v>75</v>
      </c>
      <c r="E47" s="38"/>
      <c r="F47" s="39"/>
      <c r="G47" s="13">
        <f t="shared" si="2"/>
        <v>0</v>
      </c>
    </row>
    <row r="48" spans="1:7" x14ac:dyDescent="0.15">
      <c r="A48" s="14" t="s">
        <v>120</v>
      </c>
      <c r="B48" s="9">
        <v>2</v>
      </c>
      <c r="C48" s="46" t="s">
        <v>39</v>
      </c>
      <c r="D48" s="15"/>
      <c r="E48" s="38"/>
      <c r="F48" s="39"/>
      <c r="G48" s="13">
        <f t="shared" si="2"/>
        <v>0</v>
      </c>
    </row>
    <row r="49" spans="1:7" x14ac:dyDescent="0.15">
      <c r="A49" s="14" t="s">
        <v>121</v>
      </c>
      <c r="B49" s="9">
        <v>1</v>
      </c>
      <c r="C49" s="46" t="s">
        <v>40</v>
      </c>
      <c r="D49" s="15"/>
      <c r="E49" s="38"/>
      <c r="F49" s="39"/>
      <c r="G49" s="13">
        <f t="shared" si="2"/>
        <v>0</v>
      </c>
    </row>
    <row r="50" spans="1:7" x14ac:dyDescent="0.15">
      <c r="A50" s="14" t="s">
        <v>122</v>
      </c>
      <c r="B50" s="9">
        <v>1</v>
      </c>
      <c r="C50" s="46" t="s">
        <v>41</v>
      </c>
      <c r="E50" s="38"/>
      <c r="F50" s="39"/>
      <c r="G50" s="13">
        <f t="shared" si="2"/>
        <v>0</v>
      </c>
    </row>
    <row r="51" spans="1:7" ht="16" x14ac:dyDescent="0.15">
      <c r="A51" s="14" t="s">
        <v>123</v>
      </c>
      <c r="B51" s="9">
        <v>1</v>
      </c>
      <c r="C51" s="46" t="s">
        <v>70</v>
      </c>
      <c r="D51" s="10" t="s">
        <v>72</v>
      </c>
      <c r="E51" s="38"/>
      <c r="F51" s="39"/>
      <c r="G51" s="13">
        <f t="shared" si="2"/>
        <v>0</v>
      </c>
    </row>
    <row r="52" spans="1:7" x14ac:dyDescent="0.15">
      <c r="A52" s="14"/>
      <c r="C52" s="46"/>
      <c r="F52" s="12"/>
      <c r="G52" s="13"/>
    </row>
    <row r="53" spans="1:7" x14ac:dyDescent="0.15">
      <c r="A53" s="2" t="s">
        <v>20</v>
      </c>
      <c r="B53" s="3"/>
      <c r="C53" s="4" t="s">
        <v>46</v>
      </c>
      <c r="D53" s="5"/>
      <c r="E53" s="6"/>
      <c r="F53" s="16"/>
      <c r="G53" s="7"/>
    </row>
    <row r="54" spans="1:7" x14ac:dyDescent="0.15">
      <c r="A54" s="14"/>
      <c r="D54" s="67" t="s">
        <v>134</v>
      </c>
      <c r="F54" s="12"/>
      <c r="G54" s="13"/>
    </row>
    <row r="55" spans="1:7" x14ac:dyDescent="0.15">
      <c r="A55" s="14" t="s">
        <v>21</v>
      </c>
      <c r="B55" s="9">
        <v>1</v>
      </c>
      <c r="C55" s="46" t="s">
        <v>47</v>
      </c>
      <c r="E55" s="38"/>
      <c r="F55" s="39"/>
      <c r="G55" s="13">
        <f>SUM(B55*F55)</f>
        <v>0</v>
      </c>
    </row>
    <row r="56" spans="1:7" x14ac:dyDescent="0.15">
      <c r="A56" s="14" t="s">
        <v>22</v>
      </c>
      <c r="B56" s="9">
        <v>1</v>
      </c>
      <c r="C56" s="46" t="s">
        <v>48</v>
      </c>
      <c r="E56" s="38"/>
      <c r="F56" s="39"/>
      <c r="G56" s="13">
        <f>SUM(B56*F56)</f>
        <v>0</v>
      </c>
    </row>
    <row r="57" spans="1:7" x14ac:dyDescent="0.15">
      <c r="A57" s="14"/>
      <c r="C57" s="46"/>
      <c r="F57" s="12"/>
      <c r="G57" s="13"/>
    </row>
    <row r="58" spans="1:7" ht="13.25" customHeight="1" x14ac:dyDescent="0.15">
      <c r="A58" s="2" t="s">
        <v>49</v>
      </c>
      <c r="B58" s="3"/>
      <c r="C58" s="4" t="s">
        <v>13</v>
      </c>
      <c r="D58" s="5"/>
      <c r="E58" s="6"/>
      <c r="F58" s="16"/>
      <c r="G58" s="7"/>
    </row>
    <row r="59" spans="1:7" ht="13.25" customHeight="1" x14ac:dyDescent="0.15">
      <c r="A59" s="14"/>
      <c r="F59" s="12"/>
      <c r="G59" s="13"/>
    </row>
    <row r="60" spans="1:7" ht="13.25" customHeight="1" x14ac:dyDescent="0.15">
      <c r="A60" s="14" t="s">
        <v>50</v>
      </c>
      <c r="B60" s="9">
        <v>1</v>
      </c>
      <c r="C60" s="17" t="s">
        <v>14</v>
      </c>
      <c r="E60" s="38"/>
      <c r="F60" s="39"/>
      <c r="G60" s="13">
        <f>F60*B60</f>
        <v>0</v>
      </c>
    </row>
    <row r="61" spans="1:7" ht="13.25" customHeight="1" x14ac:dyDescent="0.15">
      <c r="A61" s="14" t="s">
        <v>51</v>
      </c>
      <c r="B61" s="9">
        <v>1</v>
      </c>
      <c r="C61" s="17" t="s">
        <v>15</v>
      </c>
      <c r="E61" s="38"/>
      <c r="F61" s="39"/>
      <c r="G61" s="13">
        <f>F61*B61</f>
        <v>0</v>
      </c>
    </row>
    <row r="62" spans="1:7" ht="13.25" customHeight="1" x14ac:dyDescent="0.15">
      <c r="A62" s="14"/>
      <c r="F62" s="12"/>
      <c r="G62" s="13"/>
    </row>
    <row r="63" spans="1:7" ht="13.25" customHeight="1" x14ac:dyDescent="0.15">
      <c r="A63" s="2" t="s">
        <v>57</v>
      </c>
      <c r="B63" s="3"/>
      <c r="C63" s="4" t="s">
        <v>58</v>
      </c>
      <c r="D63" s="5"/>
      <c r="E63" s="6"/>
      <c r="F63" s="16"/>
      <c r="G63" s="7"/>
    </row>
    <row r="64" spans="1:7" ht="13.25" customHeight="1" x14ac:dyDescent="0.15">
      <c r="A64" s="14"/>
      <c r="D64" s="10" t="s">
        <v>61</v>
      </c>
      <c r="F64" s="12"/>
      <c r="G64" s="13"/>
    </row>
    <row r="65" spans="1:7" ht="13.25" customHeight="1" x14ac:dyDescent="0.15">
      <c r="A65" s="14" t="s">
        <v>60</v>
      </c>
      <c r="E65" s="38"/>
      <c r="F65" s="12"/>
      <c r="G65" s="49"/>
    </row>
    <row r="66" spans="1:7" ht="13.25" customHeight="1" x14ac:dyDescent="0.15">
      <c r="A66" s="14" t="s">
        <v>62</v>
      </c>
      <c r="E66" s="38"/>
      <c r="F66" s="12"/>
      <c r="G66" s="49"/>
    </row>
    <row r="67" spans="1:7" ht="13.25" customHeight="1" x14ac:dyDescent="0.15">
      <c r="A67" s="14" t="s">
        <v>77</v>
      </c>
      <c r="E67" s="38"/>
      <c r="F67" s="12"/>
      <c r="G67" s="49"/>
    </row>
    <row r="68" spans="1:7" ht="13.25" customHeight="1" x14ac:dyDescent="0.15">
      <c r="A68" s="14" t="s">
        <v>78</v>
      </c>
      <c r="E68" s="38"/>
      <c r="F68" s="12"/>
      <c r="G68" s="49"/>
    </row>
    <row r="69" spans="1:7" ht="13.75" customHeight="1" x14ac:dyDescent="0.15">
      <c r="A69" s="50"/>
      <c r="E69" s="17"/>
      <c r="F69" s="17"/>
      <c r="G69" s="51"/>
    </row>
    <row r="70" spans="1:7" ht="13.75" customHeight="1" x14ac:dyDescent="0.15">
      <c r="A70" s="50"/>
      <c r="C70" s="18" t="s">
        <v>17</v>
      </c>
      <c r="E70" s="17"/>
      <c r="F70" s="17"/>
      <c r="G70" s="52">
        <f>SUM(G15:G52)</f>
        <v>0</v>
      </c>
    </row>
    <row r="71" spans="1:7" ht="13.75" customHeight="1" x14ac:dyDescent="0.15">
      <c r="A71" s="50"/>
      <c r="C71" s="18" t="s">
        <v>56</v>
      </c>
      <c r="E71" s="17"/>
      <c r="F71" s="17"/>
      <c r="G71" s="52">
        <f>SUM(G54+G57+G56+G55)</f>
        <v>0</v>
      </c>
    </row>
    <row r="72" spans="1:7" ht="13.75" customHeight="1" x14ac:dyDescent="0.15">
      <c r="A72" s="50"/>
      <c r="C72" s="18" t="s">
        <v>11</v>
      </c>
      <c r="E72" s="17"/>
      <c r="F72" s="17"/>
      <c r="G72" s="52">
        <f>SUM(G59:G61)</f>
        <v>0</v>
      </c>
    </row>
    <row r="73" spans="1:7" ht="13.75" customHeight="1" x14ac:dyDescent="0.15">
      <c r="A73" s="50"/>
      <c r="C73" s="18" t="s">
        <v>59</v>
      </c>
      <c r="E73" s="17"/>
      <c r="F73" s="17"/>
      <c r="G73" s="52">
        <f>SUM(G65+G66+G67+G68)</f>
        <v>0</v>
      </c>
    </row>
    <row r="74" spans="1:7" x14ac:dyDescent="0.15">
      <c r="A74" s="50"/>
      <c r="E74" s="17"/>
      <c r="F74" s="17"/>
      <c r="G74" s="51"/>
    </row>
    <row r="75" spans="1:7" x14ac:dyDescent="0.15">
      <c r="A75" s="50"/>
      <c r="C75" s="18" t="s">
        <v>53</v>
      </c>
      <c r="E75" s="17"/>
      <c r="F75" s="17"/>
      <c r="G75" s="53">
        <f>SUM(G70:G73)</f>
        <v>0</v>
      </c>
    </row>
    <row r="76" spans="1:7" x14ac:dyDescent="0.15">
      <c r="A76" s="50"/>
      <c r="C76" s="32"/>
      <c r="E76" s="17"/>
      <c r="F76" s="17"/>
      <c r="G76" s="52"/>
    </row>
    <row r="77" spans="1:7" x14ac:dyDescent="0.15">
      <c r="A77" s="54"/>
      <c r="C77" s="18" t="s">
        <v>54</v>
      </c>
      <c r="E77" s="17"/>
      <c r="F77" s="63"/>
      <c r="G77" s="49"/>
    </row>
    <row r="78" spans="1:7" x14ac:dyDescent="0.15">
      <c r="A78" s="55"/>
      <c r="E78" s="17"/>
      <c r="F78" s="17"/>
      <c r="G78" s="51"/>
    </row>
    <row r="79" spans="1:7" ht="16" thickBot="1" x14ac:dyDescent="0.2">
      <c r="A79" s="56"/>
      <c r="B79" s="57"/>
      <c r="C79" s="58" t="s">
        <v>55</v>
      </c>
      <c r="D79" s="59"/>
      <c r="E79" s="64"/>
      <c r="F79" s="64"/>
      <c r="G79" s="60">
        <f>SUM(G75-G77)</f>
        <v>0</v>
      </c>
    </row>
    <row r="80" spans="1:7" x14ac:dyDescent="0.15">
      <c r="A80" s="19"/>
    </row>
    <row r="81" spans="1:1" x14ac:dyDescent="0.15">
      <c r="A81" s="19"/>
    </row>
    <row r="82" spans="1:1" x14ac:dyDescent="0.15">
      <c r="A82" s="19"/>
    </row>
    <row r="83" spans="1:1" x14ac:dyDescent="0.15">
      <c r="A83" s="19"/>
    </row>
  </sheetData>
  <mergeCells count="13">
    <mergeCell ref="B28:D29"/>
    <mergeCell ref="A1:B1"/>
    <mergeCell ref="E7:E11"/>
    <mergeCell ref="A2:B2"/>
    <mergeCell ref="A3:B3"/>
    <mergeCell ref="A4:B4"/>
    <mergeCell ref="A7:B7"/>
    <mergeCell ref="D7:D11"/>
    <mergeCell ref="C7:C11"/>
    <mergeCell ref="A5:B5"/>
    <mergeCell ref="C5:D5"/>
    <mergeCell ref="A6:B6"/>
    <mergeCell ref="C6:E6"/>
  </mergeCells>
  <phoneticPr fontId="1" type="noConversion"/>
  <printOptions gridLines="1"/>
  <pageMargins left="0" right="0" top="0.78000000000000014" bottom="0.2" header="0" footer="0"/>
  <pageSetup paperSize="9" scale="68" fitToHeight="2" orientation="portrait" r:id="rId1"/>
  <headerFooter alignWithMargins="0">
    <oddHeader>&amp;C&amp;K000000&amp;F&amp;R&amp;"Lucida Grande,Standard"&amp;12&amp;K000000&amp;G</oddHeader>
  </headerFooter>
  <rowBreaks count="1" manualBreakCount="1">
    <brk id="60" max="16383" man="1"/>
  </rowBreaks>
  <colBreaks count="1" manualBreakCount="1">
    <brk id="7" max="1048575" man="1"/>
  </colBreaks>
  <legacyDrawingHF r:id="rId2"/>
  <extLst>
    <ext xmlns:mx="http://schemas.microsoft.com/office/mac/excel/2008/main" uri="{64002731-A6B0-56B0-2670-7721B7C09600}">
      <mx:PLV Mode="0" OnePage="0" WScale="94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4583aa-348a-4f44-a45b-6819b349c546">
      <Terms xmlns="http://schemas.microsoft.com/office/infopath/2007/PartnerControls"/>
    </lcf76f155ced4ddcb4097134ff3c332f>
    <TaxCatchAll xmlns="77a3ec42-405b-4c0e-a7a8-17e16ccc63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F3019CE4F25F4FB07DAAC93560D355" ma:contentTypeVersion="22" ma:contentTypeDescription="Ein neues Dokument erstellen." ma:contentTypeScope="" ma:versionID="b698b87b0d5465488a318cec1da16466">
  <xsd:schema xmlns:xsd="http://www.w3.org/2001/XMLSchema" xmlns:xs="http://www.w3.org/2001/XMLSchema" xmlns:p="http://schemas.microsoft.com/office/2006/metadata/properties" xmlns:ns2="d34583aa-348a-4f44-a45b-6819b349c546" xmlns:ns3="77a3ec42-405b-4c0e-a7a8-17e16ccc634c" targetNamespace="http://schemas.microsoft.com/office/2006/metadata/properties" ma:root="true" ma:fieldsID="fcfbf1837ea59885952d51bcd68a6f8a" ns2:_="" ns3:_="">
    <xsd:import namespace="d34583aa-348a-4f44-a45b-6819b349c546"/>
    <xsd:import namespace="77a3ec42-405b-4c0e-a7a8-17e16ccc63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83aa-348a-4f44-a45b-6819b349c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38bd7aa5-17ce-4c1b-a063-da89afaaa4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3ec42-405b-4c0e-a7a8-17e16ccc634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58780e-955f-427c-9a15-34b59b7523f1}" ma:internalName="TaxCatchAll" ma:showField="CatchAllData" ma:web="77a3ec42-405b-4c0e-a7a8-17e16ccc63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BDB28-E4B2-44F5-A559-39BF1198814D}">
  <ds:schemaRefs>
    <ds:schemaRef ds:uri="http://schemas.microsoft.com/office/2006/metadata/properties"/>
    <ds:schemaRef ds:uri="http://schemas.microsoft.com/office/infopath/2007/PartnerControls"/>
    <ds:schemaRef ds:uri="d34583aa-348a-4f44-a45b-6819b349c546"/>
    <ds:schemaRef ds:uri="77a3ec42-405b-4c0e-a7a8-17e16ccc634c"/>
  </ds:schemaRefs>
</ds:datastoreItem>
</file>

<file path=customXml/itemProps2.xml><?xml version="1.0" encoding="utf-8"?>
<ds:datastoreItem xmlns:ds="http://schemas.openxmlformats.org/officeDocument/2006/customXml" ds:itemID="{7137A8A1-830C-4089-A40E-4AF90A2D9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8D388A-94A2-4B56-AA77-5237F2A5A1B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</vt:lpstr>
      <vt:lpstr>'Tabelle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Grosskopf</dc:creator>
  <cp:lastModifiedBy>Sebastian  Wahl</cp:lastModifiedBy>
  <cp:lastPrinted>2023-04-25T09:34:30Z</cp:lastPrinted>
  <dcterms:created xsi:type="dcterms:W3CDTF">2017-12-04T16:04:27Z</dcterms:created>
  <dcterms:modified xsi:type="dcterms:W3CDTF">2025-12-18T07:44:16Z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0x0101002AF3019CE4F25F4FB07DAAC93560D355</vt:lpwstr>
  </property>
</Properties>
</file>