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karlsruheevent.sharepoint.com/sites/Projekte/Freigegebene Dokumente/Vergaben/02 KME Vergaben/2026/DAS FEST/Licht Ton Sicherheitsdurchsagen/"/>
    </mc:Choice>
  </mc:AlternateContent>
  <xr:revisionPtr revIDLastSave="1" documentId="13_ncr:1_{AD8EE00F-2684-0841-8E93-5763B20D4C83}" xr6:coauthVersionLast="47" xr6:coauthVersionMax="47" xr10:uidLastSave="{40A360A9-6484-6647-9279-F534516E9831}"/>
  <workbookProtection workbookPassword="CF5D" lockStructure="1"/>
  <bookViews>
    <workbookView xWindow="-43300" yWindow="-16280" windowWidth="41880" windowHeight="28220" xr2:uid="{00000000-000D-0000-FFFF-FFFF00000000}"/>
  </bookViews>
  <sheets>
    <sheet name="Tabelle 1" sheetId="1" r:id="rId1"/>
  </sheets>
  <definedNames>
    <definedName name="_xlnm.Print_Area" localSheetId="0">'Tabelle 1'!$A$1:$G$56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6" i="1" l="1"/>
  <c r="G27" i="1"/>
  <c r="G21" i="1" l="1"/>
  <c r="G20" i="1"/>
  <c r="G19" i="1"/>
  <c r="G28" i="1" l="1"/>
  <c r="G32" i="1"/>
  <c r="G33" i="1"/>
  <c r="G24" i="1"/>
  <c r="G25" i="1"/>
  <c r="G15" i="1"/>
  <c r="G16" i="1"/>
  <c r="G17" i="1"/>
  <c r="G18" i="1"/>
  <c r="G50" i="1"/>
  <c r="G37" i="1"/>
  <c r="G38" i="1"/>
  <c r="G48" i="1" l="1"/>
  <c r="G49" i="1"/>
  <c r="G47" i="1"/>
  <c r="G52" i="1" l="1"/>
  <c r="G56" i="1" s="1"/>
</calcChain>
</file>

<file path=xl/sharedStrings.xml><?xml version="1.0" encoding="utf-8"?>
<sst xmlns="http://schemas.openxmlformats.org/spreadsheetml/2006/main" count="90" uniqueCount="87">
  <si>
    <t>Pos.</t>
    <phoneticPr fontId="1" type="noConversion"/>
  </si>
  <si>
    <t>Menge</t>
    <phoneticPr fontId="1" type="noConversion"/>
  </si>
  <si>
    <t>Artikel</t>
    <phoneticPr fontId="1" type="noConversion"/>
  </si>
  <si>
    <t>angebotenes Produkt</t>
  </si>
  <si>
    <t>Preis Einzel</t>
  </si>
  <si>
    <t>Projekt:</t>
  </si>
  <si>
    <t>Show:</t>
  </si>
  <si>
    <t>Ort:</t>
  </si>
  <si>
    <t>Preis Gesamt</t>
  </si>
  <si>
    <t>Zwischensumme Transport</t>
  </si>
  <si>
    <t>Bieter:</t>
  </si>
  <si>
    <t>Transport</t>
  </si>
  <si>
    <t>Anlieferung</t>
  </si>
  <si>
    <t>Rücklieferung</t>
  </si>
  <si>
    <t>Material</t>
  </si>
  <si>
    <t>Zwischensumme Material</t>
  </si>
  <si>
    <t>2</t>
  </si>
  <si>
    <t>Mietzeitraum:</t>
  </si>
  <si>
    <t>Günther-Klotz-Anlage 76135 Karlsruhe</t>
  </si>
  <si>
    <t>Informationen:</t>
  </si>
  <si>
    <t>siehe unten</t>
  </si>
  <si>
    <t xml:space="preserve"> </t>
  </si>
  <si>
    <t>Personal</t>
  </si>
  <si>
    <t>3</t>
  </si>
  <si>
    <t>3.1</t>
  </si>
  <si>
    <t>3.2</t>
  </si>
  <si>
    <t>Bemerkung:</t>
  </si>
  <si>
    <t>Summe netto</t>
  </si>
  <si>
    <t>Rabatt</t>
  </si>
  <si>
    <t>Geamtsumme netto</t>
  </si>
  <si>
    <t>Zwischensumme Personal</t>
  </si>
  <si>
    <t>4</t>
  </si>
  <si>
    <t>Zusatzkosten</t>
  </si>
  <si>
    <t>Zwischensumme Zusatzkosten</t>
  </si>
  <si>
    <t>4.1</t>
  </si>
  <si>
    <t>Hotel, Verpflegung, Fahrt etc.</t>
  </si>
  <si>
    <t>4.2</t>
  </si>
  <si>
    <t>Bemerkung/Referenzprodukt</t>
  </si>
  <si>
    <t>4.3</t>
  </si>
  <si>
    <t>4.4</t>
  </si>
  <si>
    <t>Bitte füllen Sie die Orange hinterlegten Zellen aus, die Summen errechnen sich automatisch!</t>
  </si>
  <si>
    <t>Falls bestimmte  Artikel, Systeme oder Hersteller nicht verfügbar: GLEICHWERTIGES/AKTUELLES, den Bühnen und Standortspezifikationen gerecht werdendes Material anbieten! (dies wird nach Angebotseingang geprüft)</t>
  </si>
  <si>
    <t>Scheinwerfer</t>
  </si>
  <si>
    <t>Lichthelfer</t>
  </si>
  <si>
    <t>Lichttechniker</t>
  </si>
  <si>
    <t>Steuerung/DIM</t>
  </si>
  <si>
    <t>Verkabelung der o.g Artikel pauschal</t>
  </si>
  <si>
    <t>1.1</t>
  </si>
  <si>
    <t>1.2</t>
  </si>
  <si>
    <t>1.3</t>
  </si>
  <si>
    <t>1.4</t>
  </si>
  <si>
    <t>SGM Q-7 W LED Wash Blind Strobe 5700K</t>
  </si>
  <si>
    <t>MA Digital Dimmer 12* 2,3kW / 32A CEE</t>
  </si>
  <si>
    <t>MA DMX Boost 1in7 / 5Pol</t>
  </si>
  <si>
    <t>MA grandMA2 Tourpack onPC/Command Wing</t>
  </si>
  <si>
    <t>MA grandMA2 onPC Fader Wing</t>
  </si>
  <si>
    <t>Look Unique 1,5 kW Hazer</t>
  </si>
  <si>
    <t>Scheinwerfer Stufenlinse</t>
  </si>
  <si>
    <t>Scheinwerfer LED Strobe</t>
  </si>
  <si>
    <t>Scheinwerfer Moving Head Wash</t>
  </si>
  <si>
    <t>Hazer</t>
  </si>
  <si>
    <t>digitales Lichtpult</t>
  </si>
  <si>
    <t>DMX Booster</t>
  </si>
  <si>
    <t>digitaler Dimmer 12 Kanal</t>
  </si>
  <si>
    <t>1.5</t>
  </si>
  <si>
    <t>1.6</t>
  </si>
  <si>
    <t>1.7</t>
  </si>
  <si>
    <t>1.9</t>
  </si>
  <si>
    <t>1.10</t>
  </si>
  <si>
    <t>1.11</t>
  </si>
  <si>
    <t>1.12</t>
  </si>
  <si>
    <t>1.13</t>
  </si>
  <si>
    <t>2.1</t>
  </si>
  <si>
    <t>2.2</t>
  </si>
  <si>
    <t>Martin Mac Aura XIP</t>
  </si>
  <si>
    <t>Desisti 1kw</t>
  </si>
  <si>
    <t>siehe "Mietzeitraum" sowie Auf- und Abbau</t>
  </si>
  <si>
    <r>
      <rPr>
        <u/>
        <sz val="11"/>
        <color theme="1"/>
        <rFont val="Calibri"/>
        <family val="2"/>
        <scheme val="minor"/>
      </rPr>
      <t>Bühnengröße:</t>
    </r>
    <r>
      <rPr>
        <sz val="11"/>
        <color theme="1"/>
        <rFont val="Calibri"/>
        <family val="2"/>
        <scheme val="minor"/>
      </rPr>
      <t xml:space="preserve">
RB-Bühne 8x6m, PA-Tower L+R je 7m
Bühnenhöhe (Spielfläche) ca.50cm
</t>
    </r>
  </si>
  <si>
    <r>
      <rPr>
        <u/>
        <sz val="11"/>
        <color theme="1"/>
        <rFont val="Calibri"/>
        <family val="2"/>
        <scheme val="minor"/>
      </rPr>
      <t>Nettozuhörerfläche ca.:</t>
    </r>
    <r>
      <rPr>
        <sz val="11"/>
        <color theme="1"/>
        <rFont val="Calibri"/>
        <family val="2"/>
        <scheme val="minor"/>
      </rPr>
      <t xml:space="preserve">
60m x 40m (txb) = 2400qm
Ebene Fläche ohne Hindernisse (Rasen), leichter Anstieg des Geländes im hinteren Bereich. (Weinterrasse)</t>
    </r>
  </si>
  <si>
    <r>
      <rPr>
        <u/>
        <sz val="11"/>
        <color theme="1"/>
        <rFont val="Calibri"/>
        <family val="2"/>
        <scheme val="minor"/>
      </rPr>
      <t>FOH:</t>
    </r>
    <r>
      <rPr>
        <sz val="11"/>
        <color theme="1"/>
        <rFont val="Calibri"/>
        <family val="2"/>
        <scheme val="minor"/>
      </rPr>
      <t xml:space="preserve">
3x3 Pagodenzelt mit Boden (nicht erhöht)</t>
    </r>
  </si>
  <si>
    <t>Verkabelung und Zubehör der o.g Artikel pauschal</t>
  </si>
  <si>
    <t>DAS FEST 2026 Veranstaltungstechnik "Licht" Cafébühne</t>
  </si>
  <si>
    <t>LED Blinder 2-Fach</t>
  </si>
  <si>
    <t>GLP Matrix Eye 2 IP65</t>
  </si>
  <si>
    <t>LED Beam</t>
  </si>
  <si>
    <t>Robe Robin LED Beam 150</t>
  </si>
  <si>
    <r>
      <rPr>
        <b/>
        <sz val="11"/>
        <color theme="1"/>
        <rFont val="Calibri"/>
        <family val="2"/>
        <scheme val="minor"/>
      </rPr>
      <t>3 Bands pro Abend= Start 18.00 Uhr; 2 Bands pro Abend= Start 19.00 Uhr</t>
    </r>
    <r>
      <rPr>
        <sz val="11"/>
        <color theme="1"/>
        <rFont val="Calibri"/>
        <family val="2"/>
        <scheme val="minor"/>
      </rPr>
      <t xml:space="preserve">
14.07.26 ab 09.00 Uhr  Aufbau
15.07.26 16.00 Uhr Get-In Bands; Show ca. 18/19 Uhr - 23.00 Uhr      
16.07.26 16.00 Uhr Get-In Bands; Show ca. 18/19 Uhr - 23.00 Uhr
17.07.26 16.00 Uhr Get-In Bands; Show ca. 18/19 Uhr - 23.00 Uhr 
18.07.26 09.00 Uhr Get-In Bands; Show ca. 18/19 Uhr - 23.00 Uhr 
19.07.26 16.00 Uhr Get-In Bands;Show ca.  11.00 Uhr - 23.00 Uhr  (Sonntag Tagesprogramm)
20.07.26 16.00 Uhr Get-In Bands;Show ca. 18/19 Uhr - 23.00 Uhr
21.07.26 16.00 Uhr Get-In Bands;Show ca. 18/19 Uhr - 23.00 Uhr (Zwingend erforderlich: Teilabbau/Umbau für DM Einbau am 23.07.26
22.07.26 08.00 Uhr Abbau/Umbau DM "Beautybühne"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</si>
</sst>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name val="Arial"/>
    </font>
    <font>
      <sz val="8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2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CC99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7F7F7F"/>
      </right>
      <top/>
      <bottom/>
      <diagonal/>
    </border>
  </borders>
  <cellStyleXfs count="18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5" borderId="13" applyNumberFormat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7">
    <xf numFmtId="0" fontId="0" fillId="0" borderId="0" xfId="0"/>
    <xf numFmtId="0" fontId="5" fillId="5" borderId="13" xfId="75" applyFont="1" applyAlignment="1" applyProtection="1">
      <alignment vertical="center"/>
      <protection locked="0"/>
    </xf>
    <xf numFmtId="164" fontId="5" fillId="5" borderId="13" xfId="75" applyNumberFormat="1" applyFont="1" applyAlignment="1" applyProtection="1">
      <alignment vertical="center"/>
      <protection locked="0"/>
    </xf>
    <xf numFmtId="0" fontId="5" fillId="5" borderId="27" xfId="75" applyFont="1" applyBorder="1" applyAlignment="1" applyProtection="1">
      <alignment vertical="center"/>
      <protection locked="0"/>
    </xf>
    <xf numFmtId="164" fontId="5" fillId="5" borderId="27" xfId="75" applyNumberFormat="1" applyFont="1" applyBorder="1" applyAlignment="1" applyProtection="1">
      <alignment vertical="center"/>
      <protection locked="0"/>
    </xf>
    <xf numFmtId="0" fontId="5" fillId="0" borderId="28" xfId="75" applyFont="1" applyFill="1" applyBorder="1" applyAlignment="1" applyProtection="1">
      <alignment vertical="center"/>
      <protection locked="0"/>
    </xf>
    <xf numFmtId="164" fontId="5" fillId="0" borderId="28" xfId="75" applyNumberFormat="1" applyFont="1" applyFill="1" applyBorder="1" applyAlignment="1" applyProtection="1">
      <alignment vertical="center"/>
      <protection locked="0"/>
    </xf>
    <xf numFmtId="0" fontId="5" fillId="5" borderId="2" xfId="75" applyFont="1" applyBorder="1" applyAlignment="1" applyProtection="1">
      <alignment vertical="center"/>
      <protection locked="0"/>
    </xf>
    <xf numFmtId="164" fontId="5" fillId="5" borderId="2" xfId="75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6" fillId="5" borderId="13" xfId="75" applyFont="1" applyAlignment="1" applyProtection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/>
    </xf>
    <xf numFmtId="49" fontId="6" fillId="3" borderId="10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/>
    </xf>
    <xf numFmtId="164" fontId="6" fillId="3" borderId="11" xfId="0" applyNumberFormat="1" applyFont="1" applyFill="1" applyBorder="1" applyAlignment="1">
      <alignment horizontal="right" vertical="center"/>
    </xf>
    <xf numFmtId="164" fontId="5" fillId="3" borderId="12" xfId="0" applyNumberFormat="1" applyFont="1" applyFill="1" applyBorder="1" applyAlignment="1">
      <alignment vertical="center"/>
    </xf>
    <xf numFmtId="49" fontId="6" fillId="0" borderId="8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 applyProtection="1">
      <alignment vertical="center"/>
      <protection locked="0"/>
    </xf>
    <xf numFmtId="164" fontId="5" fillId="0" borderId="1" xfId="0" applyNumberFormat="1" applyFont="1" applyBorder="1" applyAlignment="1" applyProtection="1">
      <alignment vertical="center"/>
      <protection locked="0"/>
    </xf>
    <xf numFmtId="49" fontId="6" fillId="3" borderId="6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 applyProtection="1">
      <alignment vertical="center"/>
      <protection locked="0"/>
    </xf>
    <xf numFmtId="164" fontId="5" fillId="3" borderId="2" xfId="0" applyNumberFormat="1" applyFont="1" applyFill="1" applyBorder="1" applyAlignment="1" applyProtection="1">
      <alignment vertical="center"/>
      <protection locked="0"/>
    </xf>
    <xf numFmtId="164" fontId="5" fillId="3" borderId="7" xfId="0" applyNumberFormat="1" applyFont="1" applyFill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/>
    </xf>
    <xf numFmtId="0" fontId="5" fillId="5" borderId="14" xfId="75" applyFont="1" applyBorder="1" applyAlignment="1" applyProtection="1">
      <alignment vertical="center"/>
      <protection locked="0"/>
    </xf>
    <xf numFmtId="164" fontId="5" fillId="5" borderId="14" xfId="75" applyNumberFormat="1" applyFont="1" applyBorder="1" applyAlignment="1" applyProtection="1">
      <alignment vertical="center"/>
      <protection locked="0"/>
    </xf>
    <xf numFmtId="164" fontId="5" fillId="5" borderId="19" xfId="75" applyNumberFormat="1" applyFont="1" applyBorder="1" applyAlignment="1" applyProtection="1">
      <alignment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164" fontId="6" fillId="4" borderId="2" xfId="0" applyNumberFormat="1" applyFont="1" applyFill="1" applyBorder="1" applyAlignment="1">
      <alignment horizontal="left" vertical="center"/>
    </xf>
    <xf numFmtId="164" fontId="5" fillId="0" borderId="20" xfId="0" applyNumberFormat="1" applyFont="1" applyBorder="1" applyAlignment="1">
      <alignment vertical="center"/>
    </xf>
    <xf numFmtId="164" fontId="7" fillId="0" borderId="20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horizontal="left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right" vertical="center"/>
    </xf>
    <xf numFmtId="1" fontId="6" fillId="0" borderId="21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164" fontId="6" fillId="4" borderId="23" xfId="0" applyNumberFormat="1" applyFont="1" applyFill="1" applyBorder="1" applyAlignment="1">
      <alignment horizontal="left" vertical="center"/>
    </xf>
    <xf numFmtId="0" fontId="5" fillId="0" borderId="24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164" fontId="6" fillId="0" borderId="25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5" fillId="0" borderId="26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</cellXfs>
  <cellStyles count="184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7" builtinId="9" hidden="1"/>
    <cellStyle name="Besuchter Hyperlink" xfId="149" builtinId="9" hidden="1"/>
    <cellStyle name="Besuchter Hyperlink" xfId="151" builtinId="9" hidden="1"/>
    <cellStyle name="Besuchter Hyperlink" xfId="153" builtinId="9" hidden="1"/>
    <cellStyle name="Besuchter Hyperlink" xfId="155" builtinId="9" hidden="1"/>
    <cellStyle name="Besuchter Hyperlink" xfId="157" builtinId="9" hidden="1"/>
    <cellStyle name="Besuchter Hyperlink" xfId="159" builtinId="9" hidden="1"/>
    <cellStyle name="Besuchter Hyperlink" xfId="161" builtinId="9" hidden="1"/>
    <cellStyle name="Besuchter Hyperlink" xfId="163" builtinId="9" hidden="1"/>
    <cellStyle name="Besuchter Hyperlink" xfId="165" builtinId="9" hidden="1"/>
    <cellStyle name="Besuchter Hyperlink" xfId="167" builtinId="9" hidden="1"/>
    <cellStyle name="Besuchter Hyperlink" xfId="169" builtinId="9" hidden="1"/>
    <cellStyle name="Besuchter Hyperlink" xfId="171" builtinId="9" hidden="1"/>
    <cellStyle name="Besuchter Hyperlink" xfId="173" builtinId="9" hidden="1"/>
    <cellStyle name="Besuchter Hyperlink" xfId="175" builtinId="9" hidden="1"/>
    <cellStyle name="Besuchter Hyperlink" xfId="177" builtinId="9" hidden="1"/>
    <cellStyle name="Besuchter Hyperlink" xfId="179" builtinId="9" hidden="1"/>
    <cellStyle name="Besuchter Hyperlink" xfId="181" builtinId="9" hidden="1"/>
    <cellStyle name="Besuchter Hyperlink" xfId="183" builtinId="9" hidden="1"/>
    <cellStyle name="Eingabe" xfId="75" builtinId="20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0"/>
  <sheetViews>
    <sheetView tabSelected="1" zoomScale="119" zoomScaleNormal="125" zoomScalePageLayoutView="125" workbookViewId="0">
      <selection activeCell="C6" sqref="C6:E6"/>
    </sheetView>
  </sheetViews>
  <sheetFormatPr baseColWidth="10" defaultColWidth="8.6640625" defaultRowHeight="15" x14ac:dyDescent="0.15"/>
  <cols>
    <col min="1" max="1" width="4.33203125" style="71" customWidth="1"/>
    <col min="2" max="2" width="8" style="29" customWidth="1"/>
    <col min="3" max="3" width="39" style="32" customWidth="1"/>
    <col min="4" max="4" width="35.33203125" style="39" customWidth="1"/>
    <col min="5" max="5" width="37.83203125" style="40" customWidth="1"/>
    <col min="6" max="6" width="11.33203125" style="40" bestFit="1" customWidth="1"/>
    <col min="7" max="7" width="12.83203125" style="10" bestFit="1" customWidth="1"/>
    <col min="8" max="16384" width="8.6640625" style="10"/>
  </cols>
  <sheetData>
    <row r="1" spans="1:7" x14ac:dyDescent="0.15">
      <c r="A1" s="72" t="s">
        <v>10</v>
      </c>
      <c r="B1" s="72"/>
      <c r="C1" s="1"/>
      <c r="D1" s="9"/>
      <c r="E1" s="9"/>
      <c r="F1" s="10"/>
    </row>
    <row r="2" spans="1:7" ht="14" customHeight="1" x14ac:dyDescent="0.15">
      <c r="A2" s="72" t="s">
        <v>5</v>
      </c>
      <c r="B2" s="72"/>
      <c r="C2" s="10" t="s">
        <v>81</v>
      </c>
      <c r="D2" s="11"/>
      <c r="E2" s="11"/>
      <c r="F2" s="10"/>
    </row>
    <row r="3" spans="1:7" x14ac:dyDescent="0.15">
      <c r="A3" s="72" t="s">
        <v>6</v>
      </c>
      <c r="B3" s="72"/>
      <c r="C3" s="10" t="s">
        <v>20</v>
      </c>
      <c r="D3" s="11"/>
      <c r="E3" s="11"/>
      <c r="F3" s="10"/>
    </row>
    <row r="4" spans="1:7" x14ac:dyDescent="0.15">
      <c r="A4" s="72" t="s">
        <v>7</v>
      </c>
      <c r="B4" s="72"/>
      <c r="C4" s="10" t="s">
        <v>18</v>
      </c>
      <c r="D4" s="11"/>
      <c r="E4" s="11"/>
      <c r="F4" s="10"/>
    </row>
    <row r="5" spans="1:7" ht="65" customHeight="1" x14ac:dyDescent="0.15">
      <c r="A5" s="76" t="s">
        <v>26</v>
      </c>
      <c r="B5" s="76"/>
      <c r="C5" s="73" t="s">
        <v>41</v>
      </c>
      <c r="D5" s="73"/>
      <c r="E5" s="12" t="s">
        <v>40</v>
      </c>
      <c r="F5" s="13"/>
    </row>
    <row r="6" spans="1:7" ht="157" customHeight="1" x14ac:dyDescent="0.15">
      <c r="A6" s="76" t="s">
        <v>17</v>
      </c>
      <c r="B6" s="76"/>
      <c r="C6" s="73" t="s">
        <v>86</v>
      </c>
      <c r="D6" s="73"/>
      <c r="E6" s="73"/>
      <c r="F6" s="10" t="s">
        <v>21</v>
      </c>
    </row>
    <row r="7" spans="1:7" ht="15" customHeight="1" x14ac:dyDescent="0.15">
      <c r="A7" s="74" t="s">
        <v>19</v>
      </c>
      <c r="B7" s="74"/>
      <c r="C7" s="73" t="s">
        <v>77</v>
      </c>
      <c r="D7" s="73" t="s">
        <v>78</v>
      </c>
      <c r="E7" s="73" t="s">
        <v>79</v>
      </c>
      <c r="F7" s="10"/>
    </row>
    <row r="8" spans="1:7" ht="14" customHeight="1" x14ac:dyDescent="0.15">
      <c r="A8" s="14"/>
      <c r="B8" s="15"/>
      <c r="C8" s="73"/>
      <c r="D8" s="73"/>
      <c r="E8" s="73"/>
      <c r="F8" s="10"/>
    </row>
    <row r="9" spans="1:7" x14ac:dyDescent="0.15">
      <c r="A9" s="14"/>
      <c r="B9" s="15"/>
      <c r="C9" s="73"/>
      <c r="D9" s="73"/>
      <c r="E9" s="73"/>
      <c r="F9" s="10"/>
    </row>
    <row r="10" spans="1:7" x14ac:dyDescent="0.15">
      <c r="A10" s="14"/>
      <c r="B10" s="15"/>
      <c r="C10" s="73"/>
      <c r="D10" s="73"/>
      <c r="E10" s="73"/>
      <c r="F10" s="10"/>
    </row>
    <row r="11" spans="1:7" ht="30" customHeight="1" thickBot="1" x14ac:dyDescent="0.2">
      <c r="A11" s="14"/>
      <c r="B11" s="15" t="s">
        <v>21</v>
      </c>
      <c r="C11" s="75"/>
      <c r="D11" s="75"/>
      <c r="E11" s="73"/>
      <c r="F11" s="10"/>
    </row>
    <row r="12" spans="1:7" ht="14" customHeight="1" x14ac:dyDescent="0.15">
      <c r="A12" s="16" t="s">
        <v>0</v>
      </c>
      <c r="B12" s="17" t="s">
        <v>1</v>
      </c>
      <c r="C12" s="18" t="s">
        <v>2</v>
      </c>
      <c r="D12" s="19" t="s">
        <v>37</v>
      </c>
      <c r="E12" s="18" t="s">
        <v>3</v>
      </c>
      <c r="F12" s="18" t="s">
        <v>4</v>
      </c>
      <c r="G12" s="20" t="s">
        <v>8</v>
      </c>
    </row>
    <row r="13" spans="1:7" ht="14" customHeight="1" x14ac:dyDescent="0.15">
      <c r="A13" s="21">
        <v>1</v>
      </c>
      <c r="B13" s="22"/>
      <c r="C13" s="23" t="s">
        <v>14</v>
      </c>
      <c r="D13" s="24"/>
      <c r="E13" s="25"/>
      <c r="F13" s="26"/>
      <c r="G13" s="27"/>
    </row>
    <row r="14" spans="1:7" ht="14" customHeight="1" x14ac:dyDescent="0.15">
      <c r="A14" s="28"/>
      <c r="C14" s="30" t="s">
        <v>42</v>
      </c>
      <c r="D14" s="31"/>
      <c r="E14" s="32"/>
      <c r="F14" s="33"/>
      <c r="G14" s="34"/>
    </row>
    <row r="15" spans="1:7" ht="15" customHeight="1" x14ac:dyDescent="0.15">
      <c r="A15" s="35" t="s">
        <v>47</v>
      </c>
      <c r="B15" s="29">
        <v>12</v>
      </c>
      <c r="C15" s="36" t="s">
        <v>82</v>
      </c>
      <c r="D15" s="37" t="s">
        <v>83</v>
      </c>
      <c r="E15" s="1"/>
      <c r="F15" s="2"/>
      <c r="G15" s="34">
        <f t="shared" ref="G15:G28" si="0">F15*B15</f>
        <v>0</v>
      </c>
    </row>
    <row r="16" spans="1:7" x14ac:dyDescent="0.15">
      <c r="A16" s="35" t="s">
        <v>48</v>
      </c>
      <c r="B16" s="29">
        <v>6</v>
      </c>
      <c r="C16" s="32" t="s">
        <v>57</v>
      </c>
      <c r="D16" s="37" t="s">
        <v>75</v>
      </c>
      <c r="E16" s="1"/>
      <c r="F16" s="2"/>
      <c r="G16" s="34">
        <f t="shared" si="0"/>
        <v>0</v>
      </c>
    </row>
    <row r="17" spans="1:7" x14ac:dyDescent="0.15">
      <c r="A17" s="35" t="s">
        <v>49</v>
      </c>
      <c r="B17" s="29">
        <v>10</v>
      </c>
      <c r="C17" s="32" t="s">
        <v>59</v>
      </c>
      <c r="D17" s="37" t="s">
        <v>74</v>
      </c>
      <c r="E17" s="3"/>
      <c r="F17" s="4"/>
      <c r="G17" s="34">
        <f t="shared" si="0"/>
        <v>0</v>
      </c>
    </row>
    <row r="18" spans="1:7" x14ac:dyDescent="0.15">
      <c r="A18" s="35" t="s">
        <v>50</v>
      </c>
      <c r="B18" s="29">
        <v>16</v>
      </c>
      <c r="C18" s="32" t="s">
        <v>84</v>
      </c>
      <c r="D18" s="37" t="s">
        <v>85</v>
      </c>
      <c r="E18" s="7"/>
      <c r="F18" s="8"/>
      <c r="G18" s="34">
        <f t="shared" si="0"/>
        <v>0</v>
      </c>
    </row>
    <row r="19" spans="1:7" ht="16" customHeight="1" x14ac:dyDescent="0.15">
      <c r="A19" s="35" t="s">
        <v>64</v>
      </c>
      <c r="B19" s="29">
        <v>8</v>
      </c>
      <c r="C19" s="32" t="s">
        <v>58</v>
      </c>
      <c r="D19" s="37" t="s">
        <v>51</v>
      </c>
      <c r="E19" s="7"/>
      <c r="F19" s="8"/>
      <c r="G19" s="34">
        <f t="shared" si="0"/>
        <v>0</v>
      </c>
    </row>
    <row r="20" spans="1:7" x14ac:dyDescent="0.15">
      <c r="A20" s="35" t="s">
        <v>65</v>
      </c>
      <c r="B20" s="29">
        <v>2</v>
      </c>
      <c r="C20" s="32" t="s">
        <v>60</v>
      </c>
      <c r="D20" s="37" t="s">
        <v>56</v>
      </c>
      <c r="E20" s="7"/>
      <c r="F20" s="8"/>
      <c r="G20" s="34">
        <f t="shared" si="0"/>
        <v>0</v>
      </c>
    </row>
    <row r="21" spans="1:7" x14ac:dyDescent="0.15">
      <c r="A21" s="35" t="s">
        <v>66</v>
      </c>
      <c r="B21" s="29">
        <v>1</v>
      </c>
      <c r="C21" s="32" t="s">
        <v>80</v>
      </c>
      <c r="D21" s="37"/>
      <c r="E21" s="7"/>
      <c r="F21" s="8"/>
      <c r="G21" s="34">
        <f t="shared" si="0"/>
        <v>0</v>
      </c>
    </row>
    <row r="22" spans="1:7" x14ac:dyDescent="0.15">
      <c r="A22" s="35"/>
      <c r="C22" s="38" t="s">
        <v>45</v>
      </c>
      <c r="D22" s="37"/>
      <c r="E22" s="5"/>
      <c r="F22" s="6"/>
      <c r="G22" s="34"/>
    </row>
    <row r="23" spans="1:7" x14ac:dyDescent="0.15">
      <c r="A23" s="35"/>
      <c r="C23" s="10"/>
      <c r="F23" s="41"/>
      <c r="G23" s="34"/>
    </row>
    <row r="24" spans="1:7" ht="16" x14ac:dyDescent="0.15">
      <c r="A24" s="35" t="s">
        <v>67</v>
      </c>
      <c r="B24" s="29">
        <v>1</v>
      </c>
      <c r="C24" s="32" t="s">
        <v>63</v>
      </c>
      <c r="D24" s="39" t="s">
        <v>52</v>
      </c>
      <c r="E24" s="1"/>
      <c r="F24" s="2"/>
      <c r="G24" s="34">
        <f t="shared" si="0"/>
        <v>0</v>
      </c>
    </row>
    <row r="25" spans="1:7" ht="16" x14ac:dyDescent="0.15">
      <c r="A25" s="35" t="s">
        <v>68</v>
      </c>
      <c r="B25" s="29">
        <v>2</v>
      </c>
      <c r="C25" s="32" t="s">
        <v>62</v>
      </c>
      <c r="D25" s="39" t="s">
        <v>53</v>
      </c>
      <c r="E25" s="1"/>
      <c r="F25" s="2"/>
      <c r="G25" s="34">
        <f t="shared" si="0"/>
        <v>0</v>
      </c>
    </row>
    <row r="26" spans="1:7" ht="32" x14ac:dyDescent="0.15">
      <c r="A26" s="35" t="s">
        <v>69</v>
      </c>
      <c r="B26" s="29">
        <v>1</v>
      </c>
      <c r="C26" s="10" t="s">
        <v>61</v>
      </c>
      <c r="D26" s="39" t="s">
        <v>54</v>
      </c>
      <c r="E26" s="1"/>
      <c r="F26" s="2"/>
      <c r="G26" s="34">
        <f t="shared" si="0"/>
        <v>0</v>
      </c>
    </row>
    <row r="27" spans="1:7" ht="16" x14ac:dyDescent="0.15">
      <c r="A27" s="35" t="s">
        <v>70</v>
      </c>
      <c r="B27" s="29">
        <v>1</v>
      </c>
      <c r="C27" s="10"/>
      <c r="D27" s="39" t="s">
        <v>55</v>
      </c>
      <c r="E27" s="1"/>
      <c r="F27" s="2"/>
      <c r="G27" s="34">
        <f t="shared" si="0"/>
        <v>0</v>
      </c>
    </row>
    <row r="28" spans="1:7" x14ac:dyDescent="0.15">
      <c r="A28" s="35" t="s">
        <v>71</v>
      </c>
      <c r="B28" s="29">
        <v>1</v>
      </c>
      <c r="C28" s="32" t="s">
        <v>46</v>
      </c>
      <c r="E28" s="1"/>
      <c r="F28" s="2"/>
      <c r="G28" s="34">
        <f t="shared" si="0"/>
        <v>0</v>
      </c>
    </row>
    <row r="29" spans="1:7" ht="16" x14ac:dyDescent="0.15">
      <c r="A29" s="35"/>
      <c r="D29" s="39" t="s">
        <v>21</v>
      </c>
      <c r="F29" s="41"/>
      <c r="G29" s="34"/>
    </row>
    <row r="30" spans="1:7" x14ac:dyDescent="0.15">
      <c r="A30" s="42" t="s">
        <v>16</v>
      </c>
      <c r="B30" s="43"/>
      <c r="C30" s="44" t="s">
        <v>22</v>
      </c>
      <c r="D30" s="45"/>
      <c r="E30" s="46"/>
      <c r="F30" s="47"/>
      <c r="G30" s="48"/>
    </row>
    <row r="31" spans="1:7" x14ac:dyDescent="0.15">
      <c r="A31" s="35"/>
      <c r="C31" s="49"/>
      <c r="D31" s="50" t="s">
        <v>76</v>
      </c>
      <c r="F31" s="41"/>
      <c r="G31" s="34"/>
    </row>
    <row r="32" spans="1:7" x14ac:dyDescent="0.15">
      <c r="A32" s="35" t="s">
        <v>72</v>
      </c>
      <c r="B32" s="29">
        <v>1</v>
      </c>
      <c r="C32" s="32" t="s">
        <v>43</v>
      </c>
      <c r="D32" s="51"/>
      <c r="E32" s="1"/>
      <c r="F32" s="2"/>
      <c r="G32" s="34">
        <f t="shared" ref="G32:G33" si="1">SUM(B32*F32)</f>
        <v>0</v>
      </c>
    </row>
    <row r="33" spans="1:7" x14ac:dyDescent="0.15">
      <c r="A33" s="35" t="s">
        <v>73</v>
      </c>
      <c r="B33" s="29">
        <v>1</v>
      </c>
      <c r="C33" s="32" t="s">
        <v>44</v>
      </c>
      <c r="D33" s="37"/>
      <c r="E33" s="1"/>
      <c r="F33" s="2"/>
      <c r="G33" s="34">
        <f t="shared" si="1"/>
        <v>0</v>
      </c>
    </row>
    <row r="34" spans="1:7" ht="16" x14ac:dyDescent="0.15">
      <c r="A34" s="35"/>
      <c r="C34" s="52"/>
      <c r="D34" s="51" t="s">
        <v>21</v>
      </c>
      <c r="F34" s="41"/>
      <c r="G34" s="34"/>
    </row>
    <row r="35" spans="1:7" ht="13.25" customHeight="1" x14ac:dyDescent="0.15">
      <c r="A35" s="42" t="s">
        <v>23</v>
      </c>
      <c r="B35" s="43"/>
      <c r="C35" s="44" t="s">
        <v>11</v>
      </c>
      <c r="D35" s="45"/>
      <c r="E35" s="46"/>
      <c r="F35" s="47"/>
      <c r="G35" s="48"/>
    </row>
    <row r="36" spans="1:7" ht="13.25" customHeight="1" x14ac:dyDescent="0.15">
      <c r="A36" s="35"/>
      <c r="F36" s="41"/>
      <c r="G36" s="34"/>
    </row>
    <row r="37" spans="1:7" ht="13.25" customHeight="1" x14ac:dyDescent="0.15">
      <c r="A37" s="35" t="s">
        <v>24</v>
      </c>
      <c r="B37" s="29">
        <v>1</v>
      </c>
      <c r="C37" s="32" t="s">
        <v>12</v>
      </c>
      <c r="E37" s="53"/>
      <c r="F37" s="54"/>
      <c r="G37" s="34">
        <f>F37*B37</f>
        <v>0</v>
      </c>
    </row>
    <row r="38" spans="1:7" ht="13.25" customHeight="1" x14ac:dyDescent="0.15">
      <c r="A38" s="35" t="s">
        <v>25</v>
      </c>
      <c r="B38" s="29">
        <v>1</v>
      </c>
      <c r="C38" s="32" t="s">
        <v>13</v>
      </c>
      <c r="E38" s="53"/>
      <c r="F38" s="54"/>
      <c r="G38" s="34">
        <f>F38*B38</f>
        <v>0</v>
      </c>
    </row>
    <row r="39" spans="1:7" ht="13.25" customHeight="1" x14ac:dyDescent="0.15">
      <c r="A39" s="35"/>
      <c r="F39" s="41"/>
      <c r="G39" s="34"/>
    </row>
    <row r="40" spans="1:7" ht="13.25" customHeight="1" x14ac:dyDescent="0.15">
      <c r="A40" s="42" t="s">
        <v>31</v>
      </c>
      <c r="B40" s="43"/>
      <c r="C40" s="44" t="s">
        <v>32</v>
      </c>
      <c r="D40" s="45"/>
      <c r="E40" s="46"/>
      <c r="F40" s="47"/>
      <c r="G40" s="48"/>
    </row>
    <row r="41" spans="1:7" ht="13.25" customHeight="1" x14ac:dyDescent="0.15">
      <c r="A41" s="35"/>
      <c r="D41" s="39" t="s">
        <v>35</v>
      </c>
      <c r="F41" s="33"/>
      <c r="G41" s="34"/>
    </row>
    <row r="42" spans="1:7" ht="13.25" customHeight="1" x14ac:dyDescent="0.15">
      <c r="A42" s="35" t="s">
        <v>34</v>
      </c>
      <c r="E42" s="53"/>
      <c r="F42" s="33"/>
      <c r="G42" s="55"/>
    </row>
    <row r="43" spans="1:7" ht="13.25" customHeight="1" x14ac:dyDescent="0.15">
      <c r="A43" s="35" t="s">
        <v>36</v>
      </c>
      <c r="E43" s="53"/>
      <c r="F43" s="33"/>
      <c r="G43" s="55"/>
    </row>
    <row r="44" spans="1:7" ht="13.25" customHeight="1" x14ac:dyDescent="0.15">
      <c r="A44" s="35" t="s">
        <v>38</v>
      </c>
      <c r="E44" s="53"/>
      <c r="F44" s="33"/>
      <c r="G44" s="55"/>
    </row>
    <row r="45" spans="1:7" ht="13.25" customHeight="1" x14ac:dyDescent="0.15">
      <c r="A45" s="35" t="s">
        <v>39</v>
      </c>
      <c r="E45" s="53"/>
      <c r="F45" s="33"/>
      <c r="G45" s="55"/>
    </row>
    <row r="46" spans="1:7" ht="13.75" customHeight="1" x14ac:dyDescent="0.15">
      <c r="A46" s="56"/>
      <c r="E46" s="32"/>
      <c r="F46" s="32"/>
      <c r="G46" s="57"/>
    </row>
    <row r="47" spans="1:7" ht="13.75" customHeight="1" x14ac:dyDescent="0.15">
      <c r="A47" s="56"/>
      <c r="C47" s="58" t="s">
        <v>15</v>
      </c>
      <c r="E47" s="32"/>
      <c r="F47" s="32"/>
      <c r="G47" s="59">
        <f>SUM(G15:G29)</f>
        <v>0</v>
      </c>
    </row>
    <row r="48" spans="1:7" ht="13.75" customHeight="1" x14ac:dyDescent="0.15">
      <c r="A48" s="56"/>
      <c r="C48" s="58" t="s">
        <v>30</v>
      </c>
      <c r="E48" s="32"/>
      <c r="F48" s="32"/>
      <c r="G48" s="59">
        <f>SUM(G32+G33)</f>
        <v>0</v>
      </c>
    </row>
    <row r="49" spans="1:7" ht="13.75" customHeight="1" x14ac:dyDescent="0.15">
      <c r="A49" s="56"/>
      <c r="C49" s="58" t="s">
        <v>9</v>
      </c>
      <c r="E49" s="32"/>
      <c r="F49" s="32"/>
      <c r="G49" s="59">
        <f>SUM(G37:G38)</f>
        <v>0</v>
      </c>
    </row>
    <row r="50" spans="1:7" ht="13.75" customHeight="1" x14ac:dyDescent="0.15">
      <c r="A50" s="56"/>
      <c r="C50" s="58" t="s">
        <v>33</v>
      </c>
      <c r="E50" s="32"/>
      <c r="F50" s="32"/>
      <c r="G50" s="59">
        <f>SUM(G42+G43+G44+G45)</f>
        <v>0</v>
      </c>
    </row>
    <row r="51" spans="1:7" x14ac:dyDescent="0.15">
      <c r="A51" s="56"/>
      <c r="E51" s="32"/>
      <c r="F51" s="32"/>
      <c r="G51" s="57"/>
    </row>
    <row r="52" spans="1:7" x14ac:dyDescent="0.15">
      <c r="A52" s="56"/>
      <c r="C52" s="58" t="s">
        <v>27</v>
      </c>
      <c r="E52" s="32"/>
      <c r="F52" s="32"/>
      <c r="G52" s="60">
        <f>SUM(G47:G50)</f>
        <v>0</v>
      </c>
    </row>
    <row r="53" spans="1:7" x14ac:dyDescent="0.15">
      <c r="A53" s="56"/>
      <c r="C53" s="61"/>
      <c r="E53" s="32"/>
      <c r="F53" s="32"/>
      <c r="G53" s="59"/>
    </row>
    <row r="54" spans="1:7" x14ac:dyDescent="0.15">
      <c r="A54" s="62"/>
      <c r="C54" s="58" t="s">
        <v>28</v>
      </c>
      <c r="E54" s="32"/>
      <c r="F54" s="33"/>
      <c r="G54" s="55"/>
    </row>
    <row r="55" spans="1:7" x14ac:dyDescent="0.15">
      <c r="A55" s="63"/>
      <c r="E55" s="32"/>
      <c r="F55" s="32"/>
      <c r="G55" s="57"/>
    </row>
    <row r="56" spans="1:7" ht="16" thickBot="1" x14ac:dyDescent="0.2">
      <c r="A56" s="64"/>
      <c r="B56" s="65"/>
      <c r="C56" s="66" t="s">
        <v>29</v>
      </c>
      <c r="D56" s="67"/>
      <c r="E56" s="68"/>
      <c r="F56" s="68"/>
      <c r="G56" s="69">
        <f>SUM(G52-G54)</f>
        <v>0</v>
      </c>
    </row>
    <row r="57" spans="1:7" x14ac:dyDescent="0.15">
      <c r="A57" s="70"/>
    </row>
    <row r="58" spans="1:7" x14ac:dyDescent="0.15">
      <c r="A58" s="70"/>
    </row>
    <row r="59" spans="1:7" x14ac:dyDescent="0.15">
      <c r="A59" s="70"/>
    </row>
    <row r="60" spans="1:7" x14ac:dyDescent="0.15">
      <c r="A60" s="70"/>
    </row>
  </sheetData>
  <mergeCells count="12">
    <mergeCell ref="A1:B1"/>
    <mergeCell ref="E7:E11"/>
    <mergeCell ref="A2:B2"/>
    <mergeCell ref="A3:B3"/>
    <mergeCell ref="A4:B4"/>
    <mergeCell ref="A7:B7"/>
    <mergeCell ref="D7:D11"/>
    <mergeCell ref="C7:C11"/>
    <mergeCell ref="A5:B5"/>
    <mergeCell ref="C5:D5"/>
    <mergeCell ref="A6:B6"/>
    <mergeCell ref="C6:E6"/>
  </mergeCells>
  <phoneticPr fontId="1" type="noConversion"/>
  <printOptions gridLines="1"/>
  <pageMargins left="0" right="0" top="0.78000000000000014" bottom="0.2" header="0" footer="0"/>
  <pageSetup paperSize="9" scale="64" fitToHeight="2" orientation="portrait"/>
  <headerFooter alignWithMargins="0">
    <oddHeader>&amp;C&amp;K000000&amp;F&amp;R&amp;"Lucida Grande,Standard"&amp;12&amp;K000000&amp;G</oddHeader>
  </headerFooter>
  <rowBreaks count="1" manualBreakCount="1">
    <brk id="37" max="16383" man="1"/>
  </rowBreaks>
  <colBreaks count="1" manualBreakCount="1">
    <brk id="7" max="1048575" man="1"/>
  </colBreaks>
  <ignoredErrors>
    <ignoredError sqref="A23" twoDigitTextYear="1"/>
    <ignoredError sqref="A35 A40" numberStoredAsText="1"/>
  </ignoredErrors>
  <legacyDrawingHF r:id="rId1"/>
  <extLst>
    <ext xmlns:mx="http://schemas.microsoft.com/office/mac/excel/2008/main" uri="{64002731-A6B0-56B0-2670-7721B7C09600}">
      <mx:PLV Mode="0" OnePage="0" WScale="94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F3019CE4F25F4FB07DAAC93560D355" ma:contentTypeVersion="22" ma:contentTypeDescription="Ein neues Dokument erstellen." ma:contentTypeScope="" ma:versionID="afe88a02ac51c8208548711af4c12c09">
  <xsd:schema xmlns:xsd="http://www.w3.org/2001/XMLSchema" xmlns:xs="http://www.w3.org/2001/XMLSchema" xmlns:p="http://schemas.microsoft.com/office/2006/metadata/properties" xmlns:ns2="d34583aa-348a-4f44-a45b-6819b349c546" xmlns:ns3="77a3ec42-405b-4c0e-a7a8-17e16ccc634c" targetNamespace="http://schemas.microsoft.com/office/2006/metadata/properties" ma:root="true" ma:fieldsID="1cbbcb215c9607ea3413f59b8c58bd93" ns2:_="" ns3:_="">
    <xsd:import namespace="d34583aa-348a-4f44-a45b-6819b349c546"/>
    <xsd:import namespace="77a3ec42-405b-4c0e-a7a8-17e16ccc63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583aa-348a-4f44-a45b-6819b349c5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38bd7aa5-17ce-4c1b-a063-da89afaaa4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a3ec42-405b-4c0e-a7a8-17e16ccc634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858780e-955f-427c-9a15-34b59b7523f1}" ma:internalName="TaxCatchAll" ma:showField="CatchAllData" ma:web="77a3ec42-405b-4c0e-a7a8-17e16ccc63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4583aa-348a-4f44-a45b-6819b349c546">
      <Terms xmlns="http://schemas.microsoft.com/office/infopath/2007/PartnerControls"/>
    </lcf76f155ced4ddcb4097134ff3c332f>
    <TaxCatchAll xmlns="77a3ec42-405b-4c0e-a7a8-17e16ccc634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2369F7-0857-4CA6-B8C9-AA1BE97A815B}"/>
</file>

<file path=customXml/itemProps2.xml><?xml version="1.0" encoding="utf-8"?>
<ds:datastoreItem xmlns:ds="http://schemas.openxmlformats.org/officeDocument/2006/customXml" ds:itemID="{8919EA9B-30D7-44F5-B208-A91A9CB2FB66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d34583aa-348a-4f44-a45b-6819b349c546"/>
    <ds:schemaRef ds:uri="http://purl.org/dc/dcmitype/"/>
    <ds:schemaRef ds:uri="http://purl.org/dc/elements/1.1/"/>
    <ds:schemaRef ds:uri="http://schemas.openxmlformats.org/package/2006/metadata/core-properties"/>
    <ds:schemaRef ds:uri="77a3ec42-405b-4c0e-a7a8-17e16ccc634c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B839B29-24AE-4E32-BE47-D039BB15EF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1</vt:lpstr>
      <vt:lpstr>'Tabelle 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Grosskopf</dc:creator>
  <cp:lastModifiedBy>Sebastian  Wahl</cp:lastModifiedBy>
  <cp:lastPrinted>2018-03-21T14:04:10Z</cp:lastPrinted>
  <dcterms:created xsi:type="dcterms:W3CDTF">2017-12-04T16:04:27Z</dcterms:created>
  <dcterms:modified xsi:type="dcterms:W3CDTF">2026-01-15T13:08:26Z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0x0101002AF3019CE4F25F4FB07DAAC93560D355</vt:lpwstr>
  </property>
  <property fmtid="{D5CDD505-2E9C-101B-9397-08002B2CF9AE}" pid="3" name="MediaServiceImageTags">
    <vt:lpwstr/>
  </property>
</Properties>
</file>