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scalwagner/Dropbox/WAGNER | WOLF/DAS FEST/LV/"/>
    </mc:Choice>
  </mc:AlternateContent>
  <xr:revisionPtr revIDLastSave="0" documentId="13_ncr:1_{07435DA1-59DB-1143-8D45-1756AB11A9DB}" xr6:coauthVersionLast="47" xr6:coauthVersionMax="47" xr10:uidLastSave="{00000000-0000-0000-0000-000000000000}"/>
  <bookViews>
    <workbookView xWindow="0" yWindow="800" windowWidth="41120" windowHeight="24580" xr2:uid="{00000000-000D-0000-FFFF-FFFF00000000}"/>
  </bookViews>
  <sheets>
    <sheet name="Tabelle 1" sheetId="1" r:id="rId1"/>
  </sheets>
  <definedNames>
    <definedName name="_xlnm.Print_Area" localSheetId="0">'Tabelle 1'!$A$1:$G$99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1" l="1"/>
  <c r="G67" i="1"/>
  <c r="G42" i="1"/>
  <c r="G16" i="1" l="1"/>
  <c r="G17" i="1"/>
  <c r="G18" i="1"/>
  <c r="G19" i="1"/>
  <c r="G20" i="1"/>
  <c r="G21" i="1"/>
  <c r="G65" i="1" l="1"/>
  <c r="G27" i="1" l="1"/>
  <c r="G24" i="1"/>
  <c r="G51" i="1" l="1"/>
  <c r="G63" i="1"/>
  <c r="G15" i="1"/>
  <c r="G25" i="1"/>
  <c r="G26" i="1"/>
  <c r="G31" i="1"/>
  <c r="G32" i="1"/>
  <c r="G37" i="1"/>
  <c r="G38" i="1"/>
  <c r="G40" i="1"/>
  <c r="G41" i="1"/>
  <c r="G43" i="1"/>
  <c r="G44" i="1"/>
  <c r="G45" i="1"/>
  <c r="G46" i="1"/>
  <c r="G47" i="1"/>
  <c r="G52" i="1"/>
  <c r="G56" i="1"/>
  <c r="G57" i="1"/>
  <c r="G58" i="1"/>
  <c r="G61" i="1"/>
  <c r="G64" i="1"/>
  <c r="G80" i="1"/>
  <c r="G81" i="1"/>
  <c r="G93" i="1"/>
  <c r="G91" i="1" l="1"/>
  <c r="G92" i="1"/>
  <c r="G90" i="1"/>
  <c r="G95" i="1" l="1"/>
  <c r="G99" i="1" s="1"/>
</calcChain>
</file>

<file path=xl/sharedStrings.xml><?xml version="1.0" encoding="utf-8"?>
<sst xmlns="http://schemas.openxmlformats.org/spreadsheetml/2006/main" count="199" uniqueCount="184">
  <si>
    <t>Pos.</t>
    <phoneticPr fontId="4" type="noConversion"/>
  </si>
  <si>
    <t>Menge</t>
    <phoneticPr fontId="4" type="noConversion"/>
  </si>
  <si>
    <t>Artikel</t>
    <phoneticPr fontId="4" type="noConversion"/>
  </si>
  <si>
    <t>angebotenes Produkt</t>
  </si>
  <si>
    <t>Preis Einzel</t>
  </si>
  <si>
    <t>Projekt:</t>
  </si>
  <si>
    <t>Show:</t>
  </si>
  <si>
    <t>Ort:</t>
  </si>
  <si>
    <t>Preis Gesamt</t>
  </si>
  <si>
    <t>Zwischensumme Transport</t>
  </si>
  <si>
    <t>Bieter:</t>
  </si>
  <si>
    <t>Transport</t>
  </si>
  <si>
    <t>Anlieferung</t>
  </si>
  <si>
    <t>Rücklieferung</t>
  </si>
  <si>
    <t>Material</t>
  </si>
  <si>
    <t>Zwischensumme Material</t>
  </si>
  <si>
    <t>2</t>
  </si>
  <si>
    <t>Mietzeitraum:</t>
  </si>
  <si>
    <t>Günther-Klotz-Anlage 76135 Karlsruhe</t>
  </si>
  <si>
    <t>Informationen:</t>
  </si>
  <si>
    <t xml:space="preserve"> </t>
  </si>
  <si>
    <t>FOH</t>
  </si>
  <si>
    <t>Personal</t>
  </si>
  <si>
    <t>3</t>
  </si>
  <si>
    <t>3.1</t>
  </si>
  <si>
    <t>3.2</t>
  </si>
  <si>
    <t>Bemerkung:</t>
  </si>
  <si>
    <t>Summe netto</t>
  </si>
  <si>
    <t>Rabatt</t>
  </si>
  <si>
    <t>Geamtsumme netto</t>
  </si>
  <si>
    <t>Zwischensumme Personal</t>
  </si>
  <si>
    <t>4</t>
  </si>
  <si>
    <t>Zwischensumme Zusatzkosten</t>
  </si>
  <si>
    <t>4.1</t>
  </si>
  <si>
    <t>Hotel, Verpflegung, Fahrt etc.</t>
  </si>
  <si>
    <t>4.2</t>
  </si>
  <si>
    <t>Bemerkung/Referenzprodukt</t>
  </si>
  <si>
    <t>4.3</t>
  </si>
  <si>
    <t>4.4</t>
  </si>
  <si>
    <t>Bitte füllen Sie die Orange hinterlegten Zellen aus, die Summen errechnen sich automatisch!</t>
  </si>
  <si>
    <t>Scheinwerfer</t>
  </si>
  <si>
    <t>Hazer</t>
  </si>
  <si>
    <t>Rigging</t>
  </si>
  <si>
    <t>Lichthelfer</t>
  </si>
  <si>
    <t>Lichtoperator</t>
  </si>
  <si>
    <t>Lichttechniker</t>
  </si>
  <si>
    <t>Rigger</t>
  </si>
  <si>
    <t>Dunsterzeuger</t>
  </si>
  <si>
    <t>Nebelmaschine</t>
  </si>
  <si>
    <t>Motor Kettenzug 1000kg</t>
  </si>
  <si>
    <t>1.1</t>
  </si>
  <si>
    <t>1.2</t>
  </si>
  <si>
    <t>1.3</t>
  </si>
  <si>
    <t>1.4</t>
  </si>
  <si>
    <t>1.5</t>
  </si>
  <si>
    <t>1.8</t>
  </si>
  <si>
    <t>1.9</t>
  </si>
  <si>
    <t>1.10</t>
  </si>
  <si>
    <t>1.11</t>
  </si>
  <si>
    <t>Handdimmer</t>
  </si>
  <si>
    <t>2.1</t>
  </si>
  <si>
    <t>2.2</t>
  </si>
  <si>
    <t>2.3</t>
  </si>
  <si>
    <t>2.4</t>
  </si>
  <si>
    <t>2.5</t>
  </si>
  <si>
    <t>4-fach Motorcontroller</t>
  </si>
  <si>
    <t>Windmaschine</t>
  </si>
  <si>
    <t>MDG Atmosphere HO Hazer inkl Zubehör / Verbrauchsmaterial</t>
  </si>
  <si>
    <t>Martin AF2 Fan</t>
  </si>
  <si>
    <t>Look Viper 2.6 Fogger inkl Zubehör / Verbrauchsmaterial</t>
  </si>
  <si>
    <t>Martin AF1 Fan</t>
  </si>
  <si>
    <t>Dimmercity</t>
  </si>
  <si>
    <t>Dimmer, Stromverteiler</t>
  </si>
  <si>
    <t>Backstagelicht, Umgangslicht</t>
  </si>
  <si>
    <t>Verbrauchsmaterial</t>
  </si>
  <si>
    <t>inkl Zubehör / Verkabelung</t>
  </si>
  <si>
    <t>Verfolgerspot</t>
  </si>
  <si>
    <t>Steuerpult</t>
  </si>
  <si>
    <t>Intercom</t>
  </si>
  <si>
    <t>Bildschirm</t>
  </si>
  <si>
    <t>Podest</t>
  </si>
  <si>
    <t>4 Kanal System / 8 Sprechstellen</t>
  </si>
  <si>
    <t>2m* 1m * Variofüße</t>
  </si>
  <si>
    <t>1m* 1m * Variofüße</t>
  </si>
  <si>
    <t>Sonstiges</t>
  </si>
  <si>
    <t>Vorhangklammern</t>
  </si>
  <si>
    <t>Wetterschutz allgemein</t>
  </si>
  <si>
    <t>schwarz &amp; sauber inkl 20x Sandsack 6kg</t>
  </si>
  <si>
    <t>Planen, Folien etc</t>
  </si>
  <si>
    <t>tba</t>
  </si>
  <si>
    <t>Motor Kettenzug 500kg</t>
  </si>
  <si>
    <t>Motor Kettenzug 250kg</t>
  </si>
  <si>
    <t>Anschlagmaterial</t>
  </si>
  <si>
    <t>Verkabelung</t>
  </si>
  <si>
    <t>Movecat D8+ 0,25to / 18m</t>
  </si>
  <si>
    <t>Movecat HighPower 4-fach ink Zubehör und Handcontroller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</si>
  <si>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</si>
  <si>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</si>
  <si>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</si>
  <si>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</si>
  <si>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</si>
  <si>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</si>
  <si>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</si>
  <si>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</si>
  <si>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</si>
  <si>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</si>
  <si>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</si>
  <si>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</si>
  <si>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1.26</t>
  </si>
  <si>
    <t>1.29</t>
  </si>
  <si>
    <t>1.31</t>
  </si>
  <si>
    <t>1.32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</si>
  <si>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</si>
  <si>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</si>
  <si>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</si>
  <si>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</si>
  <si>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</si>
  <si>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</si>
  <si>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</si>
  <si>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</si>
  <si>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</si>
  <si>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</si>
  <si>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</si>
  <si>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pauschal</t>
  </si>
  <si>
    <t>Gerne können Sie Ihr Angebot in Ihrer gewohnten Form mit beilegen!</t>
  </si>
  <si>
    <t>Zusatz- und Sonstige Kosten</t>
  </si>
  <si>
    <t>für o.g Zeiträume</t>
  </si>
  <si>
    <t xml:space="preserve">Movecat Plus 1to / 18m </t>
  </si>
  <si>
    <t>Benötigtes Verbingungsmaterial und Werkzeug</t>
  </si>
  <si>
    <t>1.24</t>
  </si>
  <si>
    <t>1.25</t>
  </si>
  <si>
    <t xml:space="preserve">Vorhangschiene </t>
  </si>
  <si>
    <t>12-fach Motorcontroller</t>
  </si>
  <si>
    <t>Personal für Auf- und Abbau</t>
  </si>
  <si>
    <t>für oben genannte Zeiträume ca. 10 h/Tag</t>
  </si>
  <si>
    <r>
      <rPr>
        <u/>
        <sz val="11"/>
        <color theme="1"/>
        <rFont val="Calibri"/>
        <family val="2"/>
        <scheme val="minor"/>
      </rPr>
      <t>Bühnengröße:</t>
    </r>
    <r>
      <rPr>
        <sz val="11"/>
        <color theme="1"/>
        <rFont val="Calibri"/>
        <family val="2"/>
        <scheme val="minor"/>
      </rPr>
      <t xml:space="preserve">
Towerbühne ca. 30 x 15m. Dachhöhe ca.18m
Bühnenniveau: ca 2,15 m
2 x Outrigg Sidefill
2 x Outrigg Main PA
</t>
    </r>
  </si>
  <si>
    <r>
      <rPr>
        <u/>
        <sz val="11"/>
        <color theme="1"/>
        <rFont val="Calibri"/>
        <family val="2"/>
        <scheme val="minor"/>
      </rPr>
      <t>Nettozuhörerfläche ca.:</t>
    </r>
    <r>
      <rPr>
        <sz val="11"/>
        <color theme="1"/>
        <rFont val="Calibri"/>
        <family val="2"/>
        <scheme val="minor"/>
      </rPr>
      <t xml:space="preserve">
100 x 160 m (txb) ca.16000 qm
Ebene Fläche vor Bühne ohne Hindernisse, nach ca. 40 m Hügel stetig bis steil ansteigend (Hügelhöhe ca. 23m)</t>
    </r>
  </si>
  <si>
    <r>
      <rPr>
        <u/>
        <sz val="11"/>
        <color theme="1"/>
        <rFont val="Calibri"/>
        <family val="2"/>
        <scheme val="minor"/>
      </rPr>
      <t>FOH:</t>
    </r>
    <r>
      <rPr>
        <sz val="11"/>
        <color theme="1"/>
        <rFont val="Calibri"/>
        <family val="2"/>
        <scheme val="minor"/>
      </rPr>
      <t xml:space="preserve">
ca. 6 x 4m überdacht, erhöht, drei Geschossig</t>
    </r>
  </si>
  <si>
    <t>24. - 27.07.25</t>
  </si>
  <si>
    <t>DAS FEST 2025 Veranstaltungstechnik "Licht" Hauptbühne</t>
  </si>
  <si>
    <t>22.07.25 ab 09.00 Uhr  Aufbau
23.07.25 Aufbau und Einleuchten
24.07.25 Show, Zeiten, Rider, Zusätze, Backline: tba
25.07.25 Show, Zeiten, Rider, Zusätze, Backline: tba
26.07.25 Show, Zeiten, Rider, Zusätze, Backline: tba
27.07.25 Show, Zeiten, Rider, Zusätze, Backline: tba, nach Show Beginn Abbau
28.07.25 Abbau bis 20.00 Uhr</t>
  </si>
  <si>
    <t>Robe iForte FS mit Ground Control System</t>
  </si>
  <si>
    <t>Sonntag den 27.07.25 Beginn Klassikfrühstück ca. 09.00 Uhr</t>
  </si>
  <si>
    <t>Falls bestimmte  Artikel, Systeme oder Hersteller nicht verfügbar: GLEICHWERTIGES/AKTUELLES, den Bühnen und Standortspezifikationen gerecht werdendes Material anbieten! (dies wird nach Angebotseingang geprüft). Der Aufbau erfolgt nach Vorgabe eines Lichtplanes der KME, die Detailplanung verbleibt beim Dienstleister.</t>
  </si>
  <si>
    <t>1.6</t>
  </si>
  <si>
    <t>LED Spotlights (1KW-Klasse)</t>
  </si>
  <si>
    <t>LED Spotlights (1KW-Klasse) outdoor</t>
  </si>
  <si>
    <t>LED-Washlights (700W-Klasse)</t>
  </si>
  <si>
    <t>GLP X5 / Martin Mac Quantum Wash LED</t>
  </si>
  <si>
    <t>GLP JDC1 / Chauvet Color Strike  M</t>
  </si>
  <si>
    <t xml:space="preserve">LED-Strobs (Tilt) </t>
  </si>
  <si>
    <t>LED-Blinder 2-Lite</t>
  </si>
  <si>
    <t>LED Blinder 4-Lite</t>
  </si>
  <si>
    <t>3D-Visualisierung (Depence / Capture / wysiwyg)</t>
  </si>
  <si>
    <t>Visualisierung-System inkl. Rechner</t>
  </si>
  <si>
    <t>Steuerpult (Havarie)</t>
  </si>
  <si>
    <t>GrandMA 3 Fullsize</t>
  </si>
  <si>
    <t>GrandMA 3 Light</t>
  </si>
  <si>
    <t xml:space="preserve"> für Dayblack 20 lfm.</t>
  </si>
  <si>
    <t>Bühnennessel 60 lfm. / mind. 10m hoch / oben geöst</t>
  </si>
  <si>
    <t>lfm.  Traverse 4-Punkt / 40er / schwarz</t>
  </si>
  <si>
    <t>lfm.  Traverse 4-Punkt / 30er / schwarz</t>
  </si>
  <si>
    <t>U-Frames 1m x 1m / schwarz</t>
  </si>
  <si>
    <t>Ayrton Veloce / Martin Mac Viper XIP / Robe Forte</t>
  </si>
  <si>
    <t xml:space="preserve">Roxx Cluster B2 FC </t>
  </si>
  <si>
    <t>Roxx Cluster B4 FC</t>
  </si>
  <si>
    <t>DMX Node / Boost / Split</t>
  </si>
  <si>
    <t>MA8-Port-Node / Luminex</t>
  </si>
  <si>
    <t>Netzwerk Infrastruktur komplett</t>
  </si>
  <si>
    <t>ELC / Luminex</t>
  </si>
  <si>
    <t>entsprechend zum System</t>
  </si>
  <si>
    <t xml:space="preserve">Multicore inkl. Spare </t>
  </si>
  <si>
    <t>Multicore / Netzwerkstrecken Gast nach BA</t>
  </si>
  <si>
    <t>mind. 8 x CAT / Glas nach BA</t>
  </si>
  <si>
    <t>24"</t>
  </si>
  <si>
    <t>Motorcontroller 12-Kanal</t>
  </si>
  <si>
    <t>1.27</t>
  </si>
  <si>
    <t>1.30</t>
  </si>
  <si>
    <t>Pipes 75cm schwarz inkl. 2 Schellen (schwarz)</t>
  </si>
  <si>
    <t>1.45</t>
  </si>
  <si>
    <t>1.46</t>
  </si>
  <si>
    <t>U-Frames 0,5m x 0,5m / schwarz</t>
  </si>
  <si>
    <t>Ayrton Veloce / Martin Mac Viper XIP / Robe iForte</t>
  </si>
  <si>
    <t>Movecat Plus 0,5to / 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</si>
</sst>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6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 (Textkörper)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C99"/>
      </patternFill>
    </fill>
    <fill>
      <patternFill patternType="solid">
        <fgColor rgb="FFFBCD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8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5" borderId="13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9" fillId="6" borderId="0" xfId="0" applyFont="1" applyFill="1" applyAlignment="1">
      <alignment vertical="top" wrapText="1"/>
    </xf>
    <xf numFmtId="0" fontId="8" fillId="5" borderId="14" xfId="75" applyFont="1" applyBorder="1" applyAlignment="1" applyProtection="1">
      <alignment vertical="center"/>
      <protection locked="0"/>
    </xf>
    <xf numFmtId="164" fontId="8" fillId="5" borderId="14" xfId="75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5" borderId="13" xfId="75" applyFont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9" fillId="5" borderId="13" xfId="75" applyFont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/>
    </xf>
    <xf numFmtId="164" fontId="9" fillId="3" borderId="11" xfId="0" applyNumberFormat="1" applyFont="1" applyFill="1" applyBorder="1" applyAlignment="1">
      <alignment horizontal="right" vertical="center"/>
    </xf>
    <xf numFmtId="164" fontId="8" fillId="3" borderId="12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49" fontId="8" fillId="0" borderId="2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/>
    </xf>
    <xf numFmtId="0" fontId="8" fillId="6" borderId="28" xfId="0" applyFont="1" applyFill="1" applyBorder="1" applyAlignment="1" applyProtection="1">
      <alignment vertical="center"/>
      <protection locked="0"/>
    </xf>
    <xf numFmtId="164" fontId="8" fillId="6" borderId="28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center"/>
    </xf>
    <xf numFmtId="164" fontId="8" fillId="7" borderId="5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left"/>
    </xf>
    <xf numFmtId="164" fontId="8" fillId="6" borderId="5" xfId="0" applyNumberFormat="1" applyFont="1" applyFill="1" applyBorder="1" applyAlignment="1">
      <alignment vertical="center"/>
    </xf>
    <xf numFmtId="0" fontId="15" fillId="0" borderId="1" xfId="186" applyNumberFormat="1" applyFont="1" applyBorder="1" applyAlignment="1">
      <alignment horizontal="center"/>
    </xf>
    <xf numFmtId="49" fontId="9" fillId="3" borderId="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 applyProtection="1">
      <alignment vertical="center"/>
      <protection locked="0"/>
    </xf>
    <xf numFmtId="164" fontId="8" fillId="3" borderId="2" xfId="0" applyNumberFormat="1" applyFont="1" applyFill="1" applyBorder="1" applyAlignment="1" applyProtection="1">
      <alignment vertical="center"/>
      <protection locked="0"/>
    </xf>
    <xf numFmtId="164" fontId="8" fillId="3" borderId="7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4" fontId="8" fillId="5" borderId="29" xfId="75" applyNumberFormat="1" applyFont="1" applyBorder="1" applyAlignment="1" applyProtection="1">
      <alignment vertical="center"/>
      <protection locked="0"/>
    </xf>
    <xf numFmtId="0" fontId="8" fillId="5" borderId="26" xfId="75" applyFont="1" applyBorder="1" applyAlignment="1" applyProtection="1">
      <alignment vertical="center"/>
      <protection locked="0"/>
    </xf>
    <xf numFmtId="164" fontId="8" fillId="5" borderId="30" xfId="75" applyNumberFormat="1" applyFont="1" applyBorder="1" applyAlignment="1" applyProtection="1">
      <alignment vertical="center"/>
      <protection locked="0"/>
    </xf>
    <xf numFmtId="164" fontId="8" fillId="5" borderId="19" xfId="75" applyNumberFormat="1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164" fontId="9" fillId="4" borderId="2" xfId="0" applyNumberFormat="1" applyFont="1" applyFill="1" applyBorder="1" applyAlignment="1">
      <alignment horizontal="left" vertical="center"/>
    </xf>
    <xf numFmtId="164" fontId="8" fillId="0" borderId="20" xfId="0" applyNumberFormat="1" applyFont="1" applyBorder="1" applyAlignment="1">
      <alignment vertical="center"/>
    </xf>
    <xf numFmtId="164" fontId="11" fillId="0" borderId="20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right" vertical="center"/>
    </xf>
    <xf numFmtId="1" fontId="9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164" fontId="9" fillId="4" borderId="23" xfId="0" applyNumberFormat="1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 applyProtection="1">
      <alignment vertical="center"/>
      <protection locked="0"/>
    </xf>
    <xf numFmtId="164" fontId="9" fillId="0" borderId="25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9" fontId="9" fillId="0" borderId="27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left"/>
    </xf>
    <xf numFmtId="0" fontId="8" fillId="0" borderId="33" xfId="0" applyFont="1" applyBorder="1" applyAlignment="1">
      <alignment vertical="center" wrapText="1"/>
    </xf>
    <xf numFmtId="164" fontId="14" fillId="0" borderId="33" xfId="0" applyNumberFormat="1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164" fontId="15" fillId="0" borderId="33" xfId="0" applyNumberFormat="1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8" fillId="0" borderId="32" xfId="0" applyFont="1" applyBorder="1" applyAlignment="1">
      <alignment vertical="center"/>
    </xf>
    <xf numFmtId="0" fontId="8" fillId="0" borderId="14" xfId="75" applyFont="1" applyFill="1" applyBorder="1" applyAlignment="1" applyProtection="1">
      <alignment vertical="center"/>
      <protection locked="0"/>
    </xf>
    <xf numFmtId="0" fontId="8" fillId="5" borderId="1" xfId="75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164" fontId="8" fillId="0" borderId="32" xfId="0" applyNumberFormat="1" applyFont="1" applyBorder="1" applyAlignment="1">
      <alignment vertical="center"/>
    </xf>
    <xf numFmtId="164" fontId="8" fillId="0" borderId="14" xfId="75" applyNumberFormat="1" applyFont="1" applyFill="1" applyBorder="1" applyAlignment="1" applyProtection="1">
      <alignment vertical="center"/>
      <protection locked="0"/>
    </xf>
    <xf numFmtId="164" fontId="8" fillId="0" borderId="11" xfId="0" applyNumberFormat="1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/>
    </xf>
    <xf numFmtId="0" fontId="1" fillId="0" borderId="33" xfId="0" applyFont="1" applyBorder="1" applyAlignment="1">
      <alignment vertical="center" wrapText="1"/>
    </xf>
    <xf numFmtId="49" fontId="1" fillId="0" borderId="27" xfId="0" applyNumberFormat="1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" fillId="5" borderId="14" xfId="75" applyFont="1" applyBorder="1" applyAlignment="1" applyProtection="1">
      <alignment vertical="center"/>
      <protection locked="0"/>
    </xf>
    <xf numFmtId="0" fontId="13" fillId="8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4" fontId="15" fillId="8" borderId="33" xfId="0" applyNumberFormat="1" applyFont="1" applyFill="1" applyBorder="1" applyAlignment="1">
      <alignment horizontal="left"/>
    </xf>
  </cellXfs>
  <cellStyles count="18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7" builtinId="9" hidden="1"/>
    <cellStyle name="Besuchter Hyperlink" xfId="149" builtinId="9" hidden="1"/>
    <cellStyle name="Besuchter Hyperlink" xfId="151" builtinId="9" hidden="1"/>
    <cellStyle name="Besuchter Hyperlink" xfId="153" builtinId="9" hidden="1"/>
    <cellStyle name="Besuchter Hyperlink" xfId="155" builtinId="9" hidden="1"/>
    <cellStyle name="Besuchter Hyperlink" xfId="157" builtinId="9" hidden="1"/>
    <cellStyle name="Besuchter Hyperlink" xfId="159" builtinId="9" hidden="1"/>
    <cellStyle name="Besuchter Hyperlink" xfId="161" builtinId="9" hidden="1"/>
    <cellStyle name="Besuchter Hyperlink" xfId="163" builtinId="9" hidden="1"/>
    <cellStyle name="Besuchter Hyperlink" xfId="165" builtinId="9" hidden="1"/>
    <cellStyle name="Besuchter Hyperlink" xfId="167" builtinId="9" hidden="1"/>
    <cellStyle name="Besuchter Hyperlink" xfId="169" builtinId="9" hidden="1"/>
    <cellStyle name="Besuchter Hyperlink" xfId="171" builtinId="9" hidden="1"/>
    <cellStyle name="Besuchter Hyperlink" xfId="173" builtinId="9" hidden="1"/>
    <cellStyle name="Besuchter Hyperlink" xfId="175" builtinId="9" hidden="1"/>
    <cellStyle name="Besuchter Hyperlink" xfId="177" builtinId="9" hidden="1"/>
    <cellStyle name="Besuchter Hyperlink" xfId="179" builtinId="9" hidden="1"/>
    <cellStyle name="Besuchter Hyperlink" xfId="181" builtinId="9" hidden="1"/>
    <cellStyle name="Besuchter Hyperlink" xfId="183" builtinId="9" hidden="1"/>
    <cellStyle name="Besuchter Hyperlink" xfId="185" builtinId="9" hidden="1"/>
    <cellStyle name="Eingabe" xfId="75" builtinId="20"/>
    <cellStyle name="Komma" xfId="186" builtinId="3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CD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abSelected="1" topLeftCell="A46" zoomScale="150" zoomScaleNormal="100" zoomScalePageLayoutView="133" workbookViewId="0">
      <selection activeCell="D54" sqref="D54"/>
    </sheetView>
  </sheetViews>
  <sheetFormatPr baseColWidth="10" defaultColWidth="8.6640625" defaultRowHeight="15" x14ac:dyDescent="0.15"/>
  <cols>
    <col min="1" max="1" width="4.83203125" style="78" customWidth="1"/>
    <col min="2" max="2" width="8" style="25" customWidth="1"/>
    <col min="3" max="3" width="42.1640625" style="28" customWidth="1"/>
    <col min="4" max="4" width="55" style="38" customWidth="1"/>
    <col min="5" max="5" width="26.6640625" style="39" customWidth="1"/>
    <col min="6" max="6" width="11.33203125" style="39" bestFit="1" customWidth="1"/>
    <col min="7" max="7" width="12.83203125" style="7" bestFit="1" customWidth="1"/>
    <col min="8" max="16384" width="8.6640625" style="7"/>
  </cols>
  <sheetData>
    <row r="1" spans="1:7" x14ac:dyDescent="0.15">
      <c r="A1" s="107" t="s">
        <v>10</v>
      </c>
      <c r="B1" s="107"/>
      <c r="C1" s="5"/>
      <c r="D1" s="6"/>
      <c r="E1" s="6"/>
      <c r="F1" s="7"/>
    </row>
    <row r="2" spans="1:7" ht="14" customHeight="1" x14ac:dyDescent="0.15">
      <c r="A2" s="107" t="s">
        <v>5</v>
      </c>
      <c r="B2" s="107"/>
      <c r="C2" s="7" t="s">
        <v>139</v>
      </c>
      <c r="D2" s="8"/>
      <c r="E2" s="8"/>
      <c r="F2" s="7"/>
    </row>
    <row r="3" spans="1:7" x14ac:dyDescent="0.15">
      <c r="A3" s="107" t="s">
        <v>6</v>
      </c>
      <c r="B3" s="107"/>
      <c r="C3" s="7" t="s">
        <v>138</v>
      </c>
      <c r="D3" s="8"/>
      <c r="E3" s="8"/>
      <c r="F3" s="7"/>
    </row>
    <row r="4" spans="1:7" x14ac:dyDescent="0.15">
      <c r="A4" s="107" t="s">
        <v>7</v>
      </c>
      <c r="B4" s="107"/>
      <c r="C4" s="7" t="s">
        <v>18</v>
      </c>
      <c r="D4" s="8"/>
      <c r="E4" s="8"/>
      <c r="F4" s="7"/>
    </row>
    <row r="5" spans="1:7" ht="56" customHeight="1" x14ac:dyDescent="0.15">
      <c r="A5" s="111" t="s">
        <v>26</v>
      </c>
      <c r="B5" s="111"/>
      <c r="C5" s="112" t="s">
        <v>143</v>
      </c>
      <c r="D5" s="108"/>
      <c r="E5" s="9" t="s">
        <v>39</v>
      </c>
      <c r="F5" s="10"/>
    </row>
    <row r="6" spans="1:7" ht="115" customHeight="1" x14ac:dyDescent="0.15">
      <c r="A6" s="111" t="s">
        <v>17</v>
      </c>
      <c r="B6" s="111"/>
      <c r="C6" s="108" t="s">
        <v>140</v>
      </c>
      <c r="D6" s="108"/>
      <c r="E6" s="1" t="s">
        <v>124</v>
      </c>
      <c r="F6" s="7"/>
    </row>
    <row r="7" spans="1:7" ht="15" customHeight="1" x14ac:dyDescent="0.15">
      <c r="A7" s="109" t="s">
        <v>19</v>
      </c>
      <c r="B7" s="109"/>
      <c r="C7" s="108" t="s">
        <v>135</v>
      </c>
      <c r="D7" s="108" t="s">
        <v>136</v>
      </c>
      <c r="E7" s="108" t="s">
        <v>137</v>
      </c>
      <c r="F7" s="7"/>
    </row>
    <row r="8" spans="1:7" ht="14" customHeight="1" x14ac:dyDescent="0.15">
      <c r="A8" s="11"/>
      <c r="B8" s="12"/>
      <c r="C8" s="108"/>
      <c r="D8" s="108"/>
      <c r="E8" s="108"/>
      <c r="F8" s="7"/>
    </row>
    <row r="9" spans="1:7" x14ac:dyDescent="0.15">
      <c r="A9" s="11"/>
      <c r="B9" s="12"/>
      <c r="C9" s="108"/>
      <c r="D9" s="108"/>
      <c r="E9" s="108"/>
      <c r="F9" s="7"/>
    </row>
    <row r="10" spans="1:7" x14ac:dyDescent="0.15">
      <c r="A10" s="11"/>
      <c r="B10" s="12"/>
      <c r="C10" s="108"/>
      <c r="D10" s="108"/>
      <c r="E10" s="108"/>
      <c r="F10" s="7"/>
    </row>
    <row r="11" spans="1:7" ht="34" customHeight="1" thickBot="1" x14ac:dyDescent="0.2">
      <c r="A11" s="11"/>
      <c r="B11" s="12"/>
      <c r="C11" s="110"/>
      <c r="D11" s="108"/>
      <c r="E11" s="108"/>
      <c r="F11" s="7"/>
    </row>
    <row r="12" spans="1:7" ht="16" x14ac:dyDescent="0.15">
      <c r="A12" s="13" t="s">
        <v>0</v>
      </c>
      <c r="B12" s="14" t="s">
        <v>1</v>
      </c>
      <c r="C12" s="15" t="s">
        <v>2</v>
      </c>
      <c r="D12" s="16" t="s">
        <v>36</v>
      </c>
      <c r="E12" s="15" t="s">
        <v>3</v>
      </c>
      <c r="F12" s="15" t="s">
        <v>4</v>
      </c>
      <c r="G12" s="17" t="s">
        <v>8</v>
      </c>
    </row>
    <row r="13" spans="1:7" x14ac:dyDescent="0.15">
      <c r="A13" s="18">
        <v>1</v>
      </c>
      <c r="B13" s="19"/>
      <c r="C13" s="20" t="s">
        <v>14</v>
      </c>
      <c r="D13" s="21"/>
      <c r="E13" s="22"/>
      <c r="F13" s="23"/>
      <c r="G13" s="24"/>
    </row>
    <row r="14" spans="1:7" x14ac:dyDescent="0.15">
      <c r="A14" s="79"/>
      <c r="B14" s="80"/>
      <c r="C14" s="26" t="s">
        <v>40</v>
      </c>
      <c r="D14" s="27"/>
      <c r="E14" s="90"/>
      <c r="F14" s="94"/>
      <c r="G14" s="30"/>
    </row>
    <row r="15" spans="1:7" x14ac:dyDescent="0.2">
      <c r="A15" s="31"/>
      <c r="B15" s="32"/>
      <c r="C15" s="33"/>
      <c r="D15" s="83"/>
      <c r="E15" s="2"/>
      <c r="F15" s="3"/>
      <c r="G15" s="30">
        <f t="shared" ref="G15:G67" si="0">F15*B15</f>
        <v>0</v>
      </c>
    </row>
    <row r="16" spans="1:7" ht="16" x14ac:dyDescent="0.2">
      <c r="A16" s="31" t="s">
        <v>50</v>
      </c>
      <c r="B16" s="106">
        <v>37</v>
      </c>
      <c r="C16" s="33" t="s">
        <v>145</v>
      </c>
      <c r="D16" s="102" t="s">
        <v>163</v>
      </c>
      <c r="E16" s="2"/>
      <c r="F16" s="3"/>
      <c r="G16" s="30">
        <f t="shared" si="0"/>
        <v>0</v>
      </c>
    </row>
    <row r="17" spans="1:9" ht="16" x14ac:dyDescent="0.2">
      <c r="A17" s="31" t="s">
        <v>51</v>
      </c>
      <c r="B17" s="106">
        <v>8</v>
      </c>
      <c r="C17" s="33" t="s">
        <v>146</v>
      </c>
      <c r="D17" s="102" t="s">
        <v>182</v>
      </c>
      <c r="E17" s="2"/>
      <c r="F17" s="3"/>
      <c r="G17" s="30">
        <f t="shared" si="0"/>
        <v>0</v>
      </c>
    </row>
    <row r="18" spans="1:9" x14ac:dyDescent="0.2">
      <c r="A18" s="31" t="s">
        <v>52</v>
      </c>
      <c r="B18" s="106">
        <v>63</v>
      </c>
      <c r="C18" s="33" t="s">
        <v>147</v>
      </c>
      <c r="D18" s="83" t="s">
        <v>148</v>
      </c>
      <c r="E18" s="2"/>
      <c r="F18" s="3"/>
      <c r="G18" s="30">
        <f t="shared" si="0"/>
        <v>0</v>
      </c>
    </row>
    <row r="19" spans="1:9" x14ac:dyDescent="0.2">
      <c r="A19" s="31" t="s">
        <v>53</v>
      </c>
      <c r="B19" s="32">
        <v>30</v>
      </c>
      <c r="C19" s="33" t="s">
        <v>150</v>
      </c>
      <c r="D19" s="97" t="s">
        <v>149</v>
      </c>
      <c r="E19" s="2"/>
      <c r="F19" s="3"/>
      <c r="G19" s="30">
        <f t="shared" si="0"/>
        <v>0</v>
      </c>
    </row>
    <row r="20" spans="1:9" x14ac:dyDescent="0.2">
      <c r="A20" s="31" t="s">
        <v>54</v>
      </c>
      <c r="B20" s="32">
        <v>16</v>
      </c>
      <c r="C20" s="33" t="s">
        <v>151</v>
      </c>
      <c r="D20" s="83" t="s">
        <v>164</v>
      </c>
      <c r="E20" s="2"/>
      <c r="F20" s="3"/>
      <c r="G20" s="30">
        <f t="shared" si="0"/>
        <v>0</v>
      </c>
    </row>
    <row r="21" spans="1:9" x14ac:dyDescent="0.2">
      <c r="A21" s="31" t="s">
        <v>144</v>
      </c>
      <c r="B21" s="106">
        <v>43</v>
      </c>
      <c r="C21" s="33" t="s">
        <v>152</v>
      </c>
      <c r="D21" s="83" t="s">
        <v>165</v>
      </c>
      <c r="E21" s="2"/>
      <c r="F21" s="3"/>
      <c r="G21" s="30">
        <f t="shared" si="0"/>
        <v>0</v>
      </c>
    </row>
    <row r="22" spans="1:9" x14ac:dyDescent="0.15">
      <c r="A22" s="31"/>
      <c r="B22" s="81"/>
      <c r="C22" s="35"/>
      <c r="D22" s="36"/>
      <c r="E22" s="91"/>
      <c r="F22" s="95"/>
      <c r="G22" s="30"/>
    </row>
    <row r="23" spans="1:9" x14ac:dyDescent="0.15">
      <c r="A23" s="31"/>
      <c r="B23" s="41"/>
      <c r="C23" s="37" t="s">
        <v>41</v>
      </c>
      <c r="D23" s="84"/>
      <c r="F23" s="40"/>
      <c r="G23" s="30"/>
    </row>
    <row r="24" spans="1:9" x14ac:dyDescent="0.2">
      <c r="A24" s="31" t="s">
        <v>55</v>
      </c>
      <c r="B24" s="41">
        <v>2</v>
      </c>
      <c r="C24" s="42" t="s">
        <v>47</v>
      </c>
      <c r="D24" s="85" t="s">
        <v>67</v>
      </c>
      <c r="E24" s="43"/>
      <c r="F24" s="44"/>
      <c r="G24" s="30">
        <f t="shared" si="0"/>
        <v>0</v>
      </c>
    </row>
    <row r="25" spans="1:9" x14ac:dyDescent="0.2">
      <c r="A25" s="31" t="s">
        <v>56</v>
      </c>
      <c r="B25" s="41">
        <v>2</v>
      </c>
      <c r="C25" s="42" t="s">
        <v>66</v>
      </c>
      <c r="D25" s="85" t="s">
        <v>68</v>
      </c>
      <c r="E25" s="2"/>
      <c r="F25" s="3"/>
      <c r="G25" s="30">
        <f t="shared" si="0"/>
        <v>0</v>
      </c>
    </row>
    <row r="26" spans="1:9" x14ac:dyDescent="0.2">
      <c r="A26" s="31" t="s">
        <v>57</v>
      </c>
      <c r="B26" s="41">
        <v>2</v>
      </c>
      <c r="C26" s="42" t="s">
        <v>48</v>
      </c>
      <c r="D26" s="85" t="s">
        <v>69</v>
      </c>
      <c r="E26" s="2"/>
      <c r="F26" s="3"/>
      <c r="G26" s="30">
        <f t="shared" si="0"/>
        <v>0</v>
      </c>
    </row>
    <row r="27" spans="1:9" x14ac:dyDescent="0.2">
      <c r="A27" s="31" t="s">
        <v>58</v>
      </c>
      <c r="B27" s="41">
        <v>2</v>
      </c>
      <c r="C27" s="42" t="s">
        <v>66</v>
      </c>
      <c r="D27" s="85" t="s">
        <v>70</v>
      </c>
      <c r="E27" s="2"/>
      <c r="F27" s="3"/>
      <c r="G27" s="30">
        <f t="shared" si="0"/>
        <v>0</v>
      </c>
      <c r="I27" s="7" t="s">
        <v>20</v>
      </c>
    </row>
    <row r="28" spans="1:9" x14ac:dyDescent="0.15">
      <c r="A28" s="31"/>
      <c r="B28" s="41"/>
      <c r="C28" s="4"/>
      <c r="D28" s="84"/>
      <c r="F28" s="40"/>
      <c r="G28" s="30"/>
    </row>
    <row r="29" spans="1:9" x14ac:dyDescent="0.15">
      <c r="A29" s="31"/>
      <c r="B29" s="41"/>
      <c r="C29" s="37" t="s">
        <v>71</v>
      </c>
      <c r="D29" s="84"/>
      <c r="F29" s="40"/>
      <c r="G29" s="30"/>
    </row>
    <row r="30" spans="1:9" x14ac:dyDescent="0.2">
      <c r="A30" s="31" t="s">
        <v>96</v>
      </c>
      <c r="B30" s="45" t="s">
        <v>123</v>
      </c>
      <c r="C30" s="42" t="s">
        <v>72</v>
      </c>
      <c r="D30" s="85" t="s">
        <v>75</v>
      </c>
      <c r="E30" s="2"/>
      <c r="F30" s="3"/>
      <c r="G30" s="46">
        <v>0</v>
      </c>
    </row>
    <row r="31" spans="1:9" x14ac:dyDescent="0.2">
      <c r="A31" s="31" t="s">
        <v>97</v>
      </c>
      <c r="B31" s="45">
        <v>12</v>
      </c>
      <c r="C31" s="42" t="s">
        <v>59</v>
      </c>
      <c r="D31" s="85"/>
      <c r="E31" s="2"/>
      <c r="F31" s="3"/>
      <c r="G31" s="30">
        <f t="shared" si="0"/>
        <v>0</v>
      </c>
    </row>
    <row r="32" spans="1:9" x14ac:dyDescent="0.2">
      <c r="A32" s="31" t="s">
        <v>98</v>
      </c>
      <c r="B32" s="45">
        <v>10</v>
      </c>
      <c r="C32" s="42" t="s">
        <v>166</v>
      </c>
      <c r="D32" s="85" t="s">
        <v>167</v>
      </c>
      <c r="E32" s="2"/>
      <c r="F32" s="3"/>
      <c r="G32" s="30">
        <f t="shared" si="0"/>
        <v>0</v>
      </c>
    </row>
    <row r="33" spans="1:7" x14ac:dyDescent="0.2">
      <c r="A33" s="31" t="s">
        <v>99</v>
      </c>
      <c r="B33" s="45" t="s">
        <v>123</v>
      </c>
      <c r="C33" s="42" t="s">
        <v>73</v>
      </c>
      <c r="D33" s="85" t="s">
        <v>75</v>
      </c>
      <c r="E33" s="2"/>
      <c r="F33" s="3"/>
      <c r="G33" s="46">
        <v>0</v>
      </c>
    </row>
    <row r="34" spans="1:7" x14ac:dyDescent="0.2">
      <c r="A34" s="31" t="s">
        <v>100</v>
      </c>
      <c r="B34" s="45" t="s">
        <v>123</v>
      </c>
      <c r="C34" s="42" t="s">
        <v>74</v>
      </c>
      <c r="D34" s="85"/>
      <c r="E34" s="2"/>
      <c r="F34" s="3"/>
      <c r="G34" s="46">
        <v>0</v>
      </c>
    </row>
    <row r="35" spans="1:7" x14ac:dyDescent="0.15">
      <c r="A35" s="31"/>
      <c r="B35" s="41"/>
      <c r="C35" s="4"/>
      <c r="D35" s="84"/>
      <c r="E35" s="91"/>
      <c r="F35" s="95"/>
      <c r="G35" s="30"/>
    </row>
    <row r="36" spans="1:7" x14ac:dyDescent="0.15">
      <c r="A36" s="31"/>
      <c r="B36" s="41"/>
      <c r="C36" s="26" t="s">
        <v>21</v>
      </c>
      <c r="D36" s="84"/>
      <c r="F36" s="40"/>
      <c r="G36" s="30"/>
    </row>
    <row r="37" spans="1:7" x14ac:dyDescent="0.2">
      <c r="A37" s="31" t="s">
        <v>101</v>
      </c>
      <c r="B37" s="32">
        <v>4</v>
      </c>
      <c r="C37" s="33" t="s">
        <v>76</v>
      </c>
      <c r="D37" s="83" t="s">
        <v>141</v>
      </c>
      <c r="E37" s="2"/>
      <c r="F37" s="3"/>
      <c r="G37" s="30">
        <f t="shared" si="0"/>
        <v>0</v>
      </c>
    </row>
    <row r="38" spans="1:7" x14ac:dyDescent="0.2">
      <c r="A38" s="31" t="s">
        <v>102</v>
      </c>
      <c r="B38" s="32">
        <v>1</v>
      </c>
      <c r="C38" s="33" t="s">
        <v>77</v>
      </c>
      <c r="D38" s="83" t="s">
        <v>156</v>
      </c>
      <c r="E38" s="2"/>
      <c r="F38" s="3"/>
      <c r="G38" s="30">
        <f t="shared" si="0"/>
        <v>0</v>
      </c>
    </row>
    <row r="39" spans="1:7" x14ac:dyDescent="0.2">
      <c r="A39" s="31" t="s">
        <v>103</v>
      </c>
      <c r="B39" s="32">
        <v>1</v>
      </c>
      <c r="C39" s="33" t="s">
        <v>155</v>
      </c>
      <c r="D39" s="83" t="s">
        <v>157</v>
      </c>
      <c r="E39" s="2"/>
      <c r="F39" s="3"/>
      <c r="G39" s="30"/>
    </row>
    <row r="40" spans="1:7" x14ac:dyDescent="0.2">
      <c r="A40" s="31" t="s">
        <v>104</v>
      </c>
      <c r="B40" s="32">
        <v>1</v>
      </c>
      <c r="C40" s="33" t="s">
        <v>168</v>
      </c>
      <c r="D40" s="83" t="s">
        <v>169</v>
      </c>
      <c r="E40" s="2"/>
      <c r="F40" s="3"/>
      <c r="G40" s="30">
        <f t="shared" si="0"/>
        <v>0</v>
      </c>
    </row>
    <row r="41" spans="1:7" x14ac:dyDescent="0.2">
      <c r="A41" s="31" t="s">
        <v>105</v>
      </c>
      <c r="B41" s="32">
        <v>1</v>
      </c>
      <c r="C41" s="33" t="s">
        <v>171</v>
      </c>
      <c r="D41" s="83" t="s">
        <v>170</v>
      </c>
      <c r="E41" s="2"/>
      <c r="F41" s="3"/>
      <c r="G41" s="30">
        <f t="shared" si="0"/>
        <v>0</v>
      </c>
    </row>
    <row r="42" spans="1:7" x14ac:dyDescent="0.2">
      <c r="A42" s="31" t="s">
        <v>106</v>
      </c>
      <c r="B42" s="32">
        <v>1</v>
      </c>
      <c r="C42" s="33" t="s">
        <v>172</v>
      </c>
      <c r="D42" s="83" t="s">
        <v>173</v>
      </c>
      <c r="E42" s="2"/>
      <c r="F42" s="3"/>
      <c r="G42" s="30">
        <f t="shared" si="0"/>
        <v>0</v>
      </c>
    </row>
    <row r="43" spans="1:7" x14ac:dyDescent="0.2">
      <c r="A43" s="31" t="s">
        <v>107</v>
      </c>
      <c r="B43" s="32">
        <v>1</v>
      </c>
      <c r="C43" s="33" t="s">
        <v>78</v>
      </c>
      <c r="D43" s="83" t="s">
        <v>81</v>
      </c>
      <c r="E43" s="2"/>
      <c r="F43" s="3"/>
      <c r="G43" s="30">
        <f t="shared" si="0"/>
        <v>0</v>
      </c>
    </row>
    <row r="44" spans="1:7" x14ac:dyDescent="0.2">
      <c r="A44" s="31" t="s">
        <v>129</v>
      </c>
      <c r="B44" s="32">
        <v>1</v>
      </c>
      <c r="C44" s="33" t="s">
        <v>154</v>
      </c>
      <c r="D44" s="86" t="s">
        <v>153</v>
      </c>
      <c r="E44" s="2"/>
      <c r="F44" s="3"/>
      <c r="G44" s="30">
        <f t="shared" si="0"/>
        <v>0</v>
      </c>
    </row>
    <row r="45" spans="1:7" x14ac:dyDescent="0.2">
      <c r="A45" s="31" t="s">
        <v>130</v>
      </c>
      <c r="B45" s="32">
        <v>3</v>
      </c>
      <c r="C45" s="33" t="s">
        <v>79</v>
      </c>
      <c r="D45" s="83" t="s">
        <v>174</v>
      </c>
      <c r="E45" s="2"/>
      <c r="F45" s="3"/>
      <c r="G45" s="30">
        <f t="shared" si="0"/>
        <v>0</v>
      </c>
    </row>
    <row r="46" spans="1:7" x14ac:dyDescent="0.2">
      <c r="A46" s="31" t="s">
        <v>108</v>
      </c>
      <c r="B46" s="32">
        <v>3</v>
      </c>
      <c r="C46" s="33" t="s">
        <v>80</v>
      </c>
      <c r="D46" s="83" t="s">
        <v>82</v>
      </c>
      <c r="E46" s="2"/>
      <c r="F46" s="3"/>
      <c r="G46" s="30">
        <f t="shared" si="0"/>
        <v>0</v>
      </c>
    </row>
    <row r="47" spans="1:7" x14ac:dyDescent="0.2">
      <c r="A47" s="31" t="s">
        <v>176</v>
      </c>
      <c r="B47" s="32">
        <v>1</v>
      </c>
      <c r="C47" s="33" t="s">
        <v>80</v>
      </c>
      <c r="D47" s="83" t="s">
        <v>83</v>
      </c>
      <c r="E47" s="2"/>
      <c r="F47" s="3"/>
      <c r="G47" s="30">
        <f t="shared" si="0"/>
        <v>0</v>
      </c>
    </row>
    <row r="48" spans="1:7" x14ac:dyDescent="0.15">
      <c r="A48" s="31"/>
      <c r="B48" s="41"/>
      <c r="C48" s="4"/>
      <c r="D48" s="84"/>
      <c r="F48" s="40"/>
      <c r="G48" s="30"/>
    </row>
    <row r="49" spans="1:7" ht="16" x14ac:dyDescent="0.15">
      <c r="A49" s="31"/>
      <c r="B49" s="41"/>
      <c r="C49" s="37" t="s">
        <v>84</v>
      </c>
      <c r="D49" s="84" t="s">
        <v>20</v>
      </c>
      <c r="F49" s="40"/>
      <c r="G49" s="30"/>
    </row>
    <row r="50" spans="1:7" x14ac:dyDescent="0.2">
      <c r="A50" s="31" t="s">
        <v>109</v>
      </c>
      <c r="B50" s="45" t="s">
        <v>89</v>
      </c>
      <c r="C50" s="42" t="s">
        <v>159</v>
      </c>
      <c r="D50" s="85" t="s">
        <v>87</v>
      </c>
      <c r="E50" s="2"/>
      <c r="F50" s="3"/>
      <c r="G50" s="30"/>
    </row>
    <row r="51" spans="1:7" x14ac:dyDescent="0.2">
      <c r="A51" s="31" t="s">
        <v>177</v>
      </c>
      <c r="B51" s="45">
        <v>1</v>
      </c>
      <c r="C51" s="42" t="s">
        <v>131</v>
      </c>
      <c r="D51" s="85" t="s">
        <v>158</v>
      </c>
      <c r="E51" s="2"/>
      <c r="F51" s="3"/>
      <c r="G51" s="30">
        <f t="shared" si="0"/>
        <v>0</v>
      </c>
    </row>
    <row r="52" spans="1:7" x14ac:dyDescent="0.2">
      <c r="A52" s="31" t="s">
        <v>110</v>
      </c>
      <c r="B52" s="45">
        <v>20</v>
      </c>
      <c r="C52" s="42" t="s">
        <v>85</v>
      </c>
      <c r="D52" s="85"/>
      <c r="E52" s="2"/>
      <c r="F52" s="3"/>
      <c r="G52" s="30">
        <f t="shared" si="0"/>
        <v>0</v>
      </c>
    </row>
    <row r="53" spans="1:7" x14ac:dyDescent="0.2">
      <c r="A53" s="31" t="s">
        <v>111</v>
      </c>
      <c r="B53" s="45" t="s">
        <v>123</v>
      </c>
      <c r="C53" s="42" t="s">
        <v>86</v>
      </c>
      <c r="D53" s="87" t="s">
        <v>88</v>
      </c>
      <c r="E53" s="2"/>
      <c r="F53" s="3"/>
      <c r="G53" s="46">
        <v>0</v>
      </c>
    </row>
    <row r="54" spans="1:7" ht="16" x14ac:dyDescent="0.15">
      <c r="A54" s="31"/>
      <c r="B54" s="41"/>
      <c r="C54" s="4"/>
      <c r="D54" s="84" t="s">
        <v>20</v>
      </c>
      <c r="F54" s="40"/>
      <c r="G54" s="30"/>
    </row>
    <row r="55" spans="1:7" ht="16" x14ac:dyDescent="0.15">
      <c r="A55" s="31"/>
      <c r="B55" s="41"/>
      <c r="C55" s="37" t="s">
        <v>42</v>
      </c>
      <c r="D55" s="84" t="s">
        <v>20</v>
      </c>
      <c r="F55" s="40"/>
      <c r="G55" s="30"/>
    </row>
    <row r="56" spans="1:7" x14ac:dyDescent="0.2">
      <c r="A56" s="31" t="s">
        <v>112</v>
      </c>
      <c r="B56" s="104">
        <v>20</v>
      </c>
      <c r="C56" s="48" t="s">
        <v>49</v>
      </c>
      <c r="D56" s="88" t="s">
        <v>127</v>
      </c>
      <c r="E56" s="105"/>
      <c r="F56" s="3"/>
      <c r="G56" s="30">
        <f t="shared" si="0"/>
        <v>0</v>
      </c>
    </row>
    <row r="57" spans="1:7" x14ac:dyDescent="0.2">
      <c r="A57" s="31" t="s">
        <v>113</v>
      </c>
      <c r="B57" s="104">
        <v>28</v>
      </c>
      <c r="C57" s="48" t="s">
        <v>90</v>
      </c>
      <c r="D57" s="113" t="s">
        <v>183</v>
      </c>
      <c r="E57" s="105"/>
      <c r="F57" s="3"/>
      <c r="G57" s="30">
        <f t="shared" si="0"/>
        <v>0</v>
      </c>
    </row>
    <row r="58" spans="1:7" x14ac:dyDescent="0.2">
      <c r="A58" s="31" t="s">
        <v>114</v>
      </c>
      <c r="B58" s="104">
        <v>8</v>
      </c>
      <c r="C58" s="48" t="s">
        <v>91</v>
      </c>
      <c r="D58" s="89" t="s">
        <v>94</v>
      </c>
      <c r="E58" s="105"/>
      <c r="F58" s="3"/>
      <c r="G58" s="30">
        <f t="shared" si="0"/>
        <v>0</v>
      </c>
    </row>
    <row r="59" spans="1:7" x14ac:dyDescent="0.2">
      <c r="A59" s="31" t="s">
        <v>115</v>
      </c>
      <c r="B59" s="47" t="s">
        <v>123</v>
      </c>
      <c r="C59" s="48" t="s">
        <v>92</v>
      </c>
      <c r="D59" s="88"/>
      <c r="E59" s="2"/>
      <c r="F59" s="3"/>
      <c r="G59" s="49">
        <v>0</v>
      </c>
    </row>
    <row r="60" spans="1:7" x14ac:dyDescent="0.2">
      <c r="A60" s="31" t="s">
        <v>116</v>
      </c>
      <c r="B60" s="50">
        <v>1</v>
      </c>
      <c r="C60" s="7" t="s">
        <v>132</v>
      </c>
      <c r="D60" s="88" t="s">
        <v>175</v>
      </c>
      <c r="E60" s="2"/>
      <c r="F60" s="3"/>
      <c r="G60" s="49"/>
    </row>
    <row r="61" spans="1:7" x14ac:dyDescent="0.2">
      <c r="A61" s="31" t="s">
        <v>117</v>
      </c>
      <c r="B61" s="47">
        <v>3</v>
      </c>
      <c r="C61" s="48" t="s">
        <v>65</v>
      </c>
      <c r="D61" s="88" t="s">
        <v>95</v>
      </c>
      <c r="E61" s="2"/>
      <c r="F61" s="3"/>
      <c r="G61" s="30">
        <f t="shared" si="0"/>
        <v>0</v>
      </c>
    </row>
    <row r="62" spans="1:7" x14ac:dyDescent="0.2">
      <c r="A62" s="31" t="s">
        <v>118</v>
      </c>
      <c r="B62" s="47" t="s">
        <v>123</v>
      </c>
      <c r="C62" s="48" t="s">
        <v>93</v>
      </c>
      <c r="D62" s="88"/>
      <c r="E62" s="105" t="s">
        <v>20</v>
      </c>
      <c r="F62" s="3"/>
      <c r="G62" s="49">
        <v>0</v>
      </c>
    </row>
    <row r="63" spans="1:7" x14ac:dyDescent="0.2">
      <c r="A63" s="31" t="s">
        <v>119</v>
      </c>
      <c r="B63" s="104">
        <v>16</v>
      </c>
      <c r="C63" s="48" t="s">
        <v>160</v>
      </c>
      <c r="D63" s="88"/>
      <c r="E63" s="2"/>
      <c r="F63" s="3"/>
      <c r="G63" s="30">
        <f t="shared" si="0"/>
        <v>0</v>
      </c>
    </row>
    <row r="64" spans="1:7" x14ac:dyDescent="0.2">
      <c r="A64" s="31" t="s">
        <v>120</v>
      </c>
      <c r="B64" s="104">
        <v>31</v>
      </c>
      <c r="C64" s="48" t="s">
        <v>161</v>
      </c>
      <c r="D64" s="88"/>
      <c r="E64" s="2"/>
      <c r="F64" s="3"/>
      <c r="G64" s="30">
        <f t="shared" si="0"/>
        <v>0</v>
      </c>
    </row>
    <row r="65" spans="1:7" x14ac:dyDescent="0.2">
      <c r="A65" s="31" t="s">
        <v>121</v>
      </c>
      <c r="B65" s="104">
        <v>8</v>
      </c>
      <c r="C65" s="48" t="s">
        <v>162</v>
      </c>
      <c r="D65" s="88"/>
      <c r="E65" s="2"/>
      <c r="F65" s="3"/>
      <c r="G65" s="30">
        <f t="shared" si="0"/>
        <v>0</v>
      </c>
    </row>
    <row r="66" spans="1:7" x14ac:dyDescent="0.2">
      <c r="A66" s="103" t="s">
        <v>122</v>
      </c>
      <c r="B66" s="104">
        <v>32</v>
      </c>
      <c r="C66" s="48" t="s">
        <v>181</v>
      </c>
      <c r="D66" s="88"/>
      <c r="E66" s="92"/>
      <c r="F66" s="3"/>
      <c r="G66" s="30">
        <f t="shared" si="0"/>
        <v>0</v>
      </c>
    </row>
    <row r="67" spans="1:7" x14ac:dyDescent="0.2">
      <c r="A67" s="103" t="s">
        <v>179</v>
      </c>
      <c r="B67" s="104">
        <v>24</v>
      </c>
      <c r="C67" s="48" t="s">
        <v>178</v>
      </c>
      <c r="D67" s="88"/>
      <c r="E67" s="92"/>
      <c r="F67" s="3"/>
      <c r="G67" s="30">
        <f t="shared" si="0"/>
        <v>0</v>
      </c>
    </row>
    <row r="68" spans="1:7" x14ac:dyDescent="0.2">
      <c r="A68" s="103" t="s">
        <v>180</v>
      </c>
      <c r="B68" s="47" t="s">
        <v>123</v>
      </c>
      <c r="C68" s="48" t="s">
        <v>128</v>
      </c>
      <c r="D68" s="88"/>
      <c r="E68" s="92"/>
      <c r="F68" s="3"/>
      <c r="G68" s="46">
        <v>0</v>
      </c>
    </row>
    <row r="69" spans="1:7" ht="16" x14ac:dyDescent="0.15">
      <c r="A69" s="31"/>
      <c r="B69" s="82"/>
      <c r="D69" s="84" t="s">
        <v>20</v>
      </c>
      <c r="E69" s="93"/>
      <c r="F69" s="96"/>
      <c r="G69" s="30"/>
    </row>
    <row r="70" spans="1:7" x14ac:dyDescent="0.15">
      <c r="A70" s="51" t="s">
        <v>16</v>
      </c>
      <c r="B70" s="52"/>
      <c r="C70" s="53" t="s">
        <v>22</v>
      </c>
      <c r="D70" s="54"/>
      <c r="E70" s="55"/>
      <c r="F70" s="56"/>
      <c r="G70" s="57"/>
    </row>
    <row r="71" spans="1:7" x14ac:dyDescent="0.15">
      <c r="A71" s="34"/>
      <c r="C71" s="90" t="s">
        <v>126</v>
      </c>
      <c r="D71" s="4" t="s">
        <v>134</v>
      </c>
      <c r="F71" s="40"/>
      <c r="G71" s="30"/>
    </row>
    <row r="72" spans="1:7" ht="16" x14ac:dyDescent="0.2">
      <c r="A72" s="34" t="s">
        <v>60</v>
      </c>
      <c r="B72" s="41">
        <v>1</v>
      </c>
      <c r="C72" s="48" t="s">
        <v>44</v>
      </c>
      <c r="D72" s="98" t="s">
        <v>142</v>
      </c>
      <c r="E72" s="2"/>
      <c r="F72" s="3"/>
      <c r="G72" s="49">
        <v>0</v>
      </c>
    </row>
    <row r="73" spans="1:7" x14ac:dyDescent="0.2">
      <c r="A73" s="34" t="s">
        <v>61</v>
      </c>
      <c r="B73" s="41">
        <v>2</v>
      </c>
      <c r="C73" s="48" t="s">
        <v>45</v>
      </c>
      <c r="D73" s="99"/>
      <c r="E73" s="2"/>
      <c r="F73" s="3"/>
      <c r="G73" s="49">
        <v>0</v>
      </c>
    </row>
    <row r="74" spans="1:7" x14ac:dyDescent="0.2">
      <c r="A74" s="34" t="s">
        <v>62</v>
      </c>
      <c r="B74" s="41">
        <v>2</v>
      </c>
      <c r="C74" s="48" t="s">
        <v>43</v>
      </c>
      <c r="D74" s="99"/>
      <c r="E74" s="2"/>
      <c r="F74" s="3"/>
      <c r="G74" s="49">
        <v>0</v>
      </c>
    </row>
    <row r="75" spans="1:7" x14ac:dyDescent="0.2">
      <c r="A75" s="34" t="s">
        <v>63</v>
      </c>
      <c r="B75" s="41">
        <v>1</v>
      </c>
      <c r="C75" s="48" t="s">
        <v>46</v>
      </c>
      <c r="D75" s="100"/>
      <c r="E75" s="2"/>
      <c r="F75" s="59"/>
      <c r="G75" s="49">
        <v>0</v>
      </c>
    </row>
    <row r="76" spans="1:7" ht="16" x14ac:dyDescent="0.15">
      <c r="A76" s="34" t="s">
        <v>64</v>
      </c>
      <c r="B76" s="41"/>
      <c r="C76" s="58" t="s">
        <v>133</v>
      </c>
      <c r="D76" s="100" t="s">
        <v>123</v>
      </c>
      <c r="E76" s="60"/>
      <c r="F76" s="61"/>
      <c r="G76" s="49">
        <v>0</v>
      </c>
    </row>
    <row r="77" spans="1:7" x14ac:dyDescent="0.15">
      <c r="A77" s="34"/>
      <c r="C77" s="101"/>
      <c r="D77" s="7"/>
      <c r="F77" s="40"/>
      <c r="G77" s="30"/>
    </row>
    <row r="78" spans="1:7" ht="13.25" customHeight="1" x14ac:dyDescent="0.15">
      <c r="A78" s="51" t="s">
        <v>23</v>
      </c>
      <c r="B78" s="52"/>
      <c r="C78" s="53" t="s">
        <v>11</v>
      </c>
      <c r="D78" s="54"/>
      <c r="E78" s="55"/>
      <c r="F78" s="56"/>
      <c r="G78" s="57"/>
    </row>
    <row r="79" spans="1:7" ht="13.25" customHeight="1" x14ac:dyDescent="0.15">
      <c r="A79" s="34"/>
      <c r="F79" s="40"/>
      <c r="G79" s="30"/>
    </row>
    <row r="80" spans="1:7" ht="13.25" customHeight="1" x14ac:dyDescent="0.15">
      <c r="A80" s="34" t="s">
        <v>24</v>
      </c>
      <c r="B80" s="25">
        <v>1</v>
      </c>
      <c r="C80" s="28" t="s">
        <v>12</v>
      </c>
      <c r="E80" s="2"/>
      <c r="F80" s="3"/>
      <c r="G80" s="30">
        <f>F80*B80</f>
        <v>0</v>
      </c>
    </row>
    <row r="81" spans="1:7" ht="13.25" customHeight="1" x14ac:dyDescent="0.15">
      <c r="A81" s="34" t="s">
        <v>25</v>
      </c>
      <c r="B81" s="25">
        <v>1</v>
      </c>
      <c r="C81" s="28" t="s">
        <v>13</v>
      </c>
      <c r="E81" s="2"/>
      <c r="F81" s="3"/>
      <c r="G81" s="30">
        <f>F81*B81</f>
        <v>0</v>
      </c>
    </row>
    <row r="82" spans="1:7" ht="13.25" customHeight="1" x14ac:dyDescent="0.15">
      <c r="A82" s="34"/>
      <c r="F82" s="40"/>
      <c r="G82" s="30"/>
    </row>
    <row r="83" spans="1:7" ht="13.25" customHeight="1" x14ac:dyDescent="0.15">
      <c r="A83" s="51" t="s">
        <v>31</v>
      </c>
      <c r="B83" s="52"/>
      <c r="C83" s="53" t="s">
        <v>125</v>
      </c>
      <c r="D83" s="54"/>
      <c r="E83" s="55"/>
      <c r="F83" s="56"/>
      <c r="G83" s="57"/>
    </row>
    <row r="84" spans="1:7" ht="13.25" customHeight="1" x14ac:dyDescent="0.15">
      <c r="A84" s="34"/>
      <c r="D84" s="38" t="s">
        <v>34</v>
      </c>
      <c r="F84" s="29"/>
      <c r="G84" s="30"/>
    </row>
    <row r="85" spans="1:7" ht="13.25" customHeight="1" x14ac:dyDescent="0.15">
      <c r="A85" s="34" t="s">
        <v>33</v>
      </c>
      <c r="E85" s="2"/>
      <c r="F85" s="29"/>
      <c r="G85" s="62">
        <v>0</v>
      </c>
    </row>
    <row r="86" spans="1:7" ht="13.25" customHeight="1" x14ac:dyDescent="0.15">
      <c r="A86" s="34" t="s">
        <v>35</v>
      </c>
      <c r="E86" s="2"/>
      <c r="F86" s="29"/>
      <c r="G86" s="62">
        <v>0</v>
      </c>
    </row>
    <row r="87" spans="1:7" ht="13.25" customHeight="1" x14ac:dyDescent="0.15">
      <c r="A87" s="34" t="s">
        <v>37</v>
      </c>
      <c r="E87" s="2"/>
      <c r="F87" s="29"/>
      <c r="G87" s="62">
        <v>0</v>
      </c>
    </row>
    <row r="88" spans="1:7" ht="13.25" customHeight="1" x14ac:dyDescent="0.15">
      <c r="A88" s="34" t="s">
        <v>38</v>
      </c>
      <c r="E88" s="2"/>
      <c r="F88" s="29"/>
      <c r="G88" s="62">
        <v>0</v>
      </c>
    </row>
    <row r="89" spans="1:7" ht="13.75" customHeight="1" x14ac:dyDescent="0.15">
      <c r="A89" s="63"/>
      <c r="F89" s="28"/>
      <c r="G89" s="64"/>
    </row>
    <row r="90" spans="1:7" ht="13.75" customHeight="1" x14ac:dyDescent="0.15">
      <c r="A90" s="63"/>
      <c r="C90" s="65" t="s">
        <v>15</v>
      </c>
      <c r="G90" s="66">
        <f>SUM(G15:G69)</f>
        <v>0</v>
      </c>
    </row>
    <row r="91" spans="1:7" ht="13.75" customHeight="1" x14ac:dyDescent="0.15">
      <c r="A91" s="63"/>
      <c r="C91" s="65" t="s">
        <v>30</v>
      </c>
      <c r="G91" s="66">
        <f>SUM(G72:G76)</f>
        <v>0</v>
      </c>
    </row>
    <row r="92" spans="1:7" ht="13.75" customHeight="1" x14ac:dyDescent="0.15">
      <c r="A92" s="63"/>
      <c r="C92" s="65" t="s">
        <v>9</v>
      </c>
      <c r="G92" s="66">
        <f>SUM(G79:G81)</f>
        <v>0</v>
      </c>
    </row>
    <row r="93" spans="1:7" ht="13.75" customHeight="1" x14ac:dyDescent="0.15">
      <c r="A93" s="63"/>
      <c r="C93" s="65" t="s">
        <v>32</v>
      </c>
      <c r="G93" s="66">
        <f>SUM(G85+G86+G87+G88)</f>
        <v>0</v>
      </c>
    </row>
    <row r="94" spans="1:7" x14ac:dyDescent="0.15">
      <c r="A94" s="63"/>
      <c r="G94" s="64"/>
    </row>
    <row r="95" spans="1:7" x14ac:dyDescent="0.15">
      <c r="A95" s="63"/>
      <c r="C95" s="65" t="s">
        <v>27</v>
      </c>
      <c r="G95" s="67">
        <f>SUM(G90:G93)</f>
        <v>0</v>
      </c>
    </row>
    <row r="96" spans="1:7" x14ac:dyDescent="0.15">
      <c r="A96" s="63"/>
      <c r="C96" s="68"/>
      <c r="G96" s="66"/>
    </row>
    <row r="97" spans="1:7" x14ac:dyDescent="0.15">
      <c r="A97" s="69"/>
      <c r="C97" s="65" t="s">
        <v>28</v>
      </c>
      <c r="F97" s="40"/>
      <c r="G97" s="62">
        <v>0</v>
      </c>
    </row>
    <row r="98" spans="1:7" x14ac:dyDescent="0.15">
      <c r="A98" s="70"/>
      <c r="G98" s="64"/>
    </row>
    <row r="99" spans="1:7" ht="16" thickBot="1" x14ac:dyDescent="0.2">
      <c r="A99" s="71"/>
      <c r="B99" s="72"/>
      <c r="C99" s="73" t="s">
        <v>29</v>
      </c>
      <c r="D99" s="74"/>
      <c r="E99" s="75"/>
      <c r="F99" s="75"/>
      <c r="G99" s="76">
        <f>SUM(G95-G97)</f>
        <v>0</v>
      </c>
    </row>
    <row r="100" spans="1:7" x14ac:dyDescent="0.15">
      <c r="A100" s="77"/>
    </row>
    <row r="101" spans="1:7" x14ac:dyDescent="0.15">
      <c r="A101" s="77"/>
    </row>
    <row r="102" spans="1:7" x14ac:dyDescent="0.15">
      <c r="A102" s="77"/>
    </row>
    <row r="103" spans="1:7" x14ac:dyDescent="0.15">
      <c r="A103" s="77"/>
    </row>
  </sheetData>
  <mergeCells count="12">
    <mergeCell ref="A1:B1"/>
    <mergeCell ref="E7:E11"/>
    <mergeCell ref="A2:B2"/>
    <mergeCell ref="A3:B3"/>
    <mergeCell ref="A4:B4"/>
    <mergeCell ref="C6:D6"/>
    <mergeCell ref="A7:B7"/>
    <mergeCell ref="D7:D11"/>
    <mergeCell ref="C7:C11"/>
    <mergeCell ref="A5:B5"/>
    <mergeCell ref="C5:D5"/>
    <mergeCell ref="A6:B6"/>
  </mergeCells>
  <phoneticPr fontId="4" type="noConversion"/>
  <printOptions gridLines="1"/>
  <pageMargins left="0" right="0" top="0.78000000000000014" bottom="0.2" header="0" footer="0"/>
  <pageSetup paperSize="9" scale="58" fitToHeight="2" orientation="portrait" r:id="rId1"/>
  <headerFooter alignWithMargins="0">
    <oddHeader>&amp;C&amp;K000000&amp;F&amp;R&amp;"Lucida Grande,Standard"&amp;12&amp;K000000&amp;G</oddHeader>
  </headerFooter>
  <rowBreaks count="1" manualBreakCount="1">
    <brk id="80" max="16383" man="1"/>
  </rowBreaks>
  <colBreaks count="1" manualBreakCount="1">
    <brk id="7" max="1048575" man="1"/>
  </colBreaks>
  <legacyDrawingHF r:id="rId2"/>
  <extLst>
    <ext xmlns:mx="http://schemas.microsoft.com/office/mac/excel/2008/main" uri="{64002731-A6B0-56B0-2670-7721B7C09600}">
      <mx:PLV Mode="0" OnePage="0" WScale="9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F3019CE4F25F4FB07DAAC93560D355" ma:contentTypeVersion="22" ma:contentTypeDescription="Ein neues Dokument erstellen." ma:contentTypeScope="" ma:versionID="afe88a02ac51c8208548711af4c12c09">
  <xsd:schema xmlns:xsd="http://www.w3.org/2001/XMLSchema" xmlns:xs="http://www.w3.org/2001/XMLSchema" xmlns:p="http://schemas.microsoft.com/office/2006/metadata/properties" xmlns:ns2="d34583aa-348a-4f44-a45b-6819b349c546" xmlns:ns3="77a3ec42-405b-4c0e-a7a8-17e16ccc634c" targetNamespace="http://schemas.microsoft.com/office/2006/metadata/properties" ma:root="true" ma:fieldsID="1cbbcb215c9607ea3413f59b8c58bd93" ns2:_="" ns3:_="">
    <xsd:import namespace="d34583aa-348a-4f44-a45b-6819b349c546"/>
    <xsd:import namespace="77a3ec42-405b-4c0e-a7a8-17e16ccc63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83aa-348a-4f44-a45b-6819b349c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38bd7aa5-17ce-4c1b-a063-da89afaaa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ec42-405b-4c0e-a7a8-17e16ccc634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58780e-955f-427c-9a15-34b59b7523f1}" ma:internalName="TaxCatchAll" ma:showField="CatchAllData" ma:web="77a3ec42-405b-4c0e-a7a8-17e16ccc63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583aa-348a-4f44-a45b-6819b349c546">
      <Terms xmlns="http://schemas.microsoft.com/office/infopath/2007/PartnerControls"/>
    </lcf76f155ced4ddcb4097134ff3c332f>
    <TaxCatchAll xmlns="77a3ec42-405b-4c0e-a7a8-17e16ccc634c" xsi:nil="true"/>
  </documentManagement>
</p:properties>
</file>

<file path=customXml/itemProps1.xml><?xml version="1.0" encoding="utf-8"?>
<ds:datastoreItem xmlns:ds="http://schemas.openxmlformats.org/officeDocument/2006/customXml" ds:itemID="{C71E51F3-1C4C-449C-B10F-51C5EEB0F147}"/>
</file>

<file path=customXml/itemProps2.xml><?xml version="1.0" encoding="utf-8"?>
<ds:datastoreItem xmlns:ds="http://schemas.openxmlformats.org/officeDocument/2006/customXml" ds:itemID="{D14E2262-71A9-4463-9E09-35DF2FBF7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8F272-E46D-4D5D-B3DC-93828F58FE0D}">
  <ds:schemaRefs>
    <ds:schemaRef ds:uri="77a3ec42-405b-4c0e-a7a8-17e16ccc634c"/>
    <ds:schemaRef ds:uri="http://purl.org/dc/terms/"/>
    <ds:schemaRef ds:uri="http://schemas.openxmlformats.org/package/2006/metadata/core-properties"/>
    <ds:schemaRef ds:uri="d34583aa-348a-4f44-a45b-6819b349c54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Grosskopf</dc:creator>
  <cp:lastModifiedBy>Pascal Wagner</cp:lastModifiedBy>
  <cp:lastPrinted>2025-11-07T10:56:41Z</cp:lastPrinted>
  <dcterms:created xsi:type="dcterms:W3CDTF">2017-12-04T16:04:27Z</dcterms:created>
  <dcterms:modified xsi:type="dcterms:W3CDTF">2026-01-19T09:22:32Z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0x0101002AF3019CE4F25F4FB07DAAC93560D355</vt:lpwstr>
  </property>
  <property fmtid="{D5CDD505-2E9C-101B-9397-08002B2CF9AE}" pid="3" name="MediaServiceImageTags">
    <vt:lpwstr/>
  </property>
</Properties>
</file>