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ultz1\Downloads\"/>
    </mc:Choice>
  </mc:AlternateContent>
  <xr:revisionPtr revIDLastSave="0" documentId="13_ncr:1_{390A31F6-C0CF-43E1-93D2-E7C6BCE0FE41}" xr6:coauthVersionLast="47" xr6:coauthVersionMax="47" xr10:uidLastSave="{00000000-0000-0000-0000-000000000000}"/>
  <bookViews>
    <workbookView xWindow="-120" yWindow="-120" windowWidth="27870" windowHeight="18240" xr2:uid="{00000000-000D-0000-FFFF-FFFF00000000}"/>
  </bookViews>
  <sheets>
    <sheet name="LV" sheetId="5" r:id="rId1"/>
  </sheets>
  <definedNames>
    <definedName name="OLE_LINK3" localSheetId="0">LV!$B$41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5" l="1"/>
  <c r="E61" i="5"/>
  <c r="E76" i="5"/>
  <c r="E75" i="5"/>
  <c r="E78" i="5"/>
  <c r="E79" i="5" s="1"/>
  <c r="E43" i="5"/>
  <c r="E44" i="5"/>
  <c r="E25" i="5"/>
  <c r="E24" i="5"/>
  <c r="E23" i="5"/>
  <c r="E22" i="5"/>
  <c r="E21" i="5"/>
  <c r="E15" i="5"/>
  <c r="E12" i="5"/>
  <c r="E34" i="5"/>
  <c r="E46" i="5" s="1"/>
  <c r="E47" i="5" s="1"/>
  <c r="E48" i="5" s="1"/>
  <c r="E27" i="5" l="1"/>
  <c r="E60" i="5"/>
  <c r="E53" i="5"/>
  <c r="E68" i="5" s="1"/>
  <c r="E69" i="5" s="1"/>
  <c r="E70" i="5" s="1"/>
  <c r="E28" i="5"/>
  <c r="E29" i="5" s="1"/>
  <c r="E71" i="5" l="1"/>
  <c r="E72" i="5" s="1"/>
  <c r="E80" i="5"/>
  <c r="E81" i="5" s="1"/>
  <c r="E49" i="5"/>
  <c r="E50" i="5" s="1"/>
  <c r="E82" i="5" l="1"/>
  <c r="E86" i="5"/>
  <c r="E30" i="5"/>
  <c r="E31" i="5" l="1"/>
  <c r="E85" i="5" s="1"/>
  <c r="E87" i="5" s="1"/>
</calcChain>
</file>

<file path=xl/sharedStrings.xml><?xml version="1.0" encoding="utf-8"?>
<sst xmlns="http://schemas.openxmlformats.org/spreadsheetml/2006/main" count="148" uniqueCount="99">
  <si>
    <t>psch</t>
  </si>
  <si>
    <t xml:space="preserve">Spezieller artenschutzrechtlicher Fachbeitrag </t>
  </si>
  <si>
    <t>LP 6 Vorbereitung der Vergabe</t>
  </si>
  <si>
    <t>LP 7 Mitwirkung bei der Vergabe</t>
  </si>
  <si>
    <t>LP 8 Bauoberleitung</t>
  </si>
  <si>
    <t>LP 9 Objektbetreuung u. Dokumentation</t>
  </si>
  <si>
    <t>Brutto-Summe</t>
  </si>
  <si>
    <t>Zwischensumme (Netto)</t>
  </si>
  <si>
    <t>Planungskosten - Gesamt (Brutto)</t>
  </si>
  <si>
    <t>max. Planungskosten (Brutto)</t>
  </si>
  <si>
    <t xml:space="preserve">MwSt 19 % </t>
  </si>
  <si>
    <t>Kosten</t>
  </si>
  <si>
    <t>Stundensätze</t>
  </si>
  <si>
    <t>Büroinhaber/Gutachter</t>
  </si>
  <si>
    <t>Ingenieur/wiss. Mitarbeiter</t>
  </si>
  <si>
    <t>Technischer Mitarbeiter</t>
  </si>
  <si>
    <t xml:space="preserve">Pos. </t>
  </si>
  <si>
    <t>Einheitspreis/Stundensatz</t>
  </si>
  <si>
    <t>Menge/           Stunden</t>
  </si>
  <si>
    <t>ökologische Baubegleitung</t>
  </si>
  <si>
    <t xml:space="preserve">Nebenkosten auf die Pos. …………………………………. in Höhe von ….. % </t>
  </si>
  <si>
    <t>Besondere Leistungen</t>
  </si>
  <si>
    <t>Hydraulische Berechnungen</t>
  </si>
  <si>
    <t>Faunistische Kartierleistungen</t>
  </si>
  <si>
    <r>
      <t xml:space="preserve">Planungsleistung-Phase 1 </t>
    </r>
    <r>
      <rPr>
        <b/>
        <i/>
        <sz val="11"/>
        <rFont val="Arial Narrow"/>
        <family val="2"/>
      </rPr>
      <t xml:space="preserve"> </t>
    </r>
  </si>
  <si>
    <r>
      <rPr>
        <b/>
        <sz val="11"/>
        <rFont val="Arial Narrow"/>
        <family val="2"/>
      </rPr>
      <t>LP 3 Entwurfsplanung</t>
    </r>
    <r>
      <rPr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>- Grundleistungen</t>
    </r>
  </si>
  <si>
    <r>
      <rPr>
        <b/>
        <sz val="11"/>
        <rFont val="Arial Narrow"/>
        <family val="2"/>
      </rPr>
      <t xml:space="preserve">Landschaftspflegerische Begleitplan  </t>
    </r>
    <r>
      <rPr>
        <sz val="11"/>
        <rFont val="Arial Narrow"/>
        <family val="2"/>
      </rPr>
      <t xml:space="preserve">                                 Honorarzone II; Mindestansatz; Flächenansatz = </t>
    </r>
    <r>
      <rPr>
        <b/>
        <sz val="11"/>
        <rFont val="Arial Narrow"/>
        <family val="2"/>
      </rPr>
      <t>60 ha</t>
    </r>
  </si>
  <si>
    <t xml:space="preserve">Planungsleistung-Phase 2 </t>
  </si>
  <si>
    <r>
      <rPr>
        <b/>
        <sz val="11"/>
        <rFont val="Arial Narrow"/>
        <family val="2"/>
      </rPr>
      <t>LP 5 Ausführungsplanung</t>
    </r>
    <r>
      <rPr>
        <sz val="11"/>
        <rFont val="Arial Narrow"/>
        <family val="2"/>
      </rPr>
      <t>, Datenbereitstellung - Übergabe der Ausführungsplanung in: 
-analoge Ausfertigung 3x  (min. eine davon kopierfähig- nicht gebunden)
-digitale Ausfertigung 3x auf CD-Rom (Textfassung Format .docx sowie als .pdf, Tabellen (Kostenschätzung) als .xlsx sowie .pdf, zeichnerischer Teil in den Formaten .dwg und .pdf)</t>
    </r>
  </si>
  <si>
    <r>
      <t xml:space="preserve">Erstellen SiGe-Plan
</t>
    </r>
    <r>
      <rPr>
        <sz val="11"/>
        <rFont val="Arial Narrow"/>
        <family val="2"/>
      </rPr>
      <t>nach § 2 BaustellV</t>
    </r>
  </si>
  <si>
    <t>örtliche Bauüberwachung</t>
  </si>
  <si>
    <r>
      <rPr>
        <b/>
        <sz val="11"/>
        <rFont val="Arial Narrow"/>
        <family val="2"/>
      </rPr>
      <t>Deklarationsanalyse Sediment/Boden</t>
    </r>
    <r>
      <rPr>
        <sz val="11"/>
        <rFont val="Arial Narrow"/>
        <family val="2"/>
      </rPr>
      <t xml:space="preserve">
Analyse nach LAGA unspezifischer Verdacht (Eluat und Feststoff) bzw. BB RL-EvB. 
</t>
    </r>
  </si>
  <si>
    <t>Geotechnische Erkundung</t>
  </si>
  <si>
    <t>Schichtenwasserverzeichnisse</t>
  </si>
  <si>
    <t>Durchlässigkeitsbeiwerte</t>
  </si>
  <si>
    <t>Grundwasserstände</t>
  </si>
  <si>
    <t>Auswirkungen OW-Anstieg auf Grundwasser</t>
  </si>
  <si>
    <r>
      <rPr>
        <b/>
        <sz val="11"/>
        <rFont val="Arial Narrow"/>
        <family val="2"/>
      </rPr>
      <t>Bestellung SiGe-Koordinators</t>
    </r>
    <r>
      <rPr>
        <sz val="11"/>
        <rFont val="Arial Narrow"/>
        <family val="2"/>
      </rPr>
      <t xml:space="preserve">
nach § 3 BaustellV. Die Befähigung des Koordinators ist durch entsprechende Nachweise vorzuweisen. </t>
    </r>
  </si>
  <si>
    <t>Klärung temporäre Nutzungen</t>
  </si>
  <si>
    <t>Erstabsteckung Baufeld, örtliche Höhenpunkte</t>
  </si>
  <si>
    <t>optionale Leistungen (Brutto)</t>
  </si>
  <si>
    <r>
      <rPr>
        <b/>
        <sz val="11"/>
        <rFont val="Arial Narrow"/>
        <family val="2"/>
      </rPr>
      <t>LP 4 Genehmigungsplanun</t>
    </r>
    <r>
      <rPr>
        <sz val="11"/>
        <rFont val="Arial Narrow"/>
        <family val="2"/>
      </rPr>
      <t>g</t>
    </r>
    <r>
      <rPr>
        <b/>
        <sz val="11"/>
        <rFont val="Arial Narrow"/>
        <family val="2"/>
      </rPr>
      <t xml:space="preserve"> - Grundleistungen</t>
    </r>
    <r>
      <rPr>
        <sz val="11"/>
        <rFont val="Arial Narrow"/>
        <family val="2"/>
      </rPr>
      <t xml:space="preserve"> inklusive Datenbereitstellung - Übergabe der Genehmigungsplanung in: 
-analoge Ausfertigung 3x  (min. eine davon kopierfähig; nicht gebunden)
-digitale Ausfertigung 3x auf CD-ROM (Textfassung Format .docx sowie als .pdf, Tabellen (Kostenschätzung) als .xlsx sowie .pdf, zeichnerischer Teil in den Formaten .dwg</t>
    </r>
  </si>
  <si>
    <t>Zwischensumme (Netto) einschl. NK</t>
  </si>
  <si>
    <t>Herstellung eines Wasserretentionsgebietes in den Möllmer Seewiesen</t>
  </si>
  <si>
    <r>
      <rPr>
        <b/>
        <sz val="11"/>
        <rFont val="Arial Narrow"/>
        <family val="2"/>
      </rPr>
      <t xml:space="preserve">Entwurfs- und Genehmigungsplanung LP 3 bis 4  Grundleistungen </t>
    </r>
    <r>
      <rPr>
        <sz val="11"/>
        <rFont val="Arial Narrow"/>
        <family val="2"/>
      </rPr>
      <t>(HOAI §44 Ingenieurbauwerke Honorarzone III unten; anrechenbare Kosten: 380.000 €)</t>
    </r>
  </si>
  <si>
    <r>
      <t xml:space="preserve">Überprüfung Vorzugsvariante </t>
    </r>
    <r>
      <rPr>
        <sz val="11"/>
        <rFont val="Arial Narrow"/>
        <family val="2"/>
      </rPr>
      <t>und ggf. Anpassung der technischen Planung</t>
    </r>
  </si>
  <si>
    <t>Geotechnik Bauwerk</t>
  </si>
  <si>
    <t>FFH-/SPA-Verträglichkeitsuntersuchung - Vorprüfung</t>
  </si>
  <si>
    <r>
      <t>Vermessung</t>
    </r>
    <r>
      <rPr>
        <sz val="11"/>
        <rFont val="Arial Narrow"/>
        <family val="2"/>
      </rPr>
      <t xml:space="preserve"> (optional)</t>
    </r>
  </si>
  <si>
    <r>
      <rPr>
        <b/>
        <sz val="11"/>
        <rFont val="Arial Narrow"/>
        <family val="2"/>
      </rPr>
      <t>LP 5 bis 9 gesamt Grundleistungen</t>
    </r>
    <r>
      <rPr>
        <sz val="11"/>
        <rFont val="Arial Narrow"/>
        <family val="2"/>
      </rPr>
      <t xml:space="preserve"> (HOAI §44 Ingenieurbauwerke Honorarzone III unten; anrechenbare Kosten: 380.000 €; in Anlehungn an HOAI)</t>
    </r>
  </si>
  <si>
    <r>
      <rPr>
        <b/>
        <sz val="11"/>
        <rFont val="Arial Narrow"/>
        <family val="2"/>
      </rPr>
      <t>Archäologische Baubegleitung</t>
    </r>
    <r>
      <rPr>
        <sz val="11"/>
        <rFont val="Arial Narrow"/>
        <family val="2"/>
      </rPr>
      <t xml:space="preserve"> (optional)</t>
    </r>
  </si>
  <si>
    <t>Leistungsverzeichnis</t>
  </si>
  <si>
    <t>HOAI LP 3 bis 9</t>
  </si>
  <si>
    <t>auszufüllen</t>
  </si>
  <si>
    <r>
      <t>Geotechnik Fläche</t>
    </r>
    <r>
      <rPr>
        <sz val="11"/>
        <rFont val="Arial Narrow"/>
        <family val="2"/>
      </rPr>
      <t xml:space="preserve"> (optional)</t>
    </r>
  </si>
  <si>
    <t>2.3.1</t>
  </si>
  <si>
    <t>2.3.2</t>
  </si>
  <si>
    <t>2.3.3</t>
  </si>
  <si>
    <t>2.3</t>
  </si>
  <si>
    <t>2.1</t>
  </si>
  <si>
    <t>2.2</t>
  </si>
  <si>
    <t>2.3.4</t>
  </si>
  <si>
    <t>2.3.5</t>
  </si>
  <si>
    <t>2.3.6</t>
  </si>
  <si>
    <t>2.3.7</t>
  </si>
  <si>
    <t>2.3.8</t>
  </si>
  <si>
    <t>2.3.10</t>
  </si>
  <si>
    <t>2.3.9</t>
  </si>
  <si>
    <t>Floristische Kartierleistungen</t>
  </si>
  <si>
    <t>2.3.11</t>
  </si>
  <si>
    <t>2.3.12</t>
  </si>
  <si>
    <t>2.3.13</t>
  </si>
  <si>
    <t>2.3.14</t>
  </si>
  <si>
    <r>
      <t>Faunistische Kartierleistungen</t>
    </r>
    <r>
      <rPr>
        <sz val="11"/>
        <rFont val="Arial Narrow"/>
        <family val="2"/>
      </rPr>
      <t xml:space="preserve"> (optional)</t>
    </r>
  </si>
  <si>
    <r>
      <t>Biotopkartierung</t>
    </r>
    <r>
      <rPr>
        <sz val="11"/>
        <rFont val="Arial Narrow"/>
        <family val="2"/>
      </rPr>
      <t xml:space="preserve"> (optional)</t>
    </r>
  </si>
  <si>
    <t>2.3.15</t>
  </si>
  <si>
    <t>2.3.16</t>
  </si>
  <si>
    <t>Vorstellung vor Ort (1x)</t>
  </si>
  <si>
    <r>
      <t xml:space="preserve">Beratungen (4x) / Vorstellung vor Ort (2x) </t>
    </r>
    <r>
      <rPr>
        <sz val="11"/>
        <rFont val="Arial Narrow"/>
        <family val="2"/>
      </rPr>
      <t>(optional)</t>
    </r>
  </si>
  <si>
    <t>optional</t>
  </si>
  <si>
    <r>
      <t>FFH-/SPA-Verträglichkeitsuntersuchung</t>
    </r>
    <r>
      <rPr>
        <sz val="11"/>
        <rFont val="Arial Narrow"/>
        <family val="2"/>
      </rPr>
      <t xml:space="preserve"> (optional)</t>
    </r>
  </si>
  <si>
    <r>
      <t xml:space="preserve">OPTIONAL - Planungsleistung-Phase 1 </t>
    </r>
    <r>
      <rPr>
        <b/>
        <i/>
        <sz val="11"/>
        <rFont val="Arial Narrow"/>
        <family val="2"/>
      </rPr>
      <t xml:space="preserve"> </t>
    </r>
  </si>
  <si>
    <t>Brutto-Summe - OPTIONAL</t>
  </si>
  <si>
    <t xml:space="preserve">OPTIONAL - Planungsleistung-Phase 2 </t>
  </si>
  <si>
    <t>2.4</t>
  </si>
  <si>
    <t>2.5.1</t>
  </si>
  <si>
    <t>2.5.2</t>
  </si>
  <si>
    <t>2.6</t>
  </si>
  <si>
    <t>2.7</t>
  </si>
  <si>
    <t>2.8</t>
  </si>
  <si>
    <t>2.8.6</t>
  </si>
  <si>
    <t>2.8.1</t>
  </si>
  <si>
    <t>2.8.2</t>
  </si>
  <si>
    <t>2.8.3</t>
  </si>
  <si>
    <t>2.8.4</t>
  </si>
  <si>
    <t>2.8.7</t>
  </si>
  <si>
    <t>2.8.5</t>
  </si>
  <si>
    <t>2.8.8</t>
  </si>
  <si>
    <r>
      <rPr>
        <b/>
        <sz val="11"/>
        <rFont val="Arial Narrow"/>
        <family val="2"/>
      </rPr>
      <t>Beratungen/Vorstellung der Planung</t>
    </r>
    <r>
      <rPr>
        <sz val="11"/>
        <rFont val="Arial Narrow"/>
        <family val="2"/>
      </rPr>
      <t xml:space="preserve"> (2x) 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</si>
</sst>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8"/>
      <name val="Calibri"/>
      <family val="2"/>
      <scheme val="minor"/>
    </font>
    <font>
      <b/>
      <sz val="14"/>
      <name val="Arial Narrow"/>
      <family val="2"/>
    </font>
    <font>
      <sz val="11"/>
      <name val="Calibri"/>
      <family val="2"/>
      <scheme val="minor"/>
    </font>
    <font>
      <b/>
      <i/>
      <sz val="11"/>
      <name val="Arial Narrow"/>
      <family val="2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6" xfId="0" applyFont="1" applyBorder="1"/>
    <xf numFmtId="164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6" xfId="0" applyFont="1" applyBorder="1" applyAlignment="1">
      <alignment wrapText="1"/>
    </xf>
    <xf numFmtId="0" fontId="2" fillId="0" borderId="6" xfId="0" applyFont="1" applyBorder="1"/>
    <xf numFmtId="0" fontId="1" fillId="0" borderId="9" xfId="0" applyFont="1" applyBorder="1"/>
    <xf numFmtId="0" fontId="5" fillId="0" borderId="0" xfId="0" applyFont="1"/>
    <xf numFmtId="0" fontId="2" fillId="2" borderId="6" xfId="0" applyFont="1" applyFill="1" applyBorder="1"/>
    <xf numFmtId="49" fontId="2" fillId="0" borderId="10" xfId="0" applyNumberFormat="1" applyFont="1" applyBorder="1" applyAlignment="1">
      <alignment horizontal="center" vertical="center"/>
    </xf>
    <xf numFmtId="0" fontId="1" fillId="3" borderId="6" xfId="0" applyFont="1" applyFill="1" applyBorder="1"/>
    <xf numFmtId="0" fontId="7" fillId="0" borderId="0" xfId="0" applyFont="1"/>
    <xf numFmtId="0" fontId="1" fillId="0" borderId="6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2" fillId="0" borderId="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/>
    <xf numFmtId="49" fontId="2" fillId="5" borderId="1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164" fontId="1" fillId="4" borderId="1" xfId="0" applyNumberFormat="1" applyFont="1" applyFill="1" applyBorder="1" applyAlignment="1" applyProtection="1">
      <alignment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vertical="center"/>
    </xf>
    <xf numFmtId="164" fontId="2" fillId="2" borderId="2" xfId="0" applyNumberFormat="1" applyFont="1" applyFill="1" applyBorder="1" applyAlignment="1" applyProtection="1">
      <alignment vertical="center"/>
    </xf>
    <xf numFmtId="164" fontId="2" fillId="2" borderId="8" xfId="0" applyNumberFormat="1" applyFont="1" applyFill="1" applyBorder="1" applyAlignment="1" applyProtection="1">
      <alignment vertical="center"/>
    </xf>
    <xf numFmtId="0" fontId="1" fillId="2" borderId="8" xfId="0" applyFont="1" applyFill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topLeftCell="A55" zoomScale="110" zoomScaleNormal="110" workbookViewId="0">
      <selection activeCell="E62" sqref="E62"/>
    </sheetView>
  </sheetViews>
  <sheetFormatPr baseColWidth="10" defaultColWidth="11.42578125" defaultRowHeight="15" x14ac:dyDescent="0.25"/>
  <cols>
    <col min="1" max="1" width="13.5703125" style="64" customWidth="1"/>
    <col min="2" max="2" width="56.7109375" style="12" customWidth="1"/>
    <col min="3" max="3" width="12.7109375" style="35" customWidth="1"/>
    <col min="4" max="5" width="11.42578125" style="35"/>
    <col min="6" max="16384" width="11.42578125" style="12"/>
  </cols>
  <sheetData>
    <row r="1" spans="1:5" ht="18" x14ac:dyDescent="0.3">
      <c r="A1" s="62" t="s">
        <v>51</v>
      </c>
      <c r="B1" s="1"/>
      <c r="C1" s="34"/>
      <c r="D1" s="34"/>
      <c r="E1" s="34"/>
    </row>
    <row r="2" spans="1:5" ht="18" x14ac:dyDescent="0.25">
      <c r="A2" s="63" t="s">
        <v>43</v>
      </c>
    </row>
    <row r="3" spans="1:5" ht="18" x14ac:dyDescent="0.25">
      <c r="A3" s="62" t="s">
        <v>52</v>
      </c>
      <c r="B3" s="2"/>
      <c r="C3" s="34"/>
      <c r="D3" s="34"/>
      <c r="E3" s="34"/>
    </row>
    <row r="4" spans="1:5" ht="18" x14ac:dyDescent="0.25">
      <c r="A4" s="62"/>
      <c r="B4" s="2"/>
      <c r="C4" s="34"/>
      <c r="D4" s="34"/>
      <c r="E4" s="34"/>
    </row>
    <row r="5" spans="1:5" ht="16.5" x14ac:dyDescent="0.3">
      <c r="B5" s="1"/>
      <c r="C5" s="34"/>
      <c r="D5" s="34"/>
      <c r="E5" s="24" t="s">
        <v>79</v>
      </c>
    </row>
    <row r="6" spans="1:5" ht="18" x14ac:dyDescent="0.3">
      <c r="A6" s="62" t="s">
        <v>12</v>
      </c>
      <c r="B6" s="1"/>
      <c r="C6" s="34"/>
      <c r="D6" s="34"/>
      <c r="E6" s="81" t="s">
        <v>53</v>
      </c>
    </row>
    <row r="7" spans="1:5" ht="16.5" x14ac:dyDescent="0.3">
      <c r="A7" s="6"/>
      <c r="B7" s="3" t="s">
        <v>13</v>
      </c>
      <c r="C7" s="36">
        <v>0</v>
      </c>
      <c r="D7" s="34"/>
      <c r="E7" s="34"/>
    </row>
    <row r="8" spans="1:5" ht="16.5" x14ac:dyDescent="0.3">
      <c r="A8" s="6"/>
      <c r="B8" s="3" t="s">
        <v>14</v>
      </c>
      <c r="C8" s="36">
        <v>0</v>
      </c>
      <c r="D8" s="34"/>
      <c r="E8" s="34"/>
    </row>
    <row r="9" spans="1:5" ht="16.5" x14ac:dyDescent="0.3">
      <c r="A9" s="6"/>
      <c r="B9" s="3" t="s">
        <v>15</v>
      </c>
      <c r="C9" s="36">
        <v>0</v>
      </c>
      <c r="D9" s="34"/>
      <c r="E9" s="34"/>
    </row>
    <row r="10" spans="1:5" ht="16.5" x14ac:dyDescent="0.3">
      <c r="A10" s="6"/>
      <c r="B10" s="1"/>
      <c r="C10" s="37"/>
      <c r="D10" s="34"/>
      <c r="E10" s="34"/>
    </row>
    <row r="11" spans="1:5" ht="33" x14ac:dyDescent="0.25">
      <c r="A11" s="65" t="s">
        <v>16</v>
      </c>
      <c r="B11" s="29" t="s">
        <v>24</v>
      </c>
      <c r="C11" s="30" t="s">
        <v>17</v>
      </c>
      <c r="D11" s="30" t="s">
        <v>18</v>
      </c>
      <c r="E11" s="31" t="s">
        <v>11</v>
      </c>
    </row>
    <row r="12" spans="1:5" ht="49.5" x14ac:dyDescent="0.25">
      <c r="A12" s="27"/>
      <c r="B12" s="28" t="s">
        <v>44</v>
      </c>
      <c r="C12" s="38"/>
      <c r="D12" s="99"/>
      <c r="E12" s="97">
        <f>E13+E14</f>
        <v>0</v>
      </c>
    </row>
    <row r="13" spans="1:5" ht="16.5" x14ac:dyDescent="0.25">
      <c r="A13" s="5" t="s">
        <v>59</v>
      </c>
      <c r="B13" s="17" t="s">
        <v>25</v>
      </c>
      <c r="C13" s="40" t="s">
        <v>0</v>
      </c>
      <c r="D13" s="100"/>
      <c r="E13" s="83">
        <v>0</v>
      </c>
    </row>
    <row r="14" spans="1:5" ht="101.25" customHeight="1" x14ac:dyDescent="0.3">
      <c r="A14" s="5" t="s">
        <v>60</v>
      </c>
      <c r="B14" s="9" t="s">
        <v>41</v>
      </c>
      <c r="C14" s="40" t="s">
        <v>0</v>
      </c>
      <c r="D14" s="101"/>
      <c r="E14" s="83">
        <v>0</v>
      </c>
    </row>
    <row r="15" spans="1:5" ht="16.5" x14ac:dyDescent="0.3">
      <c r="A15" s="27" t="s">
        <v>58</v>
      </c>
      <c r="B15" s="26" t="s">
        <v>21</v>
      </c>
      <c r="C15" s="38"/>
      <c r="D15" s="102"/>
      <c r="E15" s="96">
        <f>SUM(E16+E17+E18+E19+E20+E21+E22+E23+E24+E25)</f>
        <v>0</v>
      </c>
    </row>
    <row r="16" spans="1:5" ht="33" x14ac:dyDescent="0.3">
      <c r="A16" s="5" t="s">
        <v>55</v>
      </c>
      <c r="B16" s="18" t="s">
        <v>45</v>
      </c>
      <c r="C16" s="42" t="s">
        <v>0</v>
      </c>
      <c r="D16" s="103"/>
      <c r="E16" s="84">
        <v>0</v>
      </c>
    </row>
    <row r="17" spans="1:5" ht="16.5" x14ac:dyDescent="0.3">
      <c r="A17" s="5" t="s">
        <v>56</v>
      </c>
      <c r="B17" s="7" t="s">
        <v>22</v>
      </c>
      <c r="C17" s="40" t="s">
        <v>0</v>
      </c>
      <c r="D17" s="103"/>
      <c r="E17" s="84">
        <v>0</v>
      </c>
    </row>
    <row r="18" spans="1:5" ht="51" customHeight="1" x14ac:dyDescent="0.25">
      <c r="A18" s="5" t="s">
        <v>57</v>
      </c>
      <c r="B18" s="19" t="s">
        <v>31</v>
      </c>
      <c r="C18" s="40" t="s">
        <v>0</v>
      </c>
      <c r="D18" s="101"/>
      <c r="E18" s="84">
        <v>0</v>
      </c>
    </row>
    <row r="19" spans="1:5" ht="16.5" x14ac:dyDescent="0.3">
      <c r="A19" s="69" t="s">
        <v>62</v>
      </c>
      <c r="B19" s="10" t="s">
        <v>46</v>
      </c>
      <c r="C19" s="40" t="s">
        <v>0</v>
      </c>
      <c r="D19" s="101"/>
      <c r="E19" s="84">
        <v>0</v>
      </c>
    </row>
    <row r="20" spans="1:5" ht="33" x14ac:dyDescent="0.3">
      <c r="A20" s="5" t="s">
        <v>63</v>
      </c>
      <c r="B20" s="9" t="s">
        <v>26</v>
      </c>
      <c r="C20" s="40" t="s">
        <v>0</v>
      </c>
      <c r="D20" s="101"/>
      <c r="E20" s="83">
        <v>0</v>
      </c>
    </row>
    <row r="21" spans="1:5" ht="16.5" x14ac:dyDescent="0.3">
      <c r="A21" s="69" t="s">
        <v>64</v>
      </c>
      <c r="B21" s="10" t="s">
        <v>47</v>
      </c>
      <c r="C21" s="85">
        <v>0</v>
      </c>
      <c r="D21" s="86">
        <v>0</v>
      </c>
      <c r="E21" s="44">
        <f>C21*D21</f>
        <v>0</v>
      </c>
    </row>
    <row r="22" spans="1:5" ht="16.5" x14ac:dyDescent="0.3">
      <c r="A22" s="5" t="s">
        <v>67</v>
      </c>
      <c r="B22" s="7" t="s">
        <v>1</v>
      </c>
      <c r="C22" s="85">
        <v>0</v>
      </c>
      <c r="D22" s="87">
        <v>0</v>
      </c>
      <c r="E22" s="44">
        <f t="shared" ref="E22:E23" si="0">C22*D22</f>
        <v>0</v>
      </c>
    </row>
    <row r="23" spans="1:5" ht="16.5" x14ac:dyDescent="0.3">
      <c r="A23" s="69" t="s">
        <v>66</v>
      </c>
      <c r="B23" s="10" t="s">
        <v>23</v>
      </c>
      <c r="C23" s="85">
        <v>0</v>
      </c>
      <c r="D23" s="86">
        <v>0</v>
      </c>
      <c r="E23" s="44">
        <f t="shared" si="0"/>
        <v>0</v>
      </c>
    </row>
    <row r="24" spans="1:5" ht="16.5" x14ac:dyDescent="0.3">
      <c r="A24" s="69" t="s">
        <v>70</v>
      </c>
      <c r="B24" s="10" t="s">
        <v>68</v>
      </c>
      <c r="C24" s="85">
        <v>0</v>
      </c>
      <c r="D24" s="86">
        <v>0</v>
      </c>
      <c r="E24" s="44">
        <f>C24*D24</f>
        <v>0</v>
      </c>
    </row>
    <row r="25" spans="1:5" ht="16.5" x14ac:dyDescent="0.3">
      <c r="A25" s="5" t="s">
        <v>72</v>
      </c>
      <c r="B25" s="7" t="s">
        <v>77</v>
      </c>
      <c r="C25" s="85">
        <v>0</v>
      </c>
      <c r="D25" s="87">
        <v>0</v>
      </c>
      <c r="E25" s="44">
        <f>C25*D25</f>
        <v>0</v>
      </c>
    </row>
    <row r="26" spans="1:5" ht="16.5" x14ac:dyDescent="0.3">
      <c r="A26" s="6"/>
      <c r="B26" s="1"/>
      <c r="C26" s="34"/>
      <c r="D26" s="70"/>
      <c r="E26" s="45"/>
    </row>
    <row r="27" spans="1:5" ht="16.5" x14ac:dyDescent="0.3">
      <c r="A27" s="74"/>
      <c r="B27" s="11" t="s">
        <v>7</v>
      </c>
      <c r="C27" s="46"/>
      <c r="D27" s="71"/>
      <c r="E27" s="47">
        <f>SUM(E12+E15)</f>
        <v>0</v>
      </c>
    </row>
    <row r="28" spans="1:5" ht="16.5" x14ac:dyDescent="0.3">
      <c r="A28" s="74"/>
      <c r="B28" s="11" t="s">
        <v>20</v>
      </c>
      <c r="C28" s="46"/>
      <c r="D28" s="87">
        <v>0</v>
      </c>
      <c r="E28" s="47">
        <f>D28*E27/100</f>
        <v>0</v>
      </c>
    </row>
    <row r="29" spans="1:5" ht="16.5" x14ac:dyDescent="0.3">
      <c r="A29" s="74"/>
      <c r="B29" s="11" t="s">
        <v>42</v>
      </c>
      <c r="C29" s="46"/>
      <c r="D29" s="71"/>
      <c r="E29" s="47">
        <f>E28+E27</f>
        <v>0</v>
      </c>
    </row>
    <row r="30" spans="1:5" ht="16.5" x14ac:dyDescent="0.3">
      <c r="A30" s="74"/>
      <c r="B30" s="3" t="s">
        <v>10</v>
      </c>
      <c r="C30" s="48"/>
      <c r="D30" s="72"/>
      <c r="E30" s="47">
        <f>(E27+E28)/100*19</f>
        <v>0</v>
      </c>
    </row>
    <row r="31" spans="1:5" ht="16.5" x14ac:dyDescent="0.3">
      <c r="A31" s="74"/>
      <c r="B31" s="13" t="s">
        <v>6</v>
      </c>
      <c r="C31" s="49"/>
      <c r="D31" s="73"/>
      <c r="E31" s="39">
        <f>E29+E30</f>
        <v>0</v>
      </c>
    </row>
    <row r="32" spans="1:5" ht="16.5" x14ac:dyDescent="0.3">
      <c r="A32" s="75"/>
      <c r="B32" s="20"/>
      <c r="C32" s="34"/>
      <c r="D32" s="70"/>
      <c r="E32" s="50"/>
    </row>
    <row r="33" spans="1:7" ht="33" x14ac:dyDescent="0.25">
      <c r="A33" s="65" t="s">
        <v>16</v>
      </c>
      <c r="B33" s="29" t="s">
        <v>81</v>
      </c>
      <c r="C33" s="30" t="s">
        <v>17</v>
      </c>
      <c r="D33" s="30" t="s">
        <v>18</v>
      </c>
      <c r="E33" s="31" t="s">
        <v>11</v>
      </c>
    </row>
    <row r="34" spans="1:7" ht="16.5" x14ac:dyDescent="0.3">
      <c r="A34" s="80" t="s">
        <v>61</v>
      </c>
      <c r="B34" s="24" t="s">
        <v>54</v>
      </c>
      <c r="C34" s="67"/>
      <c r="D34" s="90"/>
      <c r="E34" s="68">
        <f>SUM(E35:E39)</f>
        <v>0</v>
      </c>
    </row>
    <row r="35" spans="1:7" ht="16.5" x14ac:dyDescent="0.3">
      <c r="A35" s="76"/>
      <c r="B35" s="24" t="s">
        <v>32</v>
      </c>
      <c r="C35" s="42" t="s">
        <v>0</v>
      </c>
      <c r="D35" s="103"/>
      <c r="E35" s="84">
        <v>0</v>
      </c>
    </row>
    <row r="36" spans="1:7" ht="16.5" x14ac:dyDescent="0.3">
      <c r="A36" s="76"/>
      <c r="B36" s="24" t="s">
        <v>33</v>
      </c>
      <c r="C36" s="40" t="s">
        <v>0</v>
      </c>
      <c r="D36" s="103"/>
      <c r="E36" s="84">
        <v>0</v>
      </c>
    </row>
    <row r="37" spans="1:7" ht="16.5" x14ac:dyDescent="0.3">
      <c r="A37" s="76"/>
      <c r="B37" s="24" t="s">
        <v>34</v>
      </c>
      <c r="C37" s="40" t="s">
        <v>0</v>
      </c>
      <c r="D37" s="103"/>
      <c r="E37" s="84">
        <v>0</v>
      </c>
    </row>
    <row r="38" spans="1:7" ht="16.5" x14ac:dyDescent="0.3">
      <c r="A38" s="76"/>
      <c r="B38" s="24" t="s">
        <v>35</v>
      </c>
      <c r="C38" s="42" t="s">
        <v>0</v>
      </c>
      <c r="D38" s="103"/>
      <c r="E38" s="84">
        <v>0</v>
      </c>
    </row>
    <row r="39" spans="1:7" ht="16.5" x14ac:dyDescent="0.3">
      <c r="A39" s="69"/>
      <c r="B39" s="24" t="s">
        <v>36</v>
      </c>
      <c r="C39" s="40" t="s">
        <v>0</v>
      </c>
      <c r="D39" s="103"/>
      <c r="E39" s="84">
        <v>0</v>
      </c>
    </row>
    <row r="40" spans="1:7" ht="16.5" x14ac:dyDescent="0.3">
      <c r="A40" s="77" t="s">
        <v>65</v>
      </c>
      <c r="B40" s="24" t="s">
        <v>80</v>
      </c>
      <c r="C40" s="85">
        <v>0</v>
      </c>
      <c r="D40" s="87">
        <v>0</v>
      </c>
      <c r="E40" s="106">
        <f>C40*D40</f>
        <v>0</v>
      </c>
    </row>
    <row r="41" spans="1:7" ht="16.5" x14ac:dyDescent="0.3">
      <c r="A41" s="77" t="s">
        <v>69</v>
      </c>
      <c r="B41" s="24" t="s">
        <v>73</v>
      </c>
      <c r="C41" s="104" t="s">
        <v>0</v>
      </c>
      <c r="D41" s="105"/>
      <c r="E41" s="83">
        <v>0</v>
      </c>
    </row>
    <row r="42" spans="1:7" ht="16.5" x14ac:dyDescent="0.3">
      <c r="A42" s="77" t="s">
        <v>71</v>
      </c>
      <c r="B42" s="24" t="s">
        <v>74</v>
      </c>
      <c r="C42" s="104" t="s">
        <v>0</v>
      </c>
      <c r="D42" s="105"/>
      <c r="E42" s="83">
        <v>0</v>
      </c>
    </row>
    <row r="43" spans="1:7" ht="16.5" x14ac:dyDescent="0.3">
      <c r="A43" s="5" t="s">
        <v>75</v>
      </c>
      <c r="B43" s="24" t="s">
        <v>78</v>
      </c>
      <c r="C43" s="85">
        <v>0</v>
      </c>
      <c r="D43" s="87">
        <v>0</v>
      </c>
      <c r="E43" s="106">
        <f>C43*D43</f>
        <v>0</v>
      </c>
    </row>
    <row r="44" spans="1:7" ht="16.5" x14ac:dyDescent="0.3">
      <c r="A44" s="5" t="s">
        <v>76</v>
      </c>
      <c r="B44" s="24" t="s">
        <v>48</v>
      </c>
      <c r="C44" s="85">
        <v>0</v>
      </c>
      <c r="D44" s="87">
        <v>0</v>
      </c>
      <c r="E44" s="106">
        <f>C44*D44</f>
        <v>0</v>
      </c>
      <c r="F44" s="16"/>
      <c r="G44" s="16"/>
    </row>
    <row r="45" spans="1:7" ht="16.5" x14ac:dyDescent="0.3">
      <c r="A45" s="6"/>
      <c r="B45" s="1"/>
      <c r="C45" s="34"/>
      <c r="D45" s="92"/>
      <c r="E45" s="45"/>
      <c r="F45" s="16"/>
      <c r="G45" s="16"/>
    </row>
    <row r="46" spans="1:7" ht="16.5" x14ac:dyDescent="0.3">
      <c r="A46" s="74"/>
      <c r="B46" s="25" t="s">
        <v>7</v>
      </c>
      <c r="C46" s="106"/>
      <c r="D46" s="107"/>
      <c r="E46" s="51">
        <f>E40+E43+E42+E41+E34+E44</f>
        <v>0</v>
      </c>
      <c r="F46" s="16"/>
      <c r="G46" s="16"/>
    </row>
    <row r="47" spans="1:7" ht="16.5" x14ac:dyDescent="0.3">
      <c r="A47" s="74"/>
      <c r="B47" s="25" t="s">
        <v>20</v>
      </c>
      <c r="C47" s="43"/>
      <c r="D47" s="87">
        <v>0</v>
      </c>
      <c r="E47" s="51">
        <f>D47*E46/100</f>
        <v>0</v>
      </c>
      <c r="F47" s="16"/>
      <c r="G47" s="16"/>
    </row>
    <row r="48" spans="1:7" ht="16.5" x14ac:dyDescent="0.3">
      <c r="A48" s="74"/>
      <c r="B48" s="25" t="s">
        <v>42</v>
      </c>
      <c r="C48" s="43"/>
      <c r="D48" s="93"/>
      <c r="E48" s="51">
        <f>E47+E46</f>
        <v>0</v>
      </c>
      <c r="F48" s="16"/>
      <c r="G48" s="16"/>
    </row>
    <row r="49" spans="1:8" ht="16.5" x14ac:dyDescent="0.3">
      <c r="A49" s="74"/>
      <c r="B49" s="25" t="s">
        <v>10</v>
      </c>
      <c r="C49" s="43"/>
      <c r="D49" s="93"/>
      <c r="E49" s="51">
        <f>(E46+E47)/100*19</f>
        <v>0</v>
      </c>
      <c r="F49" s="16"/>
      <c r="G49" s="16"/>
    </row>
    <row r="50" spans="1:8" ht="16.5" x14ac:dyDescent="0.3">
      <c r="A50" s="82"/>
      <c r="B50" s="26" t="s">
        <v>82</v>
      </c>
      <c r="C50" s="52"/>
      <c r="D50" s="32"/>
      <c r="E50" s="41">
        <f>E49+E48</f>
        <v>0</v>
      </c>
      <c r="F50" s="16"/>
      <c r="G50" s="16"/>
    </row>
    <row r="51" spans="1:8" ht="16.5" x14ac:dyDescent="0.3">
      <c r="A51" s="75"/>
      <c r="B51" s="20"/>
      <c r="C51" s="34"/>
      <c r="D51" s="70"/>
      <c r="E51" s="50"/>
    </row>
    <row r="52" spans="1:8" ht="33" x14ac:dyDescent="0.25">
      <c r="A52" s="65" t="s">
        <v>16</v>
      </c>
      <c r="B52" s="29" t="s">
        <v>27</v>
      </c>
      <c r="C52" s="78" t="s">
        <v>17</v>
      </c>
      <c r="D52" s="78" t="s">
        <v>18</v>
      </c>
      <c r="E52" s="79"/>
    </row>
    <row r="53" spans="1:8" ht="49.5" x14ac:dyDescent="0.25">
      <c r="A53" s="27"/>
      <c r="B53" s="28" t="s">
        <v>49</v>
      </c>
      <c r="C53" s="102"/>
      <c r="D53" s="102"/>
      <c r="E53" s="98">
        <f>SUM(E54:E58)</f>
        <v>0</v>
      </c>
      <c r="F53" s="16"/>
      <c r="G53" s="16"/>
      <c r="H53" s="16"/>
    </row>
    <row r="54" spans="1:8" ht="101.25" customHeight="1" x14ac:dyDescent="0.3">
      <c r="A54" s="5" t="s">
        <v>84</v>
      </c>
      <c r="B54" s="9" t="s">
        <v>28</v>
      </c>
      <c r="C54" s="107" t="s">
        <v>0</v>
      </c>
      <c r="D54" s="103"/>
      <c r="E54" s="83">
        <v>0</v>
      </c>
      <c r="F54" s="16"/>
      <c r="G54" s="16"/>
      <c r="H54" s="16"/>
    </row>
    <row r="55" spans="1:8" ht="16.5" x14ac:dyDescent="0.3">
      <c r="A55" s="5" t="s">
        <v>85</v>
      </c>
      <c r="B55" s="21" t="s">
        <v>2</v>
      </c>
      <c r="C55" s="107" t="s">
        <v>0</v>
      </c>
      <c r="D55" s="103"/>
      <c r="E55" s="83">
        <v>0</v>
      </c>
      <c r="F55" s="16"/>
      <c r="G55" s="16"/>
      <c r="H55" s="16"/>
    </row>
    <row r="56" spans="1:8" ht="16.5" x14ac:dyDescent="0.3">
      <c r="A56" s="5" t="s">
        <v>86</v>
      </c>
      <c r="B56" s="21" t="s">
        <v>3</v>
      </c>
      <c r="C56" s="107" t="s">
        <v>0</v>
      </c>
      <c r="D56" s="103"/>
      <c r="E56" s="83">
        <v>0</v>
      </c>
      <c r="F56" s="16"/>
      <c r="G56" s="16"/>
      <c r="H56" s="16"/>
    </row>
    <row r="57" spans="1:8" ht="16.5" x14ac:dyDescent="0.3">
      <c r="A57" s="5" t="s">
        <v>87</v>
      </c>
      <c r="B57" s="21" t="s">
        <v>4</v>
      </c>
      <c r="C57" s="107" t="s">
        <v>0</v>
      </c>
      <c r="D57" s="103"/>
      <c r="E57" s="83">
        <v>0</v>
      </c>
      <c r="F57" s="16"/>
      <c r="G57" s="16"/>
      <c r="H57" s="16"/>
    </row>
    <row r="58" spans="1:8" ht="16.5" x14ac:dyDescent="0.3">
      <c r="A58" s="5" t="s">
        <v>88</v>
      </c>
      <c r="B58" s="21" t="s">
        <v>5</v>
      </c>
      <c r="C58" s="107" t="s">
        <v>0</v>
      </c>
      <c r="D58" s="103"/>
      <c r="E58" s="83">
        <v>0</v>
      </c>
      <c r="F58" s="16"/>
      <c r="G58" s="16"/>
      <c r="H58" s="16"/>
    </row>
    <row r="59" spans="1:8" ht="16.5" x14ac:dyDescent="0.3">
      <c r="A59" s="14"/>
      <c r="B59" s="22"/>
      <c r="C59" s="53"/>
      <c r="D59" s="54"/>
      <c r="E59" s="44"/>
      <c r="F59" s="16"/>
      <c r="G59" s="16"/>
      <c r="H59" s="16"/>
    </row>
    <row r="60" spans="1:8" ht="16.5" x14ac:dyDescent="0.3">
      <c r="A60" s="27" t="s">
        <v>89</v>
      </c>
      <c r="B60" s="26" t="s">
        <v>21</v>
      </c>
      <c r="C60" s="55"/>
      <c r="D60" s="38"/>
      <c r="E60" s="41">
        <f>SUM(E61:E66)</f>
        <v>0</v>
      </c>
      <c r="F60" s="16"/>
      <c r="G60" s="16"/>
      <c r="H60" s="16"/>
    </row>
    <row r="61" spans="1:8" ht="16.5" x14ac:dyDescent="0.3">
      <c r="A61" s="5" t="s">
        <v>91</v>
      </c>
      <c r="B61" s="18" t="s">
        <v>38</v>
      </c>
      <c r="C61" s="85">
        <v>0</v>
      </c>
      <c r="D61" s="87">
        <v>0</v>
      </c>
      <c r="E61" s="106">
        <f>C61*D61</f>
        <v>0</v>
      </c>
      <c r="F61" s="16"/>
      <c r="G61" s="16"/>
      <c r="H61" s="16"/>
    </row>
    <row r="62" spans="1:8" ht="16.5" x14ac:dyDescent="0.3">
      <c r="A62" s="5" t="s">
        <v>92</v>
      </c>
      <c r="B62" s="18" t="s">
        <v>39</v>
      </c>
      <c r="C62" s="107" t="s">
        <v>0</v>
      </c>
      <c r="D62" s="103"/>
      <c r="E62" s="84">
        <v>0</v>
      </c>
      <c r="F62" s="16"/>
      <c r="G62" s="16"/>
      <c r="H62" s="16"/>
    </row>
    <row r="63" spans="1:8" ht="16.5" x14ac:dyDescent="0.3">
      <c r="A63" s="5" t="s">
        <v>93</v>
      </c>
      <c r="B63" s="18" t="s">
        <v>30</v>
      </c>
      <c r="C63" s="107" t="s">
        <v>0</v>
      </c>
      <c r="D63" s="103"/>
      <c r="E63" s="84">
        <v>0</v>
      </c>
      <c r="F63" s="16"/>
      <c r="G63" s="16"/>
      <c r="H63" s="16"/>
    </row>
    <row r="64" spans="1:8" ht="16.5" x14ac:dyDescent="0.3">
      <c r="A64" s="5" t="s">
        <v>94</v>
      </c>
      <c r="B64" s="18" t="s">
        <v>19</v>
      </c>
      <c r="C64" s="107" t="s">
        <v>0</v>
      </c>
      <c r="D64" s="103"/>
      <c r="E64" s="84">
        <v>0</v>
      </c>
      <c r="F64" s="16"/>
      <c r="G64" s="16"/>
      <c r="H64" s="16"/>
    </row>
    <row r="65" spans="1:8" ht="33" x14ac:dyDescent="0.3">
      <c r="A65" s="5" t="s">
        <v>90</v>
      </c>
      <c r="B65" s="18" t="s">
        <v>29</v>
      </c>
      <c r="C65" s="107" t="s">
        <v>0</v>
      </c>
      <c r="D65" s="103"/>
      <c r="E65" s="84">
        <v>0</v>
      </c>
      <c r="F65" s="16"/>
      <c r="G65" s="16"/>
      <c r="H65" s="16"/>
    </row>
    <row r="66" spans="1:8" ht="49.5" x14ac:dyDescent="0.25">
      <c r="A66" s="5" t="s">
        <v>95</v>
      </c>
      <c r="B66" s="19" t="s">
        <v>37</v>
      </c>
      <c r="C66" s="107" t="s">
        <v>0</v>
      </c>
      <c r="D66" s="103"/>
      <c r="E66" s="84">
        <v>0</v>
      </c>
      <c r="F66" s="16"/>
      <c r="G66" s="16"/>
      <c r="H66" s="16"/>
    </row>
    <row r="67" spans="1:8" ht="16.5" x14ac:dyDescent="0.3">
      <c r="A67" s="6"/>
      <c r="B67" s="1"/>
      <c r="C67" s="34"/>
      <c r="D67" s="94"/>
      <c r="E67" s="45"/>
      <c r="F67" s="16"/>
      <c r="G67" s="16"/>
      <c r="H67" s="16"/>
    </row>
    <row r="68" spans="1:8" ht="16.5" x14ac:dyDescent="0.3">
      <c r="A68" s="5"/>
      <c r="B68" s="11" t="s">
        <v>7</v>
      </c>
      <c r="C68" s="46"/>
      <c r="D68" s="88"/>
      <c r="E68" s="56">
        <f>E53+E60</f>
        <v>0</v>
      </c>
      <c r="F68" s="16"/>
      <c r="G68" s="16"/>
      <c r="H68" s="16"/>
    </row>
    <row r="69" spans="1:8" ht="16.5" x14ac:dyDescent="0.3">
      <c r="A69" s="5"/>
      <c r="B69" s="11" t="s">
        <v>20</v>
      </c>
      <c r="C69" s="46"/>
      <c r="D69" s="87">
        <v>0</v>
      </c>
      <c r="E69" s="44">
        <f>E68/100*D69</f>
        <v>0</v>
      </c>
      <c r="F69" s="16"/>
      <c r="G69" s="16"/>
      <c r="H69" s="16"/>
    </row>
    <row r="70" spans="1:8" ht="16.5" x14ac:dyDescent="0.3">
      <c r="A70" s="5"/>
      <c r="B70" s="11" t="s">
        <v>42</v>
      </c>
      <c r="C70" s="46"/>
      <c r="D70" s="88"/>
      <c r="E70" s="44">
        <f>E69+E68</f>
        <v>0</v>
      </c>
      <c r="F70" s="16"/>
      <c r="G70" s="16"/>
      <c r="H70" s="16"/>
    </row>
    <row r="71" spans="1:8" ht="16.5" x14ac:dyDescent="0.3">
      <c r="A71" s="5"/>
      <c r="B71" s="3" t="s">
        <v>10</v>
      </c>
      <c r="C71" s="48"/>
      <c r="D71" s="89"/>
      <c r="E71" s="44">
        <f>E70/100*19</f>
        <v>0</v>
      </c>
      <c r="F71" s="16"/>
      <c r="G71" s="16"/>
      <c r="H71" s="16"/>
    </row>
    <row r="72" spans="1:8" ht="16.5" x14ac:dyDescent="0.3">
      <c r="A72" s="5"/>
      <c r="B72" s="13" t="s">
        <v>6</v>
      </c>
      <c r="C72" s="49"/>
      <c r="D72" s="49"/>
      <c r="E72" s="39">
        <f>E70+E71</f>
        <v>0</v>
      </c>
      <c r="F72" s="16"/>
      <c r="G72" s="16"/>
      <c r="H72" s="16"/>
    </row>
    <row r="73" spans="1:8" ht="16.5" x14ac:dyDescent="0.3">
      <c r="A73" s="6"/>
      <c r="B73" s="20"/>
      <c r="C73" s="57"/>
      <c r="D73" s="57"/>
      <c r="E73" s="50"/>
      <c r="F73" s="16"/>
      <c r="G73" s="16"/>
      <c r="H73" s="16"/>
    </row>
    <row r="74" spans="1:8" ht="33" x14ac:dyDescent="0.25">
      <c r="A74" s="65" t="s">
        <v>16</v>
      </c>
      <c r="B74" s="29" t="s">
        <v>83</v>
      </c>
      <c r="C74" s="23" t="s">
        <v>17</v>
      </c>
      <c r="D74" s="23" t="s">
        <v>18</v>
      </c>
      <c r="E74" s="4" t="s">
        <v>11</v>
      </c>
      <c r="F74" s="16"/>
      <c r="G74" s="16"/>
      <c r="H74" s="16"/>
    </row>
    <row r="75" spans="1:8" ht="16.5" x14ac:dyDescent="0.3">
      <c r="A75" s="5" t="s">
        <v>96</v>
      </c>
      <c r="B75" s="25" t="s">
        <v>50</v>
      </c>
      <c r="C75" s="85">
        <v>0</v>
      </c>
      <c r="D75" s="87">
        <v>0</v>
      </c>
      <c r="E75" s="36">
        <f>C75*D75</f>
        <v>0</v>
      </c>
      <c r="F75" s="16"/>
      <c r="G75" s="16"/>
      <c r="H75" s="16"/>
    </row>
    <row r="76" spans="1:8" ht="16.5" x14ac:dyDescent="0.3">
      <c r="A76" s="5" t="s">
        <v>97</v>
      </c>
      <c r="B76" s="25" t="s">
        <v>98</v>
      </c>
      <c r="C76" s="85">
        <v>0</v>
      </c>
      <c r="D76" s="87">
        <v>0</v>
      </c>
      <c r="E76" s="36">
        <f>C76*D76</f>
        <v>0</v>
      </c>
      <c r="F76" s="16"/>
      <c r="G76" s="16"/>
      <c r="H76" s="16"/>
    </row>
    <row r="77" spans="1:8" ht="16.5" x14ac:dyDescent="0.3">
      <c r="A77" s="6"/>
      <c r="B77" s="1"/>
      <c r="C77" s="34"/>
      <c r="D77" s="94"/>
      <c r="E77" s="45"/>
      <c r="F77" s="16"/>
      <c r="G77" s="16"/>
      <c r="H77" s="16"/>
    </row>
    <row r="78" spans="1:8" ht="16.5" x14ac:dyDescent="0.3">
      <c r="A78" s="5"/>
      <c r="B78" s="8" t="s">
        <v>7</v>
      </c>
      <c r="C78" s="36"/>
      <c r="D78" s="91"/>
      <c r="E78" s="36">
        <f>E75+E76</f>
        <v>0</v>
      </c>
      <c r="F78" s="16"/>
      <c r="G78" s="16"/>
      <c r="H78" s="16"/>
    </row>
    <row r="79" spans="1:8" ht="16.5" x14ac:dyDescent="0.3">
      <c r="A79" s="5"/>
      <c r="B79" s="8" t="s">
        <v>20</v>
      </c>
      <c r="C79" s="43"/>
      <c r="D79" s="87">
        <v>0</v>
      </c>
      <c r="E79" s="36">
        <f>D79*E78/100</f>
        <v>0</v>
      </c>
      <c r="F79" s="16"/>
      <c r="G79" s="16"/>
      <c r="H79" s="16"/>
    </row>
    <row r="80" spans="1:8" ht="16.5" x14ac:dyDescent="0.3">
      <c r="A80" s="5"/>
      <c r="B80" s="8" t="s">
        <v>42</v>
      </c>
      <c r="C80" s="43"/>
      <c r="D80" s="91"/>
      <c r="E80" s="36">
        <f>E79+E78</f>
        <v>0</v>
      </c>
      <c r="F80" s="16"/>
      <c r="G80" s="16"/>
      <c r="H80" s="16"/>
    </row>
    <row r="81" spans="1:8" ht="16.5" x14ac:dyDescent="0.3">
      <c r="A81" s="5"/>
      <c r="B81" s="8" t="s">
        <v>10</v>
      </c>
      <c r="C81" s="43"/>
      <c r="D81" s="91"/>
      <c r="E81" s="36">
        <f>0.19*E80</f>
        <v>0</v>
      </c>
      <c r="F81" s="16"/>
      <c r="G81" s="16"/>
      <c r="H81" s="16"/>
    </row>
    <row r="82" spans="1:8" ht="16.5" x14ac:dyDescent="0.3">
      <c r="A82" s="5"/>
      <c r="B82" s="26" t="s">
        <v>6</v>
      </c>
      <c r="C82" s="52"/>
      <c r="D82" s="95"/>
      <c r="E82" s="41">
        <f>E80+E81</f>
        <v>0</v>
      </c>
      <c r="F82" s="16"/>
      <c r="G82" s="16"/>
      <c r="H82" s="16"/>
    </row>
    <row r="83" spans="1:8" ht="16.5" x14ac:dyDescent="0.3">
      <c r="A83" s="6"/>
      <c r="B83" s="20"/>
      <c r="C83" s="57"/>
      <c r="D83" s="57"/>
      <c r="E83" s="50"/>
    </row>
    <row r="84" spans="1:8" ht="16.5" x14ac:dyDescent="0.3">
      <c r="A84" s="6"/>
      <c r="B84" s="20"/>
      <c r="C84" s="57"/>
      <c r="D84" s="57"/>
      <c r="E84" s="50"/>
    </row>
    <row r="85" spans="1:8" ht="16.5" x14ac:dyDescent="0.3">
      <c r="A85" s="27"/>
      <c r="B85" s="33" t="s">
        <v>8</v>
      </c>
      <c r="C85" s="58"/>
      <c r="D85" s="58"/>
      <c r="E85" s="51">
        <f>E31+E72</f>
        <v>0</v>
      </c>
    </row>
    <row r="86" spans="1:8" ht="16.5" x14ac:dyDescent="0.3">
      <c r="A86" s="66"/>
      <c r="B86" s="15" t="s">
        <v>40</v>
      </c>
      <c r="C86" s="59"/>
      <c r="D86" s="59"/>
      <c r="E86" s="60">
        <f>E50+E82</f>
        <v>0</v>
      </c>
    </row>
    <row r="87" spans="1:8" ht="16.5" x14ac:dyDescent="0.3">
      <c r="A87" s="27"/>
      <c r="B87" s="13" t="s">
        <v>9</v>
      </c>
      <c r="C87" s="61"/>
      <c r="D87" s="61"/>
      <c r="E87" s="41">
        <f>E85+E86</f>
        <v>0</v>
      </c>
    </row>
  </sheetData>
  <sheetProtection sheet="1" objects="1" scenarios="1"/>
  <phoneticPr fontId="3" type="noConversion"/>
  <pageMargins left="0.7" right="0.7" top="0.78740157499999996" bottom="0.78740157499999996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LV</vt:lpstr>
      <vt:lpstr>LV!OLE_LINK3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Mertens, Mareike</dc:creator>
  <cp:lastModifiedBy>Schultz, Siri-Jasmin</cp:lastModifiedBy>
  <cp:lastPrinted>2020-05-27T17:42:23Z</cp:lastPrinted>
  <dcterms:created xsi:type="dcterms:W3CDTF">2020-05-15T05:26:16Z</dcterms:created>
  <dcterms:modified xsi:type="dcterms:W3CDTF">2026-08-05T10:56:00Z</dcterms:modified>
</cp:coreProperties>
</file>