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MN2026045_F Wasseraufbereitungssystem und Zubehör\"/>
    </mc:Choice>
  </mc:AlternateContent>
  <xr:revisionPtr revIDLastSave="0" documentId="13_ncr:1_{B2F7B1A3-6122-4BE0-993F-558A62A56701}" xr6:coauthVersionLast="47" xr6:coauthVersionMax="47" xr10:uidLastSave="{00000000-0000-0000-0000-000000000000}"/>
  <bookViews>
    <workbookView xWindow="-110" yWindow="-110" windowWidth="19420" windowHeight="10300" xr2:uid="{00000000-000D-0000-FFFF-FFFF00000000}"/>
  </bookViews>
  <sheets>
    <sheet name="Tabelle1" sheetId="1" r:id="rId1"/>
    <sheet name="Tabelle2" sheetId="2" r:id="rId2"/>
    <sheet name="Tabelle3" sheetId="3" r:id="rId3"/>
  </sheets>
  <definedNames>
    <definedName name="_xlnm._FilterDatabase" localSheetId="0" hidden="1">Tabelle1!$A$1:$F$74</definedName>
    <definedName name="_xlnm.Print_Area" localSheetId="0">Tabelle1!$A$1:$F$74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2" i="1" l="1"/>
  <c r="F27" i="1"/>
  <c r="F32" i="1"/>
  <c r="F37" i="1"/>
  <c r="F42" i="1"/>
  <c r="F47" i="1"/>
  <c r="F52" i="1"/>
  <c r="F53" i="1"/>
  <c r="E59" i="1"/>
  <c r="F16" i="1"/>
  <c r="F61" i="1" l="1"/>
  <c r="F63" i="1" s="1"/>
  <c r="F65" i="1" s="1"/>
  <c r="F67" i="1" s="1"/>
  <c r="F6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6"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<sst xmlns="http://schemas.openxmlformats.org/spreadsheetml/2006/main" count="90" uniqueCount="69">
  <si>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</si>
  <si>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</si>
  <si>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</si>
  <si>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</si>
  <si>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</si>
  <si>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</si>
  <si>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</si>
  <si>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</si>
  <si>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</si>
  <si>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</si>
  <si>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</si>
  <si>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</si>
  <si>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</si>
  <si>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</si>
  <si>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</si>
  <si>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</si>
  <si>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</si>
  <si>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</si>
  <si>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</si>
  <si>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</si>
  <si>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</si>
  <si>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</si>
  <si>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</si>
  <si>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</si>
  <si>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</si>
  <si>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 und Transportkosten</t>
  </si>
  <si>
    <t>Lieferung frei Haus</t>
  </si>
  <si>
    <t>gelten im Auftragsfall die gesetzlichen Regelungen nach BGB.</t>
  </si>
  <si>
    <t>zzgl. Mwst. in %</t>
  </si>
  <si>
    <t>1</t>
  </si>
  <si>
    <t>2</t>
  </si>
  <si>
    <t>3</t>
  </si>
  <si>
    <t>4</t>
  </si>
  <si>
    <t>5</t>
  </si>
  <si>
    <t>6</t>
  </si>
  <si>
    <t>7</t>
  </si>
  <si>
    <t>8</t>
  </si>
  <si>
    <t>9</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</si>
  <si>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</si>
  <si>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</si>
  <si>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</si>
  <si>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</si>
  <si>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</si>
  <si>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</si>
  <si>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</si>
  <si>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</si>
  <si>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</si>
  <si>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</si>
  <si>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</si>
  <si>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Wasseraufbereitungssystem und Zubehör</t>
  </si>
  <si>
    <t>4.B.WGMN2026045_F</t>
  </si>
  <si>
    <t>Frau S. Sawallisch</t>
  </si>
  <si>
    <t>Gegenstand des Verfahrens ist die Beschaffung eines Wasseraufbereitungssystems, möglichst Milli-Q® EQ 7000, oder gleichwertiger Art, nach Reinstwasser (Typ I) Wasser ist das häufigste Verwendete Lösungs -und Reinigungsmittel im chem. Labor. Reinstwasser kommt aufgrund seiner extremen Reinheit überall dort zum Einsatz, wo selbst kleinste Verunreinigungen Messergebnisse verfälschen oder Prozesse zerstören würden.</t>
  </si>
  <si>
    <t>Das Wasseraufbereitungssystem muss folgende Spezifikationen/Parameter erfüllen.
Die Wasserqualität sollte konstant folgende Parameter sicherstellen:
• Die elektrische Leitfähigkeit nicht schlechter als 18,2 MΩcm bei
  25 °C,
• Der Gesamtgehalt an organisch gebundenem Kohlenstoff (TOC)
  ≤ 5 ppb,
• Unterschiedlichen Fließraten,
-&gt; Mindestens zwei Fließraten: Eine hohe zum raschen auffüllen von großen Volumina sowie zum Spülen,
-&gt; reinigen, eine niedrige Fließrate zum präzisen auffüllen kleiner Volumina.
• Keine Partikel &gt; 0,22 μm + Bakterien: &lt; 0,01 KBE/ml (&lt; 10 KBE/l)</t>
  </si>
  <si>
    <t>Zubehör</t>
  </si>
  <si>
    <t>• Länderspezifisches Anschlussmaterial,
-&gt; Anschlussmaterial für Schutzkontakt-Steckdose (Typ F); 230 Volt bei einer Frequenz von 50
-&gt; Hertz. Eurostecker (Typ C)</t>
  </si>
  <si>
    <t>• Leckwassermelder,</t>
  </si>
  <si>
    <t>• Externe Halterung für Display, inklusive USB-Kabel,</t>
  </si>
  <si>
    <t>• inklusive Montage-Kit zur Anbringung an das Wasseraufbereitungssystem,</t>
  </si>
  <si>
    <t>• Betriebsmittelset,
-&gt; bedeutet das das System betriebsfertig komplett mit den Verbrauchsmaterialien ausgeliefert wird (Filter und Ionenaustaucher - Kartuschen u. s. w., inclusive)</t>
  </si>
  <si>
    <t xml:space="preserve">• Filter, 
-&gt; Filter mit 0,22 μm Porengröße (ungefähre Porengröße um 0,2 μm) entfernt Bakterien und Partikel aus dem Wasser die größer als 0,2 μm sind, wird am Ende der Prozesskette installiert. </t>
  </si>
  <si>
    <t>Installation und Einweisung durch einen Techniker vor Ort</t>
  </si>
  <si>
    <t>Lieferung erfolgt</t>
  </si>
  <si>
    <t>Lieferung frei Verwendungsstelle, bis in den Raum der Anwendung</t>
  </si>
  <si>
    <r>
      <t>Gewährleistung in Monate:</t>
    </r>
    <r>
      <rPr>
        <b/>
        <vertAlign val="superscript"/>
        <sz val="10"/>
        <color theme="1"/>
        <rFont val="Arial"/>
        <family val="2"/>
      </rPr>
      <t>2</t>
    </r>
  </si>
  <si>
    <t xml:space="preserve">Lieferfrist/-zeit ab Zuschlagserteilung in Tage,Wochen,Monate:  </t>
  </si>
  <si>
    <r>
      <t>ggf. Unterschrift /ggf. zusätzlich Firmenstempel</t>
    </r>
    <r>
      <rPr>
        <b/>
        <vertAlign val="superscript"/>
        <sz val="10"/>
        <color theme="1"/>
        <rFont val="Arial"/>
        <family val="2"/>
      </rPr>
      <t>1</t>
    </r>
  </si>
  <si>
    <r>
      <rPr>
        <b/>
        <vertAlign val="superscript"/>
        <sz val="10"/>
        <color theme="1"/>
        <rFont val="Arial"/>
        <family val="2"/>
      </rPr>
      <t>1</t>
    </r>
    <r>
      <rPr>
        <b/>
        <sz val="10"/>
        <color theme="1"/>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</si>
  <si>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color theme="1"/>
        <rFont val="Arial"/>
        <family val="2"/>
      </rPr>
      <t>2</t>
    </r>
    <r>
      <rPr>
        <b/>
        <sz val="10"/>
        <color theme="1"/>
        <rFont val="Arial"/>
        <family val="2"/>
      </rPr>
      <t>Sofern Ihr Angebot keine gesonderten Angaben zur Dauer der Gewährleistung enthält,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</si>
</sst>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8"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b/>
      <sz val="10"/>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4" fillId="0" borderId="0" applyFont="0" applyFill="0" applyBorder="0" applyAlignment="0" applyProtection="0"/>
  </cellStyleXfs>
  <cellXfs count="119">
    <xf numFmtId="0" fontId="0" fillId="0" borderId="0" xfId="0"/>
    <xf numFmtId="0" fontId="5" fillId="0" borderId="0" xfId="0" applyFont="1" applyAlignment="1" applyProtection="1">
      <alignment wrapText="1"/>
    </xf>
    <xf numFmtId="0" fontId="5" fillId="0" borderId="2" xfId="0" applyFont="1" applyBorder="1" applyAlignment="1" applyProtection="1">
      <alignment wrapText="1"/>
    </xf>
    <xf numFmtId="0" fontId="5" fillId="0" borderId="5"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164" fontId="5" fillId="0" borderId="1" xfId="13" applyNumberFormat="1"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5" xfId="0" applyFont="1" applyBorder="1" applyAlignment="1" applyProtection="1">
      <alignment vertical="top" wrapText="1"/>
    </xf>
    <xf numFmtId="0" fontId="5" fillId="0" borderId="9" xfId="0" applyFont="1" applyBorder="1" applyAlignment="1" applyProtection="1">
      <alignment vertical="top" wrapText="1"/>
    </xf>
    <xf numFmtId="0" fontId="5" fillId="0" borderId="2" xfId="0" applyFont="1" applyBorder="1" applyAlignment="1" applyProtection="1">
      <alignment vertical="top" wrapText="1"/>
    </xf>
    <xf numFmtId="0" fontId="5" fillId="0" borderId="3" xfId="0" applyFont="1" applyBorder="1" applyAlignment="1" applyProtection="1">
      <alignment vertical="top"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center" wrapText="1"/>
    </xf>
    <xf numFmtId="0" fontId="6" fillId="0" borderId="3" xfId="0" applyFont="1" applyBorder="1" applyAlignment="1" applyProtection="1">
      <alignment horizontal="center" vertical="center" wrapText="1"/>
    </xf>
    <xf numFmtId="0" fontId="6" fillId="0" borderId="3" xfId="0" applyFont="1" applyBorder="1" applyAlignment="1" applyProtection="1">
      <alignment horizontal="center" wrapText="1"/>
    </xf>
    <xf numFmtId="0" fontId="5" fillId="0" borderId="1" xfId="0" applyFont="1" applyBorder="1" applyAlignment="1" applyProtection="1">
      <alignment vertical="center" wrapText="1"/>
    </xf>
    <xf numFmtId="0" fontId="6" fillId="0" borderId="6" xfId="0" applyFont="1" applyBorder="1" applyAlignment="1" applyProtection="1">
      <alignment wrapText="1"/>
    </xf>
    <xf numFmtId="0" fontId="5" fillId="2" borderId="2" xfId="0" applyFont="1" applyFill="1" applyBorder="1" applyAlignment="1" applyProtection="1">
      <alignment horizontal="left" wrapText="1"/>
      <protection locked="0"/>
    </xf>
    <xf numFmtId="0" fontId="5" fillId="2" borderId="3" xfId="0" applyFont="1" applyFill="1" applyBorder="1" applyAlignment="1" applyProtection="1">
      <alignment horizontal="left" wrapText="1"/>
      <protection locked="0"/>
    </xf>
    <xf numFmtId="0" fontId="5" fillId="3" borderId="1"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1"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2" borderId="9" xfId="0" applyFont="1" applyFill="1" applyBorder="1" applyAlignment="1" applyProtection="1">
      <alignment horizontal="left" wrapText="1"/>
      <protection locked="0"/>
    </xf>
    <xf numFmtId="0" fontId="5" fillId="2" borderId="15" xfId="0" applyFont="1" applyFill="1" applyBorder="1" applyAlignment="1" applyProtection="1">
      <alignment horizontal="left" wrapText="1"/>
      <protection locked="0"/>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164" fontId="5" fillId="2" borderId="10" xfId="13" applyNumberFormat="1" applyFont="1" applyFill="1" applyBorder="1" applyAlignment="1" applyProtection="1">
      <alignment horizontal="center" vertical="center" wrapText="1"/>
      <protection locked="0"/>
    </xf>
    <xf numFmtId="0" fontId="5" fillId="0" borderId="11" xfId="0" applyFont="1" applyBorder="1" applyAlignment="1" applyProtection="1">
      <alignment horizontal="left" vertical="center" wrapText="1"/>
    </xf>
    <xf numFmtId="0" fontId="0" fillId="0" borderId="12" xfId="0" applyFont="1" applyBorder="1" applyAlignment="1">
      <alignment horizontal="left" vertical="center" wrapText="1"/>
    </xf>
    <xf numFmtId="0" fontId="0" fillId="0" borderId="8" xfId="0" applyFont="1" applyBorder="1" applyAlignment="1">
      <alignment horizontal="left" vertical="center" wrapText="1"/>
    </xf>
    <xf numFmtId="49" fontId="6" fillId="0" borderId="11" xfId="0" applyNumberFormat="1" applyFont="1" applyBorder="1" applyAlignment="1" applyProtection="1">
      <alignment horizontal="left" vertical="center" wrapText="1"/>
    </xf>
    <xf numFmtId="0" fontId="0" fillId="0" borderId="12" xfId="0" applyFont="1" applyBorder="1" applyAlignment="1">
      <alignment horizontal="left" wrapText="1"/>
    </xf>
    <xf numFmtId="0" fontId="0" fillId="0" borderId="8" xfId="0" applyFont="1" applyBorder="1" applyAlignment="1">
      <alignment horizontal="left" wrapText="1"/>
    </xf>
    <xf numFmtId="0" fontId="5" fillId="0" borderId="1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6" fillId="0" borderId="11" xfId="0" applyFont="1" applyBorder="1" applyAlignment="1" applyProtection="1">
      <alignment horizontal="right" wrapText="1"/>
    </xf>
    <xf numFmtId="0" fontId="6" fillId="0" borderId="12" xfId="0" applyFont="1" applyBorder="1" applyAlignment="1" applyProtection="1">
      <alignment horizontal="right" wrapText="1"/>
    </xf>
    <xf numFmtId="0" fontId="6" fillId="0" borderId="8" xfId="0" applyFont="1" applyBorder="1" applyAlignment="1" applyProtection="1">
      <alignment horizontal="right"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6" fillId="0" borderId="15"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5" fillId="0" borderId="14" xfId="0" applyFont="1" applyBorder="1" applyAlignment="1" applyProtection="1">
      <alignment horizontal="left" vertical="center" wrapText="1"/>
    </xf>
    <xf numFmtId="0" fontId="5" fillId="0" borderId="9" xfId="0" applyFont="1" applyBorder="1" applyAlignment="1" applyProtection="1">
      <alignment horizontal="left" vertical="center" wrapText="1"/>
    </xf>
    <xf numFmtId="0" fontId="5" fillId="0" borderId="15"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164" fontId="6" fillId="0" borderId="1" xfId="0" applyNumberFormat="1" applyFont="1" applyBorder="1" applyAlignment="1" applyProtection="1">
      <alignment horizontal="left" vertical="center" wrapText="1"/>
    </xf>
    <xf numFmtId="0" fontId="6" fillId="0" borderId="10" xfId="0" applyFont="1" applyBorder="1" applyAlignment="1" applyProtection="1">
      <alignment horizontal="left" vertical="center" wrapText="1"/>
    </xf>
    <xf numFmtId="49" fontId="5" fillId="2" borderId="9" xfId="0" applyNumberFormat="1" applyFont="1" applyFill="1" applyBorder="1" applyAlignment="1" applyProtection="1">
      <alignment horizontal="left" wrapText="1"/>
      <protection locked="0"/>
    </xf>
    <xf numFmtId="49" fontId="5" fillId="2" borderId="3" xfId="0" applyNumberFormat="1" applyFont="1" applyFill="1" applyBorder="1" applyAlignment="1" applyProtection="1">
      <alignment horizontal="left" wrapText="1"/>
      <protection locked="0"/>
    </xf>
    <xf numFmtId="49" fontId="6" fillId="0" borderId="13" xfId="0" applyNumberFormat="1" applyFont="1" applyBorder="1" applyAlignment="1" applyProtection="1">
      <alignment horizontal="left" wrapText="1"/>
    </xf>
    <xf numFmtId="49" fontId="6" fillId="0" borderId="4" xfId="0" applyNumberFormat="1" applyFont="1" applyBorder="1" applyAlignment="1" applyProtection="1">
      <alignment horizontal="left" wrapText="1"/>
    </xf>
    <xf numFmtId="1" fontId="5" fillId="2" borderId="1" xfId="0" applyNumberFormat="1" applyFont="1" applyFill="1" applyBorder="1" applyAlignment="1" applyProtection="1">
      <alignment horizontal="center" vertical="center" wrapText="1"/>
      <protection locked="0"/>
    </xf>
    <xf numFmtId="1" fontId="5" fillId="2" borderId="10" xfId="0" applyNumberFormat="1" applyFont="1" applyFill="1" applyBorder="1" applyAlignment="1" applyProtection="1">
      <alignment horizontal="center" vertical="center" wrapText="1"/>
      <protection locked="0"/>
    </xf>
    <xf numFmtId="0" fontId="6" fillId="0" borderId="13" xfId="0" applyFont="1" applyBorder="1" applyAlignment="1" applyProtection="1">
      <alignment horizontal="left" wrapText="1"/>
    </xf>
    <xf numFmtId="0" fontId="6" fillId="0" borderId="4" xfId="0" applyFont="1" applyBorder="1" applyAlignment="1" applyProtection="1">
      <alignment horizontal="left" wrapText="1"/>
    </xf>
    <xf numFmtId="0" fontId="5" fillId="0" borderId="13" xfId="0" applyFont="1" applyBorder="1" applyAlignment="1" applyProtection="1">
      <alignment horizontal="left" wrapText="1"/>
    </xf>
    <xf numFmtId="0" fontId="5" fillId="0" borderId="14" xfId="0" applyFont="1" applyBorder="1" applyAlignment="1" applyProtection="1">
      <alignment horizontal="left" wrapText="1"/>
    </xf>
    <xf numFmtId="0" fontId="5" fillId="0" borderId="4" xfId="0" applyFont="1" applyBorder="1" applyAlignment="1" applyProtection="1">
      <alignment horizontal="left" wrapText="1"/>
    </xf>
    <xf numFmtId="0" fontId="5" fillId="2" borderId="3" xfId="0" applyFont="1" applyFill="1" applyBorder="1" applyAlignment="1" applyProtection="1">
      <alignment horizontal="left" wrapText="1"/>
      <protection locked="0"/>
    </xf>
    <xf numFmtId="0" fontId="5" fillId="0" borderId="2" xfId="0" applyFont="1" applyBorder="1" applyAlignment="1" applyProtection="1">
      <alignment horizontal="left" vertical="top" wrapText="1"/>
    </xf>
    <xf numFmtId="0" fontId="5" fillId="0" borderId="3" xfId="0" applyFont="1" applyBorder="1" applyAlignment="1" applyProtection="1">
      <alignment horizontal="left" vertical="top" wrapText="1"/>
    </xf>
    <xf numFmtId="0" fontId="5" fillId="3" borderId="13" xfId="0" applyFont="1" applyFill="1" applyBorder="1" applyAlignment="1" applyProtection="1">
      <alignment horizontal="left" wrapText="1"/>
      <protection locked="0"/>
    </xf>
    <xf numFmtId="0" fontId="5" fillId="3" borderId="14" xfId="0" applyFont="1" applyFill="1" applyBorder="1" applyAlignment="1" applyProtection="1">
      <alignment horizontal="left" wrapText="1"/>
      <protection locked="0"/>
    </xf>
    <xf numFmtId="0" fontId="5" fillId="3" borderId="4" xfId="0" applyFont="1" applyFill="1" applyBorder="1" applyAlignment="1" applyProtection="1">
      <alignment horizontal="left" wrapText="1"/>
      <protection locked="0"/>
    </xf>
    <xf numFmtId="0" fontId="6" fillId="0" borderId="9" xfId="0" applyFont="1" applyBorder="1" applyAlignment="1" applyProtection="1">
      <alignment horizontal="left"/>
    </xf>
    <xf numFmtId="0" fontId="6" fillId="0" borderId="15" xfId="0" applyFont="1" applyBorder="1" applyAlignment="1" applyProtection="1">
      <alignment horizontal="left"/>
    </xf>
    <xf numFmtId="0" fontId="6" fillId="0" borderId="3" xfId="0" applyFont="1" applyBorder="1" applyAlignment="1" applyProtection="1">
      <alignment horizontal="left"/>
    </xf>
    <xf numFmtId="0" fontId="6" fillId="0" borderId="9" xfId="0" applyFont="1" applyBorder="1" applyAlignment="1" applyProtection="1">
      <alignment horizontal="left" wrapText="1"/>
    </xf>
    <xf numFmtId="0" fontId="6" fillId="0" borderId="15" xfId="0" applyFont="1" applyBorder="1" applyAlignment="1" applyProtection="1">
      <alignment horizontal="left" wrapText="1"/>
    </xf>
    <xf numFmtId="0" fontId="6" fillId="0" borderId="3" xfId="0" applyFont="1" applyBorder="1" applyAlignment="1" applyProtection="1">
      <alignment horizontal="left"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164" fontId="5" fillId="0" borderId="10" xfId="13" applyNumberFormat="1"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5" fillId="0" borderId="7" xfId="0" applyFont="1" applyBorder="1" applyAlignment="1" applyProtection="1">
      <alignment horizontal="center" wrapText="1"/>
    </xf>
    <xf numFmtId="0" fontId="6" fillId="0" borderId="13"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7" xfId="0" applyFont="1" applyBorder="1" applyAlignment="1" applyProtection="1">
      <alignment horizontal="center" wrapText="1"/>
    </xf>
    <xf numFmtId="49" fontId="5" fillId="0" borderId="13" xfId="0" applyNumberFormat="1" applyFont="1" applyBorder="1" applyAlignment="1" applyProtection="1">
      <alignment horizontal="center" vertical="center" wrapText="1"/>
    </xf>
    <xf numFmtId="49" fontId="5" fillId="0" borderId="5" xfId="0" applyNumberFormat="1" applyFont="1" applyBorder="1" applyAlignment="1" applyProtection="1">
      <alignment horizontal="center" vertical="center" wrapText="1"/>
    </xf>
    <xf numFmtId="164" fontId="6" fillId="0" borderId="1" xfId="0" applyNumberFormat="1" applyFont="1" applyBorder="1" applyAlignment="1" applyProtection="1">
      <alignment horizontal="center" vertical="center" wrapText="1"/>
    </xf>
    <xf numFmtId="49" fontId="6" fillId="0" borderId="13" xfId="0" applyNumberFormat="1" applyFont="1" applyBorder="1" applyAlignment="1" applyProtection="1">
      <alignment horizontal="left"/>
    </xf>
    <xf numFmtId="49" fontId="6" fillId="0" borderId="4" xfId="0" applyNumberFormat="1" applyFont="1" applyBorder="1" applyAlignment="1" applyProtection="1">
      <alignment horizontal="left"/>
    </xf>
    <xf numFmtId="0" fontId="6" fillId="0" borderId="1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2" xfId="0" applyFont="1" applyBorder="1" applyAlignment="1" applyProtection="1">
      <alignment horizontal="center" wrapText="1"/>
    </xf>
    <xf numFmtId="164" fontId="5" fillId="0" borderId="1" xfId="0" applyNumberFormat="1" applyFont="1" applyBorder="1" applyAlignment="1" applyProtection="1">
      <alignment horizontal="left" vertical="center" wrapText="1"/>
    </xf>
    <xf numFmtId="0" fontId="5" fillId="0" borderId="10" xfId="0" applyFont="1" applyBorder="1" applyAlignment="1" applyProtection="1">
      <alignment horizontal="left" vertical="center" wrapText="1"/>
    </xf>
    <xf numFmtId="44" fontId="5" fillId="0" borderId="1" xfId="13" applyFont="1" applyBorder="1" applyAlignment="1" applyProtection="1">
      <alignment horizontal="center" vertical="center" wrapText="1"/>
    </xf>
    <xf numFmtId="44" fontId="5" fillId="0" borderId="10" xfId="13" applyFont="1" applyBorder="1" applyAlignment="1" applyProtection="1">
      <alignment horizontal="center" vertical="center" wrapText="1"/>
    </xf>
    <xf numFmtId="164" fontId="6" fillId="0" borderId="10" xfId="0" applyNumberFormat="1" applyFont="1" applyBorder="1" applyAlignment="1" applyProtection="1">
      <alignment horizontal="center" vertical="center"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3"/>
  <sheetViews>
    <sheetView tabSelected="1" topLeftCell="A29" zoomScaleNormal="100" workbookViewId="0">
      <selection activeCell="B32" sqref="B32"/>
    </sheetView>
  </sheetViews>
  <sheetFormatPr baseColWidth="10" defaultColWidth="11.453125" defaultRowHeight="12.5" x14ac:dyDescent="0.25"/>
  <cols>
    <col min="1" max="1" width="6" style="1" bestFit="1" customWidth="1"/>
    <col min="2" max="2" width="57.1796875" style="1" customWidth="1"/>
    <col min="3" max="4" width="8.7265625" style="1" customWidth="1"/>
    <col min="5" max="5" width="10.54296875" style="1" bestFit="1" customWidth="1"/>
    <col min="6" max="6" width="11" style="1" bestFit="1" customWidth="1"/>
    <col min="7" max="7" width="11.453125" style="1"/>
    <col min="8" max="8" width="85.453125" style="1" customWidth="1"/>
    <col min="9" max="16384" width="11.453125" style="1"/>
  </cols>
  <sheetData>
    <row r="1" spans="1:8" ht="13" x14ac:dyDescent="0.3">
      <c r="A1" s="71" t="s">
        <v>22</v>
      </c>
      <c r="B1" s="72"/>
      <c r="C1" s="73" t="s">
        <v>12</v>
      </c>
      <c r="D1" s="74"/>
      <c r="E1" s="74"/>
      <c r="F1" s="75"/>
    </row>
    <row r="2" spans="1:8" ht="12.75" customHeight="1" x14ac:dyDescent="0.25">
      <c r="A2" s="3"/>
      <c r="B2" s="2"/>
      <c r="C2" s="28"/>
      <c r="D2" s="29"/>
      <c r="E2" s="29"/>
      <c r="F2" s="76"/>
    </row>
    <row r="3" spans="1:8" ht="12.75" customHeight="1" x14ac:dyDescent="0.25">
      <c r="A3" s="3" t="s">
        <v>15</v>
      </c>
      <c r="B3" s="2" t="s">
        <v>50</v>
      </c>
      <c r="C3" s="79" t="s">
        <v>43</v>
      </c>
      <c r="D3" s="80"/>
      <c r="E3" s="80"/>
      <c r="F3" s="81"/>
    </row>
    <row r="4" spans="1:8" ht="12.75" customHeight="1" x14ac:dyDescent="0.25">
      <c r="A4" s="3"/>
      <c r="B4" s="2"/>
      <c r="C4" s="28"/>
      <c r="D4" s="29"/>
      <c r="E4" s="29"/>
      <c r="F4" s="76"/>
    </row>
    <row r="5" spans="1:8" ht="12.75" customHeight="1" x14ac:dyDescent="0.25">
      <c r="A5" s="11" t="s">
        <v>40</v>
      </c>
      <c r="B5" s="77" t="s">
        <v>49</v>
      </c>
      <c r="C5" s="73" t="s">
        <v>13</v>
      </c>
      <c r="D5" s="74"/>
      <c r="E5" s="74"/>
      <c r="F5" s="75"/>
      <c r="H5" s="6"/>
    </row>
    <row r="6" spans="1:8" x14ac:dyDescent="0.25">
      <c r="A6" s="12"/>
      <c r="B6" s="78"/>
      <c r="C6" s="28"/>
      <c r="D6" s="29"/>
      <c r="E6" s="30"/>
      <c r="F6" s="31"/>
    </row>
    <row r="7" spans="1:8" ht="12.75" customHeight="1" x14ac:dyDescent="0.25">
      <c r="A7" s="43" t="s">
        <v>42</v>
      </c>
      <c r="B7" s="44"/>
      <c r="C7" s="73" t="s">
        <v>0</v>
      </c>
      <c r="D7" s="74"/>
      <c r="E7" s="74"/>
      <c r="F7" s="75"/>
    </row>
    <row r="8" spans="1:8" ht="12.75" customHeight="1" x14ac:dyDescent="0.25">
      <c r="A8" s="45"/>
      <c r="B8" s="46"/>
      <c r="C8" s="28"/>
      <c r="D8" s="29"/>
      <c r="E8" s="30"/>
      <c r="F8" s="31"/>
    </row>
    <row r="9" spans="1:8" ht="12.75" customHeight="1" x14ac:dyDescent="0.25">
      <c r="A9" s="45"/>
      <c r="B9" s="46"/>
      <c r="C9" s="73" t="s">
        <v>16</v>
      </c>
      <c r="D9" s="74"/>
      <c r="E9" s="74"/>
      <c r="F9" s="75"/>
    </row>
    <row r="10" spans="1:8" ht="12.75" customHeight="1" x14ac:dyDescent="0.25">
      <c r="A10" s="45"/>
      <c r="B10" s="46"/>
      <c r="C10" s="28"/>
      <c r="D10" s="29"/>
      <c r="E10" s="30"/>
      <c r="F10" s="31"/>
    </row>
    <row r="11" spans="1:8" x14ac:dyDescent="0.25">
      <c r="A11" s="11" t="s">
        <v>18</v>
      </c>
      <c r="B11" s="13" t="s">
        <v>51</v>
      </c>
      <c r="C11" s="73" t="s">
        <v>1</v>
      </c>
      <c r="D11" s="74"/>
      <c r="E11" s="74"/>
      <c r="F11" s="75"/>
    </row>
    <row r="12" spans="1:8" x14ac:dyDescent="0.25">
      <c r="A12" s="12"/>
      <c r="B12" s="14"/>
      <c r="C12" s="28"/>
      <c r="D12" s="29"/>
      <c r="E12" s="30"/>
      <c r="F12" s="31"/>
    </row>
    <row r="13" spans="1:8" ht="15" customHeight="1" x14ac:dyDescent="0.3">
      <c r="A13" s="34" t="s">
        <v>4</v>
      </c>
      <c r="B13" s="34" t="s">
        <v>5</v>
      </c>
      <c r="C13" s="34" t="s">
        <v>6</v>
      </c>
      <c r="D13" s="15" t="s">
        <v>38</v>
      </c>
      <c r="E13" s="16" t="s">
        <v>2</v>
      </c>
      <c r="F13" s="16" t="s">
        <v>3</v>
      </c>
    </row>
    <row r="14" spans="1:8" ht="13" x14ac:dyDescent="0.3">
      <c r="A14" s="35"/>
      <c r="B14" s="35"/>
      <c r="C14" s="35"/>
      <c r="D14" s="17" t="s">
        <v>39</v>
      </c>
      <c r="E14" s="18" t="s">
        <v>24</v>
      </c>
      <c r="F14" s="18" t="s">
        <v>24</v>
      </c>
    </row>
    <row r="15" spans="1:8" ht="63" customHeight="1" x14ac:dyDescent="0.25">
      <c r="A15" s="37" t="s">
        <v>52</v>
      </c>
      <c r="B15" s="38"/>
      <c r="C15" s="38"/>
      <c r="D15" s="38"/>
      <c r="E15" s="38"/>
      <c r="F15" s="39"/>
    </row>
    <row r="16" spans="1:8" ht="195.5" customHeight="1" x14ac:dyDescent="0.25">
      <c r="A16" s="50" t="s">
        <v>29</v>
      </c>
      <c r="B16" s="19" t="s">
        <v>53</v>
      </c>
      <c r="C16" s="25">
        <v>1</v>
      </c>
      <c r="D16" s="25" t="s">
        <v>41</v>
      </c>
      <c r="E16" s="32"/>
      <c r="F16" s="91">
        <f>E16*C16</f>
        <v>0</v>
      </c>
    </row>
    <row r="17" spans="1:6" ht="13" x14ac:dyDescent="0.3">
      <c r="A17" s="51"/>
      <c r="B17" s="20" t="s">
        <v>20</v>
      </c>
      <c r="C17" s="26"/>
      <c r="D17" s="26"/>
      <c r="E17" s="33"/>
      <c r="F17" s="92"/>
    </row>
    <row r="18" spans="1:6" x14ac:dyDescent="0.25">
      <c r="A18" s="51"/>
      <c r="B18" s="21"/>
      <c r="C18" s="26"/>
      <c r="D18" s="26"/>
      <c r="E18" s="33"/>
      <c r="F18" s="92"/>
    </row>
    <row r="19" spans="1:6" ht="13" x14ac:dyDescent="0.3">
      <c r="A19" s="51"/>
      <c r="B19" s="20" t="s">
        <v>21</v>
      </c>
      <c r="C19" s="26"/>
      <c r="D19" s="26"/>
      <c r="E19" s="33"/>
      <c r="F19" s="92"/>
    </row>
    <row r="20" spans="1:6" x14ac:dyDescent="0.25">
      <c r="A20" s="51"/>
      <c r="B20" s="21"/>
      <c r="C20" s="26"/>
      <c r="D20" s="26"/>
      <c r="E20" s="33"/>
      <c r="F20" s="92"/>
    </row>
    <row r="21" spans="1:6" ht="21.5" customHeight="1" x14ac:dyDescent="0.35">
      <c r="A21" s="40" t="s">
        <v>54</v>
      </c>
      <c r="B21" s="41"/>
      <c r="C21" s="41"/>
      <c r="D21" s="41"/>
      <c r="E21" s="41"/>
      <c r="F21" s="42"/>
    </row>
    <row r="22" spans="1:6" ht="64" customHeight="1" x14ac:dyDescent="0.25">
      <c r="A22" s="50" t="s">
        <v>30</v>
      </c>
      <c r="B22" s="19" t="s">
        <v>55</v>
      </c>
      <c r="C22" s="25">
        <v>1</v>
      </c>
      <c r="D22" s="25" t="s">
        <v>41</v>
      </c>
      <c r="E22" s="32"/>
      <c r="F22" s="91">
        <f>E22*C22</f>
        <v>0</v>
      </c>
    </row>
    <row r="23" spans="1:6" ht="13" x14ac:dyDescent="0.3">
      <c r="A23" s="51"/>
      <c r="B23" s="20" t="s">
        <v>20</v>
      </c>
      <c r="C23" s="26"/>
      <c r="D23" s="26"/>
      <c r="E23" s="33"/>
      <c r="F23" s="92"/>
    </row>
    <row r="24" spans="1:6" x14ac:dyDescent="0.25">
      <c r="A24" s="51"/>
      <c r="B24" s="21"/>
      <c r="C24" s="26"/>
      <c r="D24" s="26"/>
      <c r="E24" s="33"/>
      <c r="F24" s="92"/>
    </row>
    <row r="25" spans="1:6" ht="13" x14ac:dyDescent="0.3">
      <c r="A25" s="51"/>
      <c r="B25" s="20" t="s">
        <v>21</v>
      </c>
      <c r="C25" s="26"/>
      <c r="D25" s="26"/>
      <c r="E25" s="33"/>
      <c r="F25" s="92"/>
    </row>
    <row r="26" spans="1:6" x14ac:dyDescent="0.25">
      <c r="A26" s="52"/>
      <c r="B26" s="21"/>
      <c r="C26" s="27"/>
      <c r="D26" s="27"/>
      <c r="E26" s="36"/>
      <c r="F26" s="93"/>
    </row>
    <row r="27" spans="1:6" ht="25.5" customHeight="1" x14ac:dyDescent="0.25">
      <c r="A27" s="50" t="s">
        <v>31</v>
      </c>
      <c r="B27" s="19" t="s">
        <v>56</v>
      </c>
      <c r="C27" s="25">
        <v>1</v>
      </c>
      <c r="D27" s="25" t="s">
        <v>41</v>
      </c>
      <c r="E27" s="32"/>
      <c r="F27" s="91">
        <f>E27*C27</f>
        <v>0</v>
      </c>
    </row>
    <row r="28" spans="1:6" ht="13" x14ac:dyDescent="0.3">
      <c r="A28" s="51"/>
      <c r="B28" s="20" t="s">
        <v>20</v>
      </c>
      <c r="C28" s="26"/>
      <c r="D28" s="26"/>
      <c r="E28" s="33"/>
      <c r="F28" s="92"/>
    </row>
    <row r="29" spans="1:6" x14ac:dyDescent="0.25">
      <c r="A29" s="51"/>
      <c r="B29" s="21"/>
      <c r="C29" s="26"/>
      <c r="D29" s="26"/>
      <c r="E29" s="33"/>
      <c r="F29" s="92"/>
    </row>
    <row r="30" spans="1:6" ht="13" x14ac:dyDescent="0.3">
      <c r="A30" s="51"/>
      <c r="B30" s="20" t="s">
        <v>21</v>
      </c>
      <c r="C30" s="26"/>
      <c r="D30" s="26"/>
      <c r="E30" s="33"/>
      <c r="F30" s="92"/>
    </row>
    <row r="31" spans="1:6" x14ac:dyDescent="0.25">
      <c r="A31" s="52"/>
      <c r="B31" s="21"/>
      <c r="C31" s="27"/>
      <c r="D31" s="27"/>
      <c r="E31" s="36"/>
      <c r="F31" s="93"/>
    </row>
    <row r="32" spans="1:6" ht="23.5" customHeight="1" x14ac:dyDescent="0.25">
      <c r="A32" s="50" t="s">
        <v>32</v>
      </c>
      <c r="B32" s="19" t="s">
        <v>57</v>
      </c>
      <c r="C32" s="25">
        <v>1</v>
      </c>
      <c r="D32" s="25" t="s">
        <v>41</v>
      </c>
      <c r="E32" s="32"/>
      <c r="F32" s="91">
        <f>E32*C32</f>
        <v>0</v>
      </c>
    </row>
    <row r="33" spans="1:6" ht="13" x14ac:dyDescent="0.3">
      <c r="A33" s="51"/>
      <c r="B33" s="20" t="s">
        <v>20</v>
      </c>
      <c r="C33" s="26"/>
      <c r="D33" s="26"/>
      <c r="E33" s="33"/>
      <c r="F33" s="92"/>
    </row>
    <row r="34" spans="1:6" x14ac:dyDescent="0.25">
      <c r="A34" s="51"/>
      <c r="B34" s="21"/>
      <c r="C34" s="26"/>
      <c r="D34" s="26"/>
      <c r="E34" s="33"/>
      <c r="F34" s="92"/>
    </row>
    <row r="35" spans="1:6" ht="13" x14ac:dyDescent="0.3">
      <c r="A35" s="51"/>
      <c r="B35" s="20" t="s">
        <v>21</v>
      </c>
      <c r="C35" s="26"/>
      <c r="D35" s="26"/>
      <c r="E35" s="33"/>
      <c r="F35" s="92"/>
    </row>
    <row r="36" spans="1:6" x14ac:dyDescent="0.25">
      <c r="A36" s="52"/>
      <c r="B36" s="21"/>
      <c r="C36" s="27"/>
      <c r="D36" s="27"/>
      <c r="E36" s="36"/>
      <c r="F36" s="93"/>
    </row>
    <row r="37" spans="1:6" ht="38.5" customHeight="1" x14ac:dyDescent="0.25">
      <c r="A37" s="50" t="s">
        <v>33</v>
      </c>
      <c r="B37" s="19" t="s">
        <v>58</v>
      </c>
      <c r="C37" s="25">
        <v>1</v>
      </c>
      <c r="D37" s="25" t="s">
        <v>41</v>
      </c>
      <c r="E37" s="32"/>
      <c r="F37" s="91">
        <f>E37*C37</f>
        <v>0</v>
      </c>
    </row>
    <row r="38" spans="1:6" ht="13" x14ac:dyDescent="0.3">
      <c r="A38" s="51"/>
      <c r="B38" s="20" t="s">
        <v>20</v>
      </c>
      <c r="C38" s="26"/>
      <c r="D38" s="26"/>
      <c r="E38" s="33"/>
      <c r="F38" s="92"/>
    </row>
    <row r="39" spans="1:6" x14ac:dyDescent="0.25">
      <c r="A39" s="51"/>
      <c r="B39" s="21"/>
      <c r="C39" s="26"/>
      <c r="D39" s="26"/>
      <c r="E39" s="33"/>
      <c r="F39" s="92"/>
    </row>
    <row r="40" spans="1:6" ht="13" x14ac:dyDescent="0.3">
      <c r="A40" s="51"/>
      <c r="B40" s="20" t="s">
        <v>21</v>
      </c>
      <c r="C40" s="26"/>
      <c r="D40" s="26"/>
      <c r="E40" s="33"/>
      <c r="F40" s="92"/>
    </row>
    <row r="41" spans="1:6" x14ac:dyDescent="0.25">
      <c r="A41" s="52"/>
      <c r="B41" s="22"/>
      <c r="C41" s="27"/>
      <c r="D41" s="27"/>
      <c r="E41" s="36"/>
      <c r="F41" s="93"/>
    </row>
    <row r="42" spans="1:6" ht="61" customHeight="1" x14ac:dyDescent="0.25">
      <c r="A42" s="50" t="s">
        <v>34</v>
      </c>
      <c r="B42" s="19" t="s">
        <v>59</v>
      </c>
      <c r="C42" s="25">
        <v>1</v>
      </c>
      <c r="D42" s="25" t="s">
        <v>41</v>
      </c>
      <c r="E42" s="32"/>
      <c r="F42" s="91">
        <f>E42*C42</f>
        <v>0</v>
      </c>
    </row>
    <row r="43" spans="1:6" ht="13" x14ac:dyDescent="0.3">
      <c r="A43" s="51"/>
      <c r="B43" s="20" t="s">
        <v>20</v>
      </c>
      <c r="C43" s="26"/>
      <c r="D43" s="26"/>
      <c r="E43" s="33"/>
      <c r="F43" s="92"/>
    </row>
    <row r="44" spans="1:6" x14ac:dyDescent="0.25">
      <c r="A44" s="51"/>
      <c r="B44" s="21"/>
      <c r="C44" s="26"/>
      <c r="D44" s="26"/>
      <c r="E44" s="33"/>
      <c r="F44" s="92"/>
    </row>
    <row r="45" spans="1:6" ht="13" x14ac:dyDescent="0.3">
      <c r="A45" s="51"/>
      <c r="B45" s="20" t="s">
        <v>21</v>
      </c>
      <c r="C45" s="26"/>
      <c r="D45" s="26"/>
      <c r="E45" s="33"/>
      <c r="F45" s="92"/>
    </row>
    <row r="46" spans="1:6" x14ac:dyDescent="0.25">
      <c r="A46" s="52"/>
      <c r="B46" s="22"/>
      <c r="C46" s="27"/>
      <c r="D46" s="27"/>
      <c r="E46" s="36"/>
      <c r="F46" s="93"/>
    </row>
    <row r="47" spans="1:6" ht="61.5" customHeight="1" x14ac:dyDescent="0.25">
      <c r="A47" s="50" t="s">
        <v>35</v>
      </c>
      <c r="B47" s="19" t="s">
        <v>60</v>
      </c>
      <c r="C47" s="25">
        <v>1</v>
      </c>
      <c r="D47" s="25" t="s">
        <v>41</v>
      </c>
      <c r="E47" s="32"/>
      <c r="F47" s="91">
        <f>E47*C47</f>
        <v>0</v>
      </c>
    </row>
    <row r="48" spans="1:6" ht="13" x14ac:dyDescent="0.3">
      <c r="A48" s="51"/>
      <c r="B48" s="20" t="s">
        <v>20</v>
      </c>
      <c r="C48" s="26"/>
      <c r="D48" s="26"/>
      <c r="E48" s="33"/>
      <c r="F48" s="92"/>
    </row>
    <row r="49" spans="1:6" x14ac:dyDescent="0.25">
      <c r="A49" s="51"/>
      <c r="B49" s="21"/>
      <c r="C49" s="26"/>
      <c r="D49" s="26"/>
      <c r="E49" s="33"/>
      <c r="F49" s="92"/>
    </row>
    <row r="50" spans="1:6" ht="13" x14ac:dyDescent="0.3">
      <c r="A50" s="51"/>
      <c r="B50" s="20" t="s">
        <v>21</v>
      </c>
      <c r="C50" s="26"/>
      <c r="D50" s="26"/>
      <c r="E50" s="33"/>
      <c r="F50" s="92"/>
    </row>
    <row r="51" spans="1:6" x14ac:dyDescent="0.25">
      <c r="A51" s="52"/>
      <c r="B51" s="22"/>
      <c r="C51" s="27"/>
      <c r="D51" s="27"/>
      <c r="E51" s="36"/>
      <c r="F51" s="93"/>
    </row>
    <row r="52" spans="1:6" ht="24.5" customHeight="1" x14ac:dyDescent="0.25">
      <c r="A52" s="9" t="s">
        <v>36</v>
      </c>
      <c r="B52" s="19" t="s">
        <v>25</v>
      </c>
      <c r="C52" s="10">
        <v>1</v>
      </c>
      <c r="D52" s="10" t="s">
        <v>41</v>
      </c>
      <c r="E52" s="8"/>
      <c r="F52" s="7">
        <f>E52*C52</f>
        <v>0</v>
      </c>
    </row>
    <row r="53" spans="1:6" ht="24" customHeight="1" x14ac:dyDescent="0.25">
      <c r="A53" s="9" t="s">
        <v>37</v>
      </c>
      <c r="B53" s="19" t="s">
        <v>61</v>
      </c>
      <c r="C53" s="10">
        <v>1</v>
      </c>
      <c r="D53" s="10" t="s">
        <v>41</v>
      </c>
      <c r="E53" s="8"/>
      <c r="F53" s="7">
        <f>E53*C53</f>
        <v>0</v>
      </c>
    </row>
    <row r="54" spans="1:6" ht="24.5" customHeight="1" x14ac:dyDescent="0.25">
      <c r="A54" s="105"/>
      <c r="B54" s="23" t="s">
        <v>62</v>
      </c>
      <c r="C54" s="25"/>
      <c r="D54" s="25"/>
      <c r="E54" s="32"/>
      <c r="F54" s="91"/>
    </row>
    <row r="55" spans="1:6" ht="25" customHeight="1" x14ac:dyDescent="0.25">
      <c r="A55" s="106"/>
      <c r="B55" s="24" t="s">
        <v>63</v>
      </c>
      <c r="C55" s="26"/>
      <c r="D55" s="26"/>
      <c r="E55" s="33"/>
      <c r="F55" s="92"/>
    </row>
    <row r="56" spans="1:6" ht="12.75" customHeight="1" x14ac:dyDescent="0.3">
      <c r="A56" s="47" t="s">
        <v>7</v>
      </c>
      <c r="B56" s="48"/>
      <c r="C56" s="48"/>
      <c r="D56" s="49"/>
      <c r="E56" s="4"/>
      <c r="F56" s="5"/>
    </row>
    <row r="57" spans="1:6" ht="12.75" customHeight="1" x14ac:dyDescent="0.3">
      <c r="A57" s="47" t="s">
        <v>17</v>
      </c>
      <c r="B57" s="48"/>
      <c r="C57" s="48"/>
      <c r="D57" s="49"/>
      <c r="E57" s="4"/>
      <c r="F57" s="5"/>
    </row>
    <row r="58" spans="1:6" ht="12.75" customHeight="1" x14ac:dyDescent="0.3">
      <c r="A58" s="47" t="s">
        <v>19</v>
      </c>
      <c r="B58" s="48"/>
      <c r="C58" s="48"/>
      <c r="D58" s="49"/>
      <c r="E58" s="4"/>
      <c r="F58" s="5"/>
    </row>
    <row r="59" spans="1:6" ht="15" customHeight="1" x14ac:dyDescent="0.25">
      <c r="A59" s="94" t="s">
        <v>23</v>
      </c>
      <c r="B59" s="95"/>
      <c r="C59" s="95"/>
      <c r="D59" s="96"/>
      <c r="E59" s="25">
        <f>IF(E58&lt;14,0,E57)</f>
        <v>0</v>
      </c>
      <c r="F59" s="100"/>
    </row>
    <row r="60" spans="1:6" ht="15" customHeight="1" x14ac:dyDescent="0.25">
      <c r="A60" s="97"/>
      <c r="B60" s="98"/>
      <c r="C60" s="98"/>
      <c r="D60" s="99"/>
      <c r="E60" s="27"/>
      <c r="F60" s="100"/>
    </row>
    <row r="61" spans="1:6" ht="13" x14ac:dyDescent="0.3">
      <c r="A61" s="67" t="s">
        <v>64</v>
      </c>
      <c r="B61" s="68"/>
      <c r="C61" s="53" t="s">
        <v>8</v>
      </c>
      <c r="D61" s="54"/>
      <c r="E61" s="55"/>
      <c r="F61" s="107">
        <f>SUM(F16:F55)</f>
        <v>0</v>
      </c>
    </row>
    <row r="62" spans="1:6" x14ac:dyDescent="0.25">
      <c r="A62" s="65"/>
      <c r="B62" s="66"/>
      <c r="C62" s="56"/>
      <c r="D62" s="57"/>
      <c r="E62" s="58"/>
      <c r="F62" s="118"/>
    </row>
    <row r="63" spans="1:6" ht="12.75" customHeight="1" x14ac:dyDescent="0.3">
      <c r="A63" s="108" t="s">
        <v>65</v>
      </c>
      <c r="B63" s="109"/>
      <c r="C63" s="43" t="s">
        <v>28</v>
      </c>
      <c r="D63" s="44"/>
      <c r="E63" s="69">
        <v>19</v>
      </c>
      <c r="F63" s="116">
        <f>F61*(E63/100+1)-F61</f>
        <v>0</v>
      </c>
    </row>
    <row r="64" spans="1:6" x14ac:dyDescent="0.25">
      <c r="A64" s="65"/>
      <c r="B64" s="66"/>
      <c r="C64" s="60"/>
      <c r="D64" s="62"/>
      <c r="E64" s="70"/>
      <c r="F64" s="117"/>
    </row>
    <row r="65" spans="1:8" x14ac:dyDescent="0.25">
      <c r="A65" s="110"/>
      <c r="B65" s="111"/>
      <c r="C65" s="53" t="s">
        <v>9</v>
      </c>
      <c r="D65" s="54"/>
      <c r="E65" s="55"/>
      <c r="F65" s="63">
        <f>SUM(F61:F64)</f>
        <v>0</v>
      </c>
    </row>
    <row r="66" spans="1:8" x14ac:dyDescent="0.25">
      <c r="A66" s="112"/>
      <c r="B66" s="113"/>
      <c r="C66" s="56"/>
      <c r="D66" s="57"/>
      <c r="E66" s="58"/>
      <c r="F66" s="64"/>
    </row>
    <row r="67" spans="1:8" x14ac:dyDescent="0.25">
      <c r="A67" s="3"/>
      <c r="B67" s="2"/>
      <c r="C67" s="43" t="s">
        <v>10</v>
      </c>
      <c r="D67" s="59"/>
      <c r="E67" s="44"/>
      <c r="F67" s="114">
        <f>F65/100*E59</f>
        <v>0</v>
      </c>
    </row>
    <row r="68" spans="1:8" x14ac:dyDescent="0.25">
      <c r="A68" s="3"/>
      <c r="B68" s="2"/>
      <c r="C68" s="60"/>
      <c r="D68" s="61"/>
      <c r="E68" s="62"/>
      <c r="F68" s="115"/>
    </row>
    <row r="69" spans="1:8" ht="15" customHeight="1" x14ac:dyDescent="0.25">
      <c r="A69" s="104" t="s">
        <v>66</v>
      </c>
      <c r="B69" s="104"/>
      <c r="C69" s="53" t="s">
        <v>11</v>
      </c>
      <c r="D69" s="54"/>
      <c r="E69" s="55"/>
      <c r="F69" s="107">
        <f>F65-F67</f>
        <v>0</v>
      </c>
    </row>
    <row r="70" spans="1:8" x14ac:dyDescent="0.25">
      <c r="A70" s="104"/>
      <c r="B70" s="104"/>
      <c r="C70" s="56"/>
      <c r="D70" s="57"/>
      <c r="E70" s="58"/>
      <c r="F70" s="35"/>
    </row>
    <row r="71" spans="1:8" ht="51" customHeight="1" x14ac:dyDescent="0.3">
      <c r="A71" s="85" t="s">
        <v>14</v>
      </c>
      <c r="B71" s="86"/>
      <c r="C71" s="86"/>
      <c r="D71" s="86"/>
      <c r="E71" s="86"/>
      <c r="F71" s="87"/>
    </row>
    <row r="72" spans="1:8" ht="56.25" customHeight="1" x14ac:dyDescent="0.25">
      <c r="A72" s="88" t="s">
        <v>67</v>
      </c>
      <c r="B72" s="89"/>
      <c r="C72" s="89"/>
      <c r="D72" s="89"/>
      <c r="E72" s="89"/>
      <c r="F72" s="90"/>
    </row>
    <row r="73" spans="1:8" ht="13" x14ac:dyDescent="0.25">
      <c r="A73" s="101" t="s">
        <v>68</v>
      </c>
      <c r="B73" s="102"/>
      <c r="C73" s="102"/>
      <c r="D73" s="102"/>
      <c r="E73" s="102"/>
      <c r="F73" s="103"/>
    </row>
    <row r="74" spans="1:8" ht="13" x14ac:dyDescent="0.3">
      <c r="A74" s="82" t="s">
        <v>27</v>
      </c>
      <c r="B74" s="83"/>
      <c r="C74" s="83"/>
      <c r="D74" s="83"/>
      <c r="E74" s="83"/>
      <c r="F74" s="84"/>
    </row>
    <row r="78" spans="1:8" x14ac:dyDescent="0.25">
      <c r="H78" s="1" t="s">
        <v>26</v>
      </c>
    </row>
    <row r="79" spans="1:8" x14ac:dyDescent="0.25">
      <c r="H79" s="1" t="s">
        <v>44</v>
      </c>
    </row>
    <row r="80" spans="1:8" x14ac:dyDescent="0.25">
      <c r="H80" s="1" t="s">
        <v>45</v>
      </c>
    </row>
    <row r="81" spans="8:8" x14ac:dyDescent="0.25">
      <c r="H81" s="1" t="s">
        <v>46</v>
      </c>
    </row>
    <row r="82" spans="8:8" x14ac:dyDescent="0.25">
      <c r="H82" s="1" t="s">
        <v>47</v>
      </c>
    </row>
    <row r="83" spans="8:8" x14ac:dyDescent="0.25">
      <c r="H83" s="1" t="s">
        <v>48</v>
      </c>
    </row>
  </sheetData>
  <sheetProtection algorithmName="SHA-512" hashValue="2F4eIqlbD3xH4xuH94Quu0bTM4iZQjvTetwJfb8i3px2KJdT1mtlE02V5pUhaXkdW6vSUmKyUmieLq9JJhgpvg==" saltValue="IZejtkq2Of8ri+0pSdzWrg==" spinCount="100000" sheet="1" formatColumns="0" formatRows="0"/>
  <mergeCells count="87">
    <mergeCell ref="A73:F73"/>
    <mergeCell ref="C32:C36"/>
    <mergeCell ref="F27:F31"/>
    <mergeCell ref="C61:E62"/>
    <mergeCell ref="A69:B70"/>
    <mergeCell ref="A54:A55"/>
    <mergeCell ref="F69:F70"/>
    <mergeCell ref="C65:E66"/>
    <mergeCell ref="A63:B63"/>
    <mergeCell ref="A65:B66"/>
    <mergeCell ref="F67:F68"/>
    <mergeCell ref="A62:B62"/>
    <mergeCell ref="F63:F64"/>
    <mergeCell ref="F61:F62"/>
    <mergeCell ref="A59:D60"/>
    <mergeCell ref="E59:E60"/>
    <mergeCell ref="F59:F60"/>
    <mergeCell ref="A13:A14"/>
    <mergeCell ref="A27:A31"/>
    <mergeCell ref="A16:A20"/>
    <mergeCell ref="A22:A26"/>
    <mergeCell ref="F32:F36"/>
    <mergeCell ref="F22:F26"/>
    <mergeCell ref="F16:F20"/>
    <mergeCell ref="A74:F74"/>
    <mergeCell ref="E37:E41"/>
    <mergeCell ref="C37:C41"/>
    <mergeCell ref="A71:F71"/>
    <mergeCell ref="A72:F72"/>
    <mergeCell ref="E54:E55"/>
    <mergeCell ref="F54:F55"/>
    <mergeCell ref="F37:F41"/>
    <mergeCell ref="F42:F46"/>
    <mergeCell ref="A47:A51"/>
    <mergeCell ref="C47:C51"/>
    <mergeCell ref="E47:E51"/>
    <mergeCell ref="F47:F51"/>
    <mergeCell ref="C63:D64"/>
    <mergeCell ref="A57:D57"/>
    <mergeCell ref="A58:D58"/>
    <mergeCell ref="A1:B1"/>
    <mergeCell ref="C11:F11"/>
    <mergeCell ref="C9:F9"/>
    <mergeCell ref="C7:F7"/>
    <mergeCell ref="C5:F5"/>
    <mergeCell ref="C1:F1"/>
    <mergeCell ref="C6:F6"/>
    <mergeCell ref="C8:F8"/>
    <mergeCell ref="C2:F2"/>
    <mergeCell ref="B5:B6"/>
    <mergeCell ref="C4:F4"/>
    <mergeCell ref="C3:F3"/>
    <mergeCell ref="C69:E70"/>
    <mergeCell ref="C67:E68"/>
    <mergeCell ref="F65:F66"/>
    <mergeCell ref="A64:B64"/>
    <mergeCell ref="A61:B61"/>
    <mergeCell ref="E63:E64"/>
    <mergeCell ref="A7:B10"/>
    <mergeCell ref="A56:D56"/>
    <mergeCell ref="C54:C55"/>
    <mergeCell ref="D54:D55"/>
    <mergeCell ref="C22:C26"/>
    <mergeCell ref="C27:C31"/>
    <mergeCell ref="A37:A41"/>
    <mergeCell ref="A32:A36"/>
    <mergeCell ref="A42:A46"/>
    <mergeCell ref="C42:C46"/>
    <mergeCell ref="E42:E46"/>
    <mergeCell ref="A15:F15"/>
    <mergeCell ref="A21:F21"/>
    <mergeCell ref="B13:B14"/>
    <mergeCell ref="E22:E26"/>
    <mergeCell ref="E27:E31"/>
    <mergeCell ref="D42:D46"/>
    <mergeCell ref="D47:D51"/>
    <mergeCell ref="E32:E36"/>
    <mergeCell ref="C10:F10"/>
    <mergeCell ref="C16:C20"/>
    <mergeCell ref="E16:E20"/>
    <mergeCell ref="C12:F12"/>
    <mergeCell ref="C13:C14"/>
    <mergeCell ref="D16:D20"/>
    <mergeCell ref="D22:D26"/>
    <mergeCell ref="D27:D31"/>
    <mergeCell ref="D32:D36"/>
    <mergeCell ref="D37:D41"/>
  </mergeCells>
  <dataValidations count="4">
    <dataValidation type="list" allowBlank="1" showInputMessage="1" showErrorMessage="1" sqref="A74:F74"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63:E64" xr:uid="{00000000-0002-0000-0000-000001000000}">
      <formula1>"0,7,19"</formula1>
    </dataValidation>
    <dataValidation type="list" allowBlank="1" promptTitle="Mengeneinheiten" sqref="D16:D20 D22:D55" xr:uid="{00000000-0002-0000-0000-000002000000}">
      <formula1>"%,Bl.,g,h,Jhr,k.A.,kg,l,LE,m,Mon,m²,m³,Pal,psch,S.,St.,StS,t,TS,Wo,"</formula1>
    </dataValidation>
    <dataValidation type="list" allowBlank="1" showInputMessage="1" sqref="B55" xr:uid="{00000000-0002-0000-0000-000003000000}">
      <formula1>$H$78:$H$83</formula1>
    </dataValidation>
  </dataValidations>
  <pageMargins left="0.7" right="0.7" top="0.78740157499999996" bottom="0.78740157499999996" header="0.3" footer="0.3"/>
  <pageSetup paperSize="9" scale="85" fitToHeight="0" orientation="portrait" r:id="rId1"/>
  <rowBreaks count="1" manualBreakCount="1">
    <brk id="36" max="5"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2026-07-14T09:22:38Z</cp:lastPrinted>
  <dcterms:created xsi:type="dcterms:W3CDTF">2019-07-22T13:28:59Z</dcterms:created>
  <dcterms:modified xsi:type="dcterms:W3CDTF">2026-07-14T09:23:05Z</dcterms:modified>
</cp:coreProperties>
</file>