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zdpolv\zdpolv4\4 Digitalfunk\2026\10015895 V26-0247 FM für die Infrastruktur an 135 BOS-Standorten\3-Veröffentlichung-Dok\"/>
    </mc:Choice>
  </mc:AlternateContent>
  <xr:revisionPtr revIDLastSave="0" documentId="13_ncr:1_{96BD7860-FDE9-451E-9BE3-6A0FCD9A4713}" xr6:coauthVersionLast="47" xr6:coauthVersionMax="47" xr10:uidLastSave="{00000000-0000-0000-0000-000000000000}"/>
  <bookViews>
    <workbookView xWindow="-108" yWindow="-108" windowWidth="23256" windowHeight="13896" xr2:uid="{00000000-000D-0000-FFFF-FFFF00000000}"/>
  </bookViews>
  <sheets>
    <sheet name="Los 3 Süd" sheetId="8" r:id="rId1"/>
  </sheets>
  <definedNames>
    <definedName name="_xlnm.Print_Area" localSheetId="0">'Los 3 Süd'!$A$1:$M$46</definedName>
    <definedName name="OLE_LINK4" localSheetId="0">'Los 3 Süd'!#REF!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8" l="1"/>
  <c r="H30" i="8"/>
  <c r="L38" i="8" l="1"/>
  <c r="F23" i="8" l="1"/>
  <c r="L30" i="8" l="1"/>
  <c r="L28" i="8"/>
  <c r="H31" i="8"/>
  <c r="L31" i="8" s="1"/>
  <c r="L32" i="8"/>
  <c r="L35" i="8" l="1"/>
  <c r="L34" i="8"/>
  <c r="K40" i="8" l="1"/>
  <c r="K41" i="8" s="1"/>
  <c r="K39" i="8"/>
</calcChain>
</file>

<file path=xl/sharedStrings.xml><?xml version="1.0" encoding="utf-8"?>
<sst xmlns="http://schemas.openxmlformats.org/spreadsheetml/2006/main" count="93" uniqueCount="78">
  <si>
    <t>Leistung</t>
  </si>
  <si>
    <t>Menge</t>
  </si>
  <si>
    <t>Einheit</t>
  </si>
  <si>
    <t>Datum; Stempel; Unterschrift</t>
  </si>
  <si>
    <t>Preis-typ</t>
  </si>
  <si>
    <t>EP 
[in € netto]</t>
  </si>
  <si>
    <t>Preis 
[in € netto]</t>
  </si>
  <si>
    <t>PFP</t>
  </si>
  <si>
    <t>Hinweis zum Ausfüllen der Preisblätter:</t>
  </si>
  <si>
    <t xml:space="preserve">Bitte achten Sie darauf, dass das Preisblatt mit Datum, Unterschrift und Firmenstempel des Bieters versehen sein muss! </t>
  </si>
  <si>
    <t xml:space="preserve">Gesamtpreis (brutto) in Euro </t>
  </si>
  <si>
    <t xml:space="preserve"> „Grau“ markierte Felder enthalten Vorgaben des Auftraggebers.  "Grün" markierte Felder werden berechnet! </t>
  </si>
  <si>
    <t>Pauschalfestpreis</t>
  </si>
  <si>
    <t>JPFP</t>
  </si>
  <si>
    <t>LE</t>
  </si>
  <si>
    <t>STS</t>
  </si>
  <si>
    <t>Stück</t>
  </si>
  <si>
    <t>Pauschalpreis für die Anfahrt von drei oder mehr Standorten (Reisekosten, Fahrtzeiten etc.) an einem Tag</t>
  </si>
  <si>
    <t>Wert in €</t>
  </si>
  <si>
    <t>Pro-zent</t>
  </si>
  <si>
    <t>Gärtnerdienste</t>
  </si>
  <si>
    <t>Stundensatz: Stundenverrechnungssatz für einzelne Leistungen. Eine abrechenbare Stunde hat 60 min.</t>
  </si>
  <si>
    <t>Jahrespauschalfestpreis</t>
  </si>
  <si>
    <t>Angabe: Ja/Nein</t>
  </si>
  <si>
    <t>Abkürzungen:</t>
  </si>
  <si>
    <t xml:space="preserve">Der jeweilige Pauschalfestpreis ist die einseitig nicht änderbare Vergütung, die für alle vereinbarten Leistungen je Einheit gilt, soweit nicht für einzelne Leistungen ausdrücklich eine gesonderte Vergütung vereinbart ist. Alle jeweils beschriebenen Leistungen, Reisezeiten, Reise-, Neben- und Materialkosten, Kosten für Verpackung, Fracht und Versicherung sowie sonstige Nebenkosten und Preisvorteile sind im Pauschalfestpreis enthalten. Nachforderungen durch den Auftragnehmer sind ausgeschlossen, soweit die Parteien keine Änderung der Leistungen vereinbaren. </t>
  </si>
  <si>
    <t>LB</t>
  </si>
  <si>
    <t>Leistungsbeschreibung (siehe Dokument "Leistungsbeschreibung" in der vorliegenden Ausschreibung)</t>
  </si>
  <si>
    <t>Leistungserbringung: Eine Einheit zur Erbringung der geforderten bzw. ausgeschriebenen Leistungen</t>
  </si>
  <si>
    <t>Materialen, Austausch- und Ersatzteile</t>
  </si>
  <si>
    <t>Berechnet der Bieter für Materialien, Austausch- und Ersatzteile, die nicht Bestandteil der Pauschalpreise bzw. Stundenverrechnungssätze sind, einen Aufschlag auf den Netto-Einkaufspreis ("Handlingskosten")?</t>
  </si>
  <si>
    <t>Angabe nur dann, wenn Frage 9.3.1 mit "Ja" beantwortet wurde: 
Aufschlag zum Netto-Einkaufspreis von Materialien, Austausch- und Ersatzteilen, die nicht Bestandteil der Pauschalpreise bzw. Stundenverrechnungssätze sind, in Prozent:</t>
  </si>
  <si>
    <t xml:space="preserve">4.2 </t>
  </si>
  <si>
    <t>Gesamt:</t>
  </si>
  <si>
    <t>4.3</t>
  </si>
  <si>
    <t xml:space="preserve">Anzahl Standorte 
fix: </t>
  </si>
  <si>
    <t>4.4</t>
  </si>
  <si>
    <t>4.5</t>
  </si>
  <si>
    <t>Position in Leistungs-beschreibung</t>
  </si>
  <si>
    <t>4.6</t>
  </si>
  <si>
    <t>4.7</t>
  </si>
  <si>
    <t>Anfahrten an einen oder mehrere Standorte</t>
  </si>
  <si>
    <t xml:space="preserve">Jährlicher Pauschalpreis für die Pflege eines Containerdachs an einem Standort </t>
  </si>
  <si>
    <t>Preisblatt-position</t>
  </si>
  <si>
    <t>1.</t>
  </si>
  <si>
    <t>2.</t>
  </si>
  <si>
    <t>3.</t>
  </si>
  <si>
    <t>4.</t>
  </si>
  <si>
    <t>4.1</t>
  </si>
  <si>
    <t>4.2</t>
  </si>
  <si>
    <t>5</t>
  </si>
  <si>
    <t>6</t>
  </si>
  <si>
    <t>6.1</t>
  </si>
  <si>
    <t>6.2</t>
  </si>
  <si>
    <t>7</t>
  </si>
  <si>
    <t>7.1</t>
  </si>
  <si>
    <t>7.2</t>
  </si>
  <si>
    <t xml:space="preserve">Gesamtpreis (netto) in Euro </t>
  </si>
  <si>
    <t>Schätzung SOLL</t>
  </si>
  <si>
    <t xml:space="preserve">Facility-Management für die Außenbereiche der Infrastruktur des Digitalfunknetzes für die Behörden und Organisationen mit Sicherheitsaufgaben (BOS) im Land Brandenburg 
</t>
  </si>
  <si>
    <t>Außenreinigung
Pauschalpreis je halbjährlicher Reinigung der Außenanlagen eines Standorts</t>
  </si>
  <si>
    <t>Arbeiten nach Aufwand
Bedarfsabhängiger Stundenverrechnungssatz für z.B. Außen-Instandhaltungsmaßnahmen, Räumarbeiten, Reinigungsarbeiten,  Winterdienste etc.</t>
  </si>
  <si>
    <t xml:space="preserve">Bitte füllen Sie alle „weißen“ Felder aus! Das Preisblatt ist erst dann vollständig ausgefüllt, wenn alle "weißen" Eingabefelder
vollständig ausgefüllt sind. Angebote, bei denen die Preisblätter nicht vollständig ausgefüllt sind, werden ausgeschlossen 
(K.O.-Kriterium). Preiseingaben werden nicht gerundet, lediglich die Darstellung wird auf 2 Nachkommastellen gerundet ausgewiesen. </t>
  </si>
  <si>
    <t xml:space="preserve">Änderungen (z.B. Ergänzungen, Anlagen, Streichungen sowie sonstige Modifikationen) an den Preisblättern sind unzulässig und führen zum Ausschluss vom Vergabeverfahren!  </t>
  </si>
  <si>
    <t>Leistunszeitraum in Jahren:</t>
  </si>
  <si>
    <t>Umsatzsteuer in der z.Z. geltenden gesetzlichen Höhe von 19 %</t>
  </si>
  <si>
    <t>Preisblatt Los 3 Süd</t>
  </si>
  <si>
    <r>
      <t xml:space="preserve">Leistungsinhalt Außenarbeiten   
Bepreisung aller geforderten Leistungen gem. Kap. 4 der Leistungsbeschreibung  
Beachte: 
Bitte jeweils den Einzelpreis (EP) je Leistung kalkulieren und eintragen! Der Auftraggeber wird jedoch lediglich Leistungen für die Standorte die als fix gelten abrufen sowie für Standorte die während der Laufzeit des Vertrages zusätzlich errichtet werden. Diese Standorte werden den regionalen Losen zugeordnet und gemäß Preisblatt abgerechnet.
Die Gesamtpreise werden inklusiver der optionalen Standorte kalkuliert. 
</t>
    </r>
    <r>
      <rPr>
        <b/>
        <u/>
        <sz val="11"/>
        <color rgb="FFFF0000"/>
        <rFont val="Arial"/>
        <family val="2"/>
      </rPr>
      <t>LOS 3 Süd enthält folgende Landkreise OSL, EE,SPN, LDS und die kreisfreie Stadt Cottbus</t>
    </r>
  </si>
  <si>
    <t>Die durchschnittlich zu betreuende Fläche eines Standortes beträgt inkl. der Zufahrt ca. 150m ².</t>
  </si>
  <si>
    <t>4.5.1</t>
  </si>
  <si>
    <t>4.5.2</t>
  </si>
  <si>
    <t>Ja</t>
  </si>
  <si>
    <t>h</t>
  </si>
  <si>
    <t>Pauschalpreis für die Anfahrt eines Standorts (Reisekosten, Fahrtzeiten etc.) bei Arbeiten nach Aufwand</t>
  </si>
  <si>
    <t>Feststellen des äußeren Gesamtzustandes 
Der Aufwand für die Feststellung ist in den Einzelleistungspauschalen eingepreist. Eine gesonderte Verrechnung erfolgt nicht.</t>
  </si>
  <si>
    <t>Dokumentation der durchgeführten Arbeiten
Die Kosten der Dokumentation sind in den Einzelleistungspauschalen eingepreist. Eine gesonderte Verrechnung erfolgt nicht.</t>
  </si>
  <si>
    <t>Halbjährlicher Pauschalpreis für die Grünpflege sowie den Gehölzschnitt bei Standorten mit Wiesenfläche oder Waldfläche</t>
  </si>
  <si>
    <t>Vergabeverfahren V-26/0247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</si>
</sst>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ont>
    <font>
      <sz val="24"/>
      <color indexed="18"/>
      <name val="Arial"/>
      <family val="2"/>
    </font>
    <font>
      <sz val="10"/>
      <name val="Arial"/>
      <family val="2"/>
    </font>
    <font>
      <b/>
      <sz val="10"/>
      <name val="Arial"/>
      <family val="2"/>
    </font>
    <font>
      <b/>
      <sz val="8"/>
      <name val="Arial"/>
      <family val="2"/>
    </font>
    <font>
      <sz val="8"/>
      <name val="Times New Roman"/>
      <family val="1"/>
    </font>
    <font>
      <b/>
      <sz val="10"/>
      <color indexed="12"/>
      <name val="Arial"/>
      <family val="2"/>
    </font>
    <font>
      <sz val="8"/>
      <name val="Arial"/>
      <family val="2"/>
    </font>
    <font>
      <sz val="16"/>
      <color indexed="18"/>
      <name val="Arial"/>
      <family val="2"/>
    </font>
    <font>
      <b/>
      <sz val="14"/>
      <name val="Arial"/>
      <family val="2"/>
    </font>
    <font>
      <sz val="11"/>
      <name val="Arial"/>
      <family val="2"/>
    </font>
    <font>
      <sz val="11"/>
      <color indexed="18"/>
      <name val="Arial"/>
      <family val="2"/>
    </font>
    <font>
      <b/>
      <sz val="11"/>
      <name val="Arial"/>
      <family val="2"/>
    </font>
    <font>
      <b/>
      <sz val="10"/>
      <color rgb="FF0000FF"/>
      <name val="Arial"/>
      <family val="2"/>
    </font>
    <font>
      <sz val="20"/>
      <color indexed="18"/>
      <name val="Arial"/>
      <family val="2"/>
    </font>
    <font>
      <b/>
      <sz val="16"/>
      <color indexed="18"/>
      <name val="Arial"/>
      <family val="2"/>
    </font>
    <font>
      <b/>
      <u/>
      <sz val="11"/>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138">
    <xf numFmtId="0" fontId="0" fillId="0" borderId="0" xfId="0"/>
    <xf numFmtId="0" fontId="6" fillId="0" borderId="0" xfId="0" applyFont="1" applyAlignment="1">
      <alignment horizontal="center"/>
    </xf>
    <xf numFmtId="0" fontId="8" fillId="0" borderId="0" xfId="0" applyFont="1" applyAlignment="1">
      <alignment horizontal="center"/>
    </xf>
    <xf numFmtId="0" fontId="8" fillId="0" borderId="0" xfId="0" applyFont="1" applyAlignment="1">
      <alignment horizontal="justify"/>
    </xf>
    <xf numFmtId="0" fontId="3" fillId="2" borderId="1" xfId="0" applyFont="1" applyFill="1" applyBorder="1" applyAlignment="1">
      <alignment horizontal="center" vertical="center" wrapText="1"/>
    </xf>
    <xf numFmtId="0" fontId="0" fillId="0" borderId="0" xfId="0" applyAlignment="1">
      <alignment vertical="center"/>
    </xf>
    <xf numFmtId="0" fontId="0" fillId="0" borderId="2" xfId="0" applyBorder="1"/>
    <xf numFmtId="0" fontId="4" fillId="2" borderId="0" xfId="0" applyFont="1" applyFill="1" applyBorder="1" applyAlignment="1">
      <alignment horizontal="left" vertical="center" wrapText="1"/>
    </xf>
    <xf numFmtId="0" fontId="5" fillId="0" borderId="2" xfId="0" applyFont="1" applyBorder="1" applyAlignment="1">
      <alignment horizontal="center"/>
    </xf>
    <xf numFmtId="0" fontId="4" fillId="0" borderId="2" xfId="0" applyFont="1" applyBorder="1"/>
    <xf numFmtId="0" fontId="3" fillId="0" borderId="2" xfId="0" applyFont="1" applyBorder="1"/>
    <xf numFmtId="0" fontId="4" fillId="0" borderId="2" xfId="0" applyFont="1" applyBorder="1" applyAlignment="1">
      <alignment horizontal="right"/>
    </xf>
    <xf numFmtId="4" fontId="4" fillId="3" borderId="1" xfId="0" applyNumberFormat="1" applyFont="1" applyFill="1" applyBorder="1" applyAlignment="1">
      <alignment vertical="center" wrapText="1"/>
    </xf>
    <xf numFmtId="0" fontId="3" fillId="2" borderId="3" xfId="0" applyFont="1" applyFill="1" applyBorder="1" applyAlignment="1">
      <alignment horizontal="center" vertical="center" wrapText="1"/>
    </xf>
    <xf numFmtId="4" fontId="4" fillId="3" borderId="3" xfId="0" applyNumberFormat="1" applyFont="1" applyFill="1" applyBorder="1" applyAlignment="1">
      <alignment vertical="center" wrapText="1"/>
    </xf>
    <xf numFmtId="0" fontId="0" fillId="0" borderId="4" xfId="0" applyBorder="1"/>
    <xf numFmtId="0" fontId="9" fillId="0" borderId="0" xfId="0" applyFont="1" applyBorder="1" applyAlignment="1">
      <alignment horizontal="left"/>
    </xf>
    <xf numFmtId="0" fontId="0" fillId="0" borderId="0" xfId="0" applyBorder="1"/>
    <xf numFmtId="0" fontId="10" fillId="0" borderId="0" xfId="0" applyFont="1" applyBorder="1"/>
    <xf numFmtId="0" fontId="2" fillId="0" borderId="0" xfId="0" applyFont="1" applyBorder="1" applyAlignment="1">
      <alignment horizontal="center"/>
    </xf>
    <xf numFmtId="0" fontId="12" fillId="0" borderId="0" xfId="0" applyFont="1" applyBorder="1" applyAlignment="1">
      <alignment horizontal="left" vertical="center"/>
    </xf>
    <xf numFmtId="49" fontId="11" fillId="0" borderId="0" xfId="0" applyNumberFormat="1" applyFont="1" applyBorder="1" applyAlignment="1">
      <alignment horizontal="left" vertical="center"/>
    </xf>
    <xf numFmtId="3" fontId="12" fillId="0" borderId="0" xfId="0" applyNumberFormat="1" applyFont="1" applyBorder="1" applyAlignment="1">
      <alignment horizontal="left" vertical="center"/>
    </xf>
    <xf numFmtId="4" fontId="0" fillId="0" borderId="0" xfId="0" applyNumberFormat="1"/>
    <xf numFmtId="3" fontId="0" fillId="0" borderId="0" xfId="0" applyNumberFormat="1"/>
    <xf numFmtId="3" fontId="0" fillId="0" borderId="4" xfId="0" applyNumberFormat="1" applyBorder="1"/>
    <xf numFmtId="3" fontId="0" fillId="0" borderId="0" xfId="0" applyNumberFormat="1" applyBorder="1"/>
    <xf numFmtId="3" fontId="2" fillId="0" borderId="0" xfId="0" applyNumberFormat="1" applyFont="1" applyBorder="1" applyAlignment="1">
      <alignment horizontal="center"/>
    </xf>
    <xf numFmtId="3" fontId="7" fillId="2" borderId="3"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4" fillId="2" borderId="0" xfId="0" applyNumberFormat="1" applyFont="1" applyFill="1" applyBorder="1" applyAlignment="1">
      <alignment horizontal="left" vertical="center" wrapText="1"/>
    </xf>
    <xf numFmtId="4" fontId="4" fillId="0" borderId="1" xfId="0" applyNumberFormat="1" applyFont="1" applyFill="1" applyBorder="1" applyAlignment="1" applyProtection="1">
      <alignment vertical="center" wrapText="1"/>
      <protection locked="0"/>
    </xf>
    <xf numFmtId="49" fontId="4" fillId="2" borderId="3" xfId="0" applyNumberFormat="1" applyFont="1" applyFill="1" applyBorder="1" applyAlignment="1">
      <alignment horizontal="center" vertical="center" wrapText="1"/>
    </xf>
    <xf numFmtId="4" fontId="4" fillId="4" borderId="1" xfId="0" applyNumberFormat="1" applyFont="1" applyFill="1" applyBorder="1" applyAlignment="1" applyProtection="1">
      <alignment vertical="center" wrapText="1"/>
      <protection locked="0"/>
    </xf>
    <xf numFmtId="3" fontId="14" fillId="2" borderId="3" xfId="0" applyNumberFormat="1" applyFont="1" applyFill="1" applyBorder="1" applyAlignment="1">
      <alignment vertical="center" wrapText="1"/>
    </xf>
    <xf numFmtId="0" fontId="4" fillId="2" borderId="6" xfId="0" applyFont="1" applyFill="1" applyBorder="1" applyAlignment="1">
      <alignment horizontal="left" vertical="center"/>
    </xf>
    <xf numFmtId="4" fontId="4" fillId="7" borderId="6" xfId="0" applyNumberFormat="1" applyFont="1" applyFill="1" applyBorder="1" applyAlignment="1">
      <alignment horizontal="right" vertical="center" wrapText="1"/>
    </xf>
    <xf numFmtId="49" fontId="4" fillId="2" borderId="1" xfId="0" quotePrefix="1"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49" fontId="4" fillId="2" borderId="3" xfId="0" quotePrefix="1" applyNumberFormat="1" applyFont="1" applyFill="1" applyBorder="1" applyAlignment="1">
      <alignment horizontal="center" vertical="center" wrapText="1"/>
    </xf>
    <xf numFmtId="9" fontId="4" fillId="5" borderId="3" xfId="1" applyNumberFormat="1" applyFont="1" applyFill="1" applyBorder="1" applyAlignment="1" applyProtection="1">
      <alignment vertical="center" wrapText="1"/>
      <protection locked="0"/>
    </xf>
    <xf numFmtId="49" fontId="4" fillId="2" borderId="6" xfId="0" quotePrefix="1" applyNumberFormat="1" applyFont="1" applyFill="1" applyBorder="1" applyAlignment="1">
      <alignment horizontal="left" vertical="center" wrapText="1"/>
    </xf>
    <xf numFmtId="49" fontId="4" fillId="2" borderId="8" xfId="0" quotePrefix="1" applyNumberFormat="1" applyFont="1" applyFill="1" applyBorder="1" applyAlignment="1">
      <alignment horizontal="left" vertical="center"/>
    </xf>
    <xf numFmtId="4" fontId="4" fillId="7" borderId="5" xfId="0" applyNumberFormat="1" applyFont="1" applyFill="1" applyBorder="1" applyAlignment="1">
      <alignment horizontal="right" vertical="center" wrapText="1"/>
    </xf>
    <xf numFmtId="0" fontId="0" fillId="0" borderId="9" xfId="0" applyBorder="1"/>
    <xf numFmtId="0" fontId="0" fillId="0" borderId="12" xfId="0" applyBorder="1"/>
    <xf numFmtId="0" fontId="0" fillId="0" borderId="10" xfId="0" applyBorder="1"/>
    <xf numFmtId="0" fontId="10" fillId="0" borderId="9" xfId="0" applyFont="1" applyBorder="1"/>
    <xf numFmtId="0" fontId="2" fillId="0" borderId="10" xfId="0" applyFont="1" applyBorder="1" applyAlignment="1">
      <alignment horizontal="center"/>
    </xf>
    <xf numFmtId="49" fontId="11" fillId="0" borderId="9" xfId="0" applyNumberFormat="1"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lignment horizontal="left"/>
    </xf>
    <xf numFmtId="0" fontId="13" fillId="0" borderId="0" xfId="0" applyFont="1" applyBorder="1" applyAlignment="1">
      <alignment horizontal="left"/>
    </xf>
    <xf numFmtId="0" fontId="11" fillId="0" borderId="9" xfId="0" applyFont="1" applyBorder="1" applyAlignment="1">
      <alignment horizontal="left"/>
    </xf>
    <xf numFmtId="0" fontId="3" fillId="0" borderId="0" xfId="0" applyFont="1" applyBorder="1"/>
    <xf numFmtId="0" fontId="0" fillId="4" borderId="0" xfId="0" applyFill="1" applyBorder="1"/>
    <xf numFmtId="3" fontId="0" fillId="4" borderId="0" xfId="0" applyNumberFormat="1" applyFill="1" applyBorder="1"/>
    <xf numFmtId="0" fontId="3" fillId="0" borderId="9" xfId="0" applyFont="1" applyBorder="1"/>
    <xf numFmtId="0" fontId="0" fillId="0" borderId="11" xfId="0" applyBorder="1"/>
    <xf numFmtId="0" fontId="16" fillId="0" borderId="8" xfId="0" applyFont="1" applyBorder="1" applyAlignment="1">
      <alignment horizontal="left"/>
    </xf>
    <xf numFmtId="0" fontId="0" fillId="0" borderId="6" xfId="0" applyBorder="1"/>
    <xf numFmtId="0" fontId="0" fillId="0" borderId="5" xfId="0" applyBorder="1"/>
    <xf numFmtId="0" fontId="4" fillId="7" borderId="7" xfId="0" applyFont="1" applyFill="1" applyBorder="1" applyAlignment="1">
      <alignment horizontal="left" vertical="center" wrapText="1"/>
    </xf>
    <xf numFmtId="3"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5" xfId="0" applyFont="1" applyFill="1" applyBorder="1" applyAlignment="1">
      <alignment vertical="center"/>
    </xf>
    <xf numFmtId="49" fontId="4" fillId="7" borderId="1" xfId="0" quotePrefix="1"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3" fillId="6" borderId="25" xfId="0" applyFont="1" applyFill="1" applyBorder="1" applyAlignment="1">
      <alignment horizontal="justify" vertical="top" wrapText="1"/>
    </xf>
    <xf numFmtId="0" fontId="3" fillId="6" borderId="15" xfId="0" applyFont="1" applyFill="1" applyBorder="1" applyAlignment="1">
      <alignment horizontal="justify" vertical="top" wrapText="1"/>
    </xf>
    <xf numFmtId="0" fontId="3" fillId="6" borderId="28" xfId="0" applyFont="1" applyFill="1" applyBorder="1" applyAlignment="1">
      <alignment horizontal="justify" vertical="top" wrapText="1"/>
    </xf>
    <xf numFmtId="0" fontId="3" fillId="6" borderId="16" xfId="0" applyFont="1" applyFill="1" applyBorder="1" applyAlignment="1">
      <alignment horizontal="justify" vertical="top" wrapText="1"/>
    </xf>
    <xf numFmtId="0" fontId="4" fillId="6" borderId="19" xfId="0" applyFont="1" applyFill="1" applyBorder="1" applyAlignment="1">
      <alignment horizontal="left" vertical="top" wrapText="1"/>
    </xf>
    <xf numFmtId="0" fontId="4" fillId="6" borderId="22" xfId="0" applyFont="1" applyFill="1" applyBorder="1" applyAlignment="1">
      <alignment horizontal="left" vertical="top" wrapText="1"/>
    </xf>
    <xf numFmtId="0" fontId="3" fillId="6" borderId="17"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left" vertical="top" wrapText="1"/>
    </xf>
    <xf numFmtId="0" fontId="3" fillId="6" borderId="21" xfId="0" applyFont="1" applyFill="1" applyBorder="1" applyAlignment="1">
      <alignment horizontal="left" vertical="top" wrapText="1"/>
    </xf>
    <xf numFmtId="0" fontId="3" fillId="6" borderId="23"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28" xfId="0" applyFont="1" applyFill="1" applyBorder="1" applyAlignment="1">
      <alignment horizontal="left" vertical="top" wrapText="1"/>
    </xf>
    <xf numFmtId="0" fontId="3" fillId="6" borderId="16" xfId="0" applyFont="1" applyFill="1" applyBorder="1" applyAlignment="1">
      <alignment horizontal="left" vertical="top" wrapText="1"/>
    </xf>
    <xf numFmtId="0" fontId="0" fillId="6" borderId="28" xfId="0" applyFill="1" applyBorder="1" applyAlignment="1">
      <alignment horizontal="center"/>
    </xf>
    <xf numFmtId="0" fontId="0" fillId="6" borderId="16" xfId="0" applyFill="1" applyBorder="1" applyAlignment="1">
      <alignment horizontal="center"/>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9" fillId="0" borderId="8"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left"/>
    </xf>
    <xf numFmtId="0" fontId="15" fillId="0" borderId="8" xfId="0" applyFont="1" applyBorder="1" applyAlignment="1">
      <alignment horizontal="left" wrapText="1"/>
    </xf>
    <xf numFmtId="0" fontId="15" fillId="0" borderId="6" xfId="0" applyFont="1" applyBorder="1" applyAlignment="1">
      <alignment horizontal="left" wrapText="1"/>
    </xf>
    <xf numFmtId="0" fontId="15" fillId="0" borderId="5" xfId="0" applyFont="1" applyBorder="1" applyAlignment="1">
      <alignment horizontal="left" wrapText="1"/>
    </xf>
    <xf numFmtId="49" fontId="11" fillId="0" borderId="9"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11" fillId="0" borderId="9" xfId="0" applyFont="1" applyBorder="1" applyAlignment="1">
      <alignment horizontal="lef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0" fontId="11"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10" xfId="0" applyFont="1" applyBorder="1" applyAlignment="1">
      <alignment horizontal="justify" vertical="center" wrapText="1"/>
    </xf>
    <xf numFmtId="0" fontId="13"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10" xfId="0" applyFont="1" applyBorder="1" applyAlignment="1">
      <alignment horizontal="left" vertical="center" wrapText="1"/>
    </xf>
    <xf numFmtId="0" fontId="4" fillId="6"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10"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6" borderId="14" xfId="0" applyFont="1" applyFill="1" applyBorder="1" applyAlignment="1">
      <alignment horizontal="center" vertical="center"/>
    </xf>
    <xf numFmtId="0" fontId="3" fillId="6" borderId="26"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9" xfId="0" applyFont="1" applyFill="1" applyBorder="1" applyAlignment="1">
      <alignment horizontal="left" vertical="top" wrapText="1"/>
    </xf>
    <xf numFmtId="0" fontId="3" fillId="6" borderId="30" xfId="0" applyFont="1" applyFill="1" applyBorder="1" applyAlignment="1">
      <alignment horizontal="left" vertical="top" wrapText="1"/>
    </xf>
    <xf numFmtId="0" fontId="0" fillId="6" borderId="25" xfId="0" applyFill="1" applyBorder="1" applyAlignment="1">
      <alignment horizontal="center"/>
    </xf>
    <xf numFmtId="0" fontId="0" fillId="6" borderId="15" xfId="0" applyFill="1" applyBorder="1" applyAlignment="1">
      <alignment horizontal="center"/>
    </xf>
    <xf numFmtId="3" fontId="4" fillId="2" borderId="8" xfId="0" applyNumberFormat="1" applyFont="1" applyFill="1" applyBorder="1" applyAlignment="1">
      <alignment vertical="center" wrapText="1"/>
    </xf>
    <xf numFmtId="3" fontId="4" fillId="2" borderId="5" xfId="0" applyNumberFormat="1" applyFont="1" applyFill="1" applyBorder="1" applyAlignment="1">
      <alignment vertical="center" wrapText="1"/>
    </xf>
    <xf numFmtId="4" fontId="4" fillId="3" borderId="8" xfId="0" applyNumberFormat="1" applyFont="1" applyFill="1" applyBorder="1" applyAlignment="1">
      <alignment horizontal="right" vertical="center" wrapText="1"/>
    </xf>
    <xf numFmtId="4" fontId="4" fillId="3" borderId="5" xfId="0" applyNumberFormat="1" applyFont="1" applyFill="1" applyBorder="1" applyAlignment="1">
      <alignment horizontal="right" vertical="center" wrapText="1"/>
    </xf>
    <xf numFmtId="0" fontId="4" fillId="2" borderId="11" xfId="0" applyFont="1" applyFill="1" applyBorder="1" applyAlignment="1">
      <alignment horizontal="left" vertical="center" wrapText="1"/>
    </xf>
    <xf numFmtId="0" fontId="4" fillId="2" borderId="4" xfId="0" applyFont="1" applyFill="1" applyBorder="1" applyAlignment="1">
      <alignment horizontal="left" vertical="center" wrapText="1"/>
    </xf>
    <xf numFmtId="4" fontId="4" fillId="3" borderId="11" xfId="0" applyNumberFormat="1" applyFont="1" applyFill="1" applyBorder="1" applyAlignment="1">
      <alignment horizontal="right" vertical="center" wrapText="1"/>
    </xf>
    <xf numFmtId="4" fontId="4" fillId="3" borderId="12" xfId="0" applyNumberFormat="1" applyFont="1" applyFill="1" applyBorder="1" applyAlignment="1">
      <alignment horizontal="right" vertical="center" wrapText="1"/>
    </xf>
    <xf numFmtId="0" fontId="4" fillId="2" borderId="3" xfId="0" applyFont="1" applyFill="1" applyBorder="1" applyAlignment="1">
      <alignment horizontal="left" vertical="center" wrapText="1"/>
    </xf>
    <xf numFmtId="4" fontId="4" fillId="3" borderId="14" xfId="0" applyNumberFormat="1" applyFont="1" applyFill="1" applyBorder="1" applyAlignment="1">
      <alignment horizontal="right" vertical="center" wrapText="1"/>
    </xf>
    <xf numFmtId="4" fontId="4" fillId="3" borderId="13" xfId="0" applyNumberFormat="1" applyFont="1" applyFill="1" applyBorder="1" applyAlignment="1">
      <alignment horizontal="right" vertical="center" wrapText="1"/>
    </xf>
  </cellXfs>
  <cellStyles count="2">
    <cellStyle name="Prozent" xfId="1" builtinId="5"/>
    <cellStyle name="Standard" xfId="0" builtinId="0"/>
  </cellStyles>
  <dxfs count="2">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2"/>
  <sheetViews>
    <sheetView tabSelected="1" view="pageBreakPreview" topLeftCell="A20" zoomScale="85" zoomScaleNormal="100" zoomScaleSheetLayoutView="85" workbookViewId="0">
      <selection activeCell="K34" sqref="K34"/>
    </sheetView>
  </sheetViews>
  <sheetFormatPr baseColWidth="10" defaultRowHeight="13.2" x14ac:dyDescent="0.25"/>
  <cols>
    <col min="1" max="2" width="13.88671875" customWidth="1"/>
    <col min="3" max="3" width="16" customWidth="1"/>
    <col min="4" max="4" width="12.6640625" customWidth="1"/>
    <col min="5" max="5" width="10.33203125" customWidth="1"/>
    <col min="7" max="7" width="10" bestFit="1" customWidth="1"/>
    <col min="8" max="8" width="10.109375" style="24" bestFit="1" customWidth="1"/>
    <col min="9" max="9" width="10" bestFit="1" customWidth="1"/>
    <col min="10" max="10" width="6.33203125" customWidth="1"/>
    <col min="11" max="11" width="11.5546875" bestFit="1" customWidth="1"/>
    <col min="12" max="12" width="13.109375" customWidth="1"/>
  </cols>
  <sheetData>
    <row r="1" spans="1:13" ht="20.399999999999999" x14ac:dyDescent="0.35">
      <c r="A1" s="92" t="s">
        <v>77</v>
      </c>
      <c r="B1" s="93"/>
      <c r="C1" s="93"/>
      <c r="D1" s="93"/>
      <c r="E1" s="93"/>
      <c r="F1" s="93"/>
      <c r="G1" s="93"/>
      <c r="H1" s="93"/>
      <c r="I1" s="93"/>
      <c r="J1" s="93"/>
      <c r="K1" s="93"/>
      <c r="L1" s="94"/>
    </row>
    <row r="2" spans="1:13" ht="76.5" customHeight="1" x14ac:dyDescent="0.4">
      <c r="A2" s="95" t="s">
        <v>59</v>
      </c>
      <c r="B2" s="96"/>
      <c r="C2" s="96"/>
      <c r="D2" s="96"/>
      <c r="E2" s="96"/>
      <c r="F2" s="96"/>
      <c r="G2" s="96"/>
      <c r="H2" s="96"/>
      <c r="I2" s="96"/>
      <c r="J2" s="96"/>
      <c r="K2" s="96"/>
      <c r="L2" s="97"/>
    </row>
    <row r="3" spans="1:13" ht="26.25" customHeight="1" x14ac:dyDescent="0.4">
      <c r="A3" s="46"/>
      <c r="B3" s="16"/>
      <c r="C3" s="17"/>
      <c r="D3" s="17"/>
      <c r="E3" s="17"/>
      <c r="F3" s="17"/>
      <c r="G3" s="17"/>
      <c r="H3" s="26"/>
      <c r="I3" s="61" t="s">
        <v>66</v>
      </c>
      <c r="J3" s="62"/>
      <c r="K3" s="62"/>
      <c r="L3" s="63"/>
    </row>
    <row r="4" spans="1:13" ht="25.5" customHeight="1" x14ac:dyDescent="0.5">
      <c r="A4" s="49" t="s">
        <v>8</v>
      </c>
      <c r="B4" s="18"/>
      <c r="C4" s="19"/>
      <c r="D4" s="19"/>
      <c r="E4" s="19"/>
      <c r="F4" s="19"/>
      <c r="G4" s="19"/>
      <c r="H4" s="27"/>
      <c r="I4" s="19"/>
      <c r="J4" s="19"/>
      <c r="K4" s="19"/>
      <c r="L4" s="50"/>
    </row>
    <row r="5" spans="1:13" ht="46.5" customHeight="1" x14ac:dyDescent="0.25">
      <c r="A5" s="98" t="s">
        <v>62</v>
      </c>
      <c r="B5" s="99"/>
      <c r="C5" s="100"/>
      <c r="D5" s="100"/>
      <c r="E5" s="100"/>
      <c r="F5" s="100"/>
      <c r="G5" s="100"/>
      <c r="H5" s="100"/>
      <c r="I5" s="100"/>
      <c r="J5" s="100"/>
      <c r="K5" s="100"/>
      <c r="L5" s="101"/>
    </row>
    <row r="6" spans="1:13" ht="14.25" customHeight="1" x14ac:dyDescent="0.25">
      <c r="A6" s="51" t="s">
        <v>11</v>
      </c>
      <c r="B6" s="21"/>
      <c r="C6" s="20"/>
      <c r="D6" s="20"/>
      <c r="E6" s="20"/>
      <c r="F6" s="20"/>
      <c r="G6" s="20"/>
      <c r="H6" s="22"/>
      <c r="I6" s="20"/>
      <c r="J6" s="20"/>
      <c r="K6" s="20"/>
      <c r="L6" s="52"/>
      <c r="M6" s="23"/>
    </row>
    <row r="7" spans="1:13" ht="17.25" customHeight="1" x14ac:dyDescent="0.25">
      <c r="A7" s="102" t="s">
        <v>9</v>
      </c>
      <c r="B7" s="103"/>
      <c r="C7" s="103"/>
      <c r="D7" s="103"/>
      <c r="E7" s="103"/>
      <c r="F7" s="103"/>
      <c r="G7" s="103"/>
      <c r="H7" s="103"/>
      <c r="I7" s="103"/>
      <c r="J7" s="103"/>
      <c r="K7" s="103"/>
      <c r="L7" s="104"/>
    </row>
    <row r="8" spans="1:13" ht="59.25" customHeight="1" x14ac:dyDescent="0.25">
      <c r="A8" s="105" t="s">
        <v>25</v>
      </c>
      <c r="B8" s="106"/>
      <c r="C8" s="106"/>
      <c r="D8" s="106"/>
      <c r="E8" s="106"/>
      <c r="F8" s="106"/>
      <c r="G8" s="106"/>
      <c r="H8" s="106"/>
      <c r="I8" s="106"/>
      <c r="J8" s="106"/>
      <c r="K8" s="106"/>
      <c r="L8" s="107"/>
    </row>
    <row r="9" spans="1:13" ht="36" customHeight="1" x14ac:dyDescent="0.25">
      <c r="A9" s="108" t="s">
        <v>63</v>
      </c>
      <c r="B9" s="109"/>
      <c r="C9" s="109"/>
      <c r="D9" s="109"/>
      <c r="E9" s="109"/>
      <c r="F9" s="109"/>
      <c r="G9" s="109"/>
      <c r="H9" s="109"/>
      <c r="I9" s="109"/>
      <c r="J9" s="109"/>
      <c r="K9" s="109"/>
      <c r="L9" s="110"/>
    </row>
    <row r="10" spans="1:13" ht="13.8" x14ac:dyDescent="0.25">
      <c r="A10" s="53" t="s">
        <v>24</v>
      </c>
      <c r="B10" s="54"/>
      <c r="C10" s="17"/>
      <c r="D10" s="17"/>
      <c r="E10" s="17"/>
      <c r="F10" s="17"/>
      <c r="G10" s="17"/>
      <c r="H10" s="26"/>
      <c r="I10" s="17"/>
      <c r="J10" s="17"/>
      <c r="K10" s="17"/>
      <c r="L10" s="48"/>
    </row>
    <row r="11" spans="1:13" ht="13.8" x14ac:dyDescent="0.25">
      <c r="A11" s="55" t="s">
        <v>13</v>
      </c>
      <c r="B11" s="56" t="s">
        <v>22</v>
      </c>
      <c r="C11" s="17"/>
      <c r="E11" s="17"/>
      <c r="F11" s="17"/>
      <c r="G11" s="57"/>
      <c r="H11" s="58"/>
      <c r="I11" s="57"/>
      <c r="J11" s="17"/>
      <c r="K11" s="17"/>
      <c r="L11" s="48"/>
    </row>
    <row r="12" spans="1:13" ht="13.8" x14ac:dyDescent="0.25">
      <c r="A12" s="55" t="s">
        <v>26</v>
      </c>
      <c r="B12" s="56" t="s">
        <v>27</v>
      </c>
      <c r="C12" s="17"/>
      <c r="E12" s="17"/>
      <c r="F12" s="17"/>
      <c r="G12" s="57"/>
      <c r="H12" s="58"/>
      <c r="I12" s="57"/>
      <c r="J12" s="17"/>
      <c r="K12" s="17"/>
      <c r="L12" s="48"/>
    </row>
    <row r="13" spans="1:13" x14ac:dyDescent="0.25">
      <c r="A13" s="59" t="s">
        <v>14</v>
      </c>
      <c r="B13" s="56" t="s">
        <v>28</v>
      </c>
      <c r="C13" s="56"/>
      <c r="E13" s="17"/>
      <c r="F13" s="17"/>
      <c r="G13" s="17"/>
      <c r="H13" s="26"/>
      <c r="I13" s="17"/>
      <c r="J13" s="17"/>
      <c r="K13" s="17"/>
      <c r="L13" s="48"/>
    </row>
    <row r="14" spans="1:13" x14ac:dyDescent="0.25">
      <c r="A14" s="59" t="s">
        <v>7</v>
      </c>
      <c r="B14" s="56" t="s">
        <v>12</v>
      </c>
      <c r="C14" s="17"/>
      <c r="E14" s="17"/>
      <c r="F14" s="17"/>
      <c r="G14" s="17"/>
      <c r="H14" s="26"/>
      <c r="I14" s="17"/>
      <c r="J14" s="17"/>
      <c r="K14" s="17"/>
      <c r="L14" s="48"/>
    </row>
    <row r="15" spans="1:13" ht="15" customHeight="1" x14ac:dyDescent="0.25">
      <c r="A15" s="59" t="s">
        <v>15</v>
      </c>
      <c r="B15" s="56" t="s">
        <v>21</v>
      </c>
      <c r="C15" s="17"/>
      <c r="E15" s="17"/>
      <c r="F15" s="17"/>
      <c r="G15" s="56"/>
      <c r="H15" s="26"/>
      <c r="I15" s="17"/>
      <c r="J15" s="17"/>
      <c r="K15" s="17"/>
      <c r="L15" s="48"/>
    </row>
    <row r="16" spans="1:13" x14ac:dyDescent="0.25">
      <c r="A16" s="60"/>
      <c r="B16" s="15"/>
      <c r="C16" s="15"/>
      <c r="D16" s="15"/>
      <c r="E16" s="15"/>
      <c r="F16" s="15"/>
      <c r="G16" s="15"/>
      <c r="H16" s="25"/>
      <c r="I16" s="15"/>
      <c r="J16" s="15"/>
      <c r="K16" s="15"/>
      <c r="L16" s="47"/>
    </row>
    <row r="17" spans="1:12" ht="26.25" customHeight="1" x14ac:dyDescent="0.25">
      <c r="A17" s="111" t="s">
        <v>67</v>
      </c>
      <c r="B17" s="112"/>
      <c r="C17" s="112"/>
      <c r="D17" s="112"/>
      <c r="E17" s="112"/>
      <c r="F17" s="112"/>
      <c r="G17" s="112"/>
      <c r="H17" s="112"/>
      <c r="I17" s="112"/>
      <c r="J17" s="112"/>
      <c r="K17" s="112"/>
      <c r="L17" s="113"/>
    </row>
    <row r="18" spans="1:12" ht="19.5" customHeight="1" x14ac:dyDescent="0.25">
      <c r="A18" s="114"/>
      <c r="B18" s="114"/>
      <c r="C18" s="114"/>
      <c r="D18" s="114"/>
      <c r="E18" s="114"/>
      <c r="F18" s="114"/>
      <c r="G18" s="114"/>
      <c r="H18" s="114"/>
      <c r="I18" s="114"/>
      <c r="J18" s="114"/>
      <c r="K18" s="114"/>
      <c r="L18" s="115"/>
    </row>
    <row r="19" spans="1:12" ht="18.75" customHeight="1" x14ac:dyDescent="0.25">
      <c r="A19" s="114"/>
      <c r="B19" s="114"/>
      <c r="C19" s="114"/>
      <c r="D19" s="114"/>
      <c r="E19" s="114"/>
      <c r="F19" s="114"/>
      <c r="G19" s="114"/>
      <c r="H19" s="114"/>
      <c r="I19" s="114"/>
      <c r="J19" s="114"/>
      <c r="K19" s="114"/>
      <c r="L19" s="115"/>
    </row>
    <row r="20" spans="1:12" x14ac:dyDescent="0.25">
      <c r="A20" s="114"/>
      <c r="B20" s="114"/>
      <c r="C20" s="114"/>
      <c r="D20" s="114"/>
      <c r="E20" s="114"/>
      <c r="F20" s="114"/>
      <c r="G20" s="114"/>
      <c r="H20" s="114"/>
      <c r="I20" s="114"/>
      <c r="J20" s="114"/>
      <c r="K20" s="114"/>
      <c r="L20" s="115"/>
    </row>
    <row r="21" spans="1:12" ht="55.5" customHeight="1" x14ac:dyDescent="0.25">
      <c r="A21" s="114"/>
      <c r="B21" s="114"/>
      <c r="C21" s="114"/>
      <c r="D21" s="114"/>
      <c r="E21" s="114"/>
      <c r="F21" s="114"/>
      <c r="G21" s="114"/>
      <c r="H21" s="114"/>
      <c r="I21" s="114"/>
      <c r="J21" s="114"/>
      <c r="K21" s="114"/>
      <c r="L21" s="115"/>
    </row>
    <row r="22" spans="1:12" ht="18.75" customHeight="1" thickBot="1" x14ac:dyDescent="0.3">
      <c r="A22" s="120" t="s">
        <v>68</v>
      </c>
      <c r="B22" s="112"/>
      <c r="C22" s="112"/>
      <c r="D22" s="112"/>
      <c r="E22" s="112"/>
      <c r="F22" s="112"/>
      <c r="G22" s="112"/>
      <c r="H22" s="112"/>
      <c r="I22" s="112"/>
      <c r="J22" s="112"/>
      <c r="K22" s="112"/>
      <c r="L22" s="113"/>
    </row>
    <row r="23" spans="1:12" ht="37.5" customHeight="1" x14ac:dyDescent="0.25">
      <c r="A23" s="121" t="s">
        <v>35</v>
      </c>
      <c r="B23" s="123">
        <v>43</v>
      </c>
      <c r="C23" s="75"/>
      <c r="D23" s="73"/>
      <c r="E23" s="79" t="s">
        <v>33</v>
      </c>
      <c r="F23" s="77">
        <f>B23+D23</f>
        <v>43</v>
      </c>
      <c r="G23" s="79" t="s">
        <v>64</v>
      </c>
      <c r="H23" s="80"/>
      <c r="I23" s="83">
        <v>4</v>
      </c>
      <c r="J23" s="85"/>
      <c r="K23" s="87"/>
      <c r="L23" s="125"/>
    </row>
    <row r="24" spans="1:12" ht="13.8" thickBot="1" x14ac:dyDescent="0.3">
      <c r="A24" s="122"/>
      <c r="B24" s="124"/>
      <c r="C24" s="76"/>
      <c r="D24" s="74"/>
      <c r="E24" s="81"/>
      <c r="F24" s="78"/>
      <c r="G24" s="81"/>
      <c r="H24" s="82"/>
      <c r="I24" s="84"/>
      <c r="J24" s="86"/>
      <c r="K24" s="88"/>
      <c r="L24" s="126"/>
    </row>
    <row r="25" spans="1:12" ht="45.75" customHeight="1" x14ac:dyDescent="0.25">
      <c r="A25" s="64" t="s">
        <v>43</v>
      </c>
      <c r="B25" s="64" t="s">
        <v>38</v>
      </c>
      <c r="C25" s="116" t="s">
        <v>0</v>
      </c>
      <c r="D25" s="116"/>
      <c r="E25" s="116"/>
      <c r="F25" s="116"/>
      <c r="G25" s="116"/>
      <c r="H25" s="65" t="s">
        <v>1</v>
      </c>
      <c r="I25" s="66" t="s">
        <v>2</v>
      </c>
      <c r="J25" s="66" t="s">
        <v>4</v>
      </c>
      <c r="K25" s="66" t="s">
        <v>5</v>
      </c>
      <c r="L25" s="66" t="s">
        <v>6</v>
      </c>
    </row>
    <row r="26" spans="1:12" ht="39" customHeight="1" x14ac:dyDescent="0.25">
      <c r="A26" s="37" t="s">
        <v>44</v>
      </c>
      <c r="B26" s="37" t="s">
        <v>32</v>
      </c>
      <c r="C26" s="117" t="s">
        <v>75</v>
      </c>
      <c r="D26" s="118"/>
      <c r="E26" s="118"/>
      <c r="F26" s="118"/>
      <c r="G26" s="118"/>
      <c r="H26" s="118"/>
      <c r="I26" s="118"/>
      <c r="J26" s="118"/>
      <c r="K26" s="118"/>
      <c r="L26" s="119"/>
    </row>
    <row r="27" spans="1:12" ht="39" customHeight="1" x14ac:dyDescent="0.25">
      <c r="A27" s="37" t="s">
        <v>45</v>
      </c>
      <c r="B27" s="37" t="s">
        <v>34</v>
      </c>
      <c r="C27" s="117" t="s">
        <v>74</v>
      </c>
      <c r="D27" s="118"/>
      <c r="E27" s="118"/>
      <c r="F27" s="118"/>
      <c r="G27" s="118"/>
      <c r="H27" s="118"/>
      <c r="I27" s="118"/>
      <c r="J27" s="118"/>
      <c r="K27" s="118"/>
      <c r="L27" s="119"/>
    </row>
    <row r="28" spans="1:12" s="5" customFormat="1" ht="42" customHeight="1" x14ac:dyDescent="0.25">
      <c r="A28" s="37" t="s">
        <v>46</v>
      </c>
      <c r="B28" s="37" t="s">
        <v>36</v>
      </c>
      <c r="C28" s="89" t="s">
        <v>60</v>
      </c>
      <c r="D28" s="90"/>
      <c r="E28" s="90"/>
      <c r="F28" s="90"/>
      <c r="G28" s="91"/>
      <c r="H28" s="29">
        <f>B23</f>
        <v>43</v>
      </c>
      <c r="I28" s="32" t="s">
        <v>14</v>
      </c>
      <c r="J28" s="4" t="s">
        <v>7</v>
      </c>
      <c r="K28" s="31"/>
      <c r="L28" s="12">
        <f>K28*H28</f>
        <v>0</v>
      </c>
    </row>
    <row r="29" spans="1:12" s="5" customFormat="1" ht="24" customHeight="1" x14ac:dyDescent="0.25">
      <c r="A29" s="37" t="s">
        <v>47</v>
      </c>
      <c r="B29" s="37" t="s">
        <v>37</v>
      </c>
      <c r="C29" s="68" t="s">
        <v>20</v>
      </c>
      <c r="D29" s="69"/>
      <c r="E29" s="69"/>
      <c r="F29" s="69"/>
      <c r="G29" s="69"/>
      <c r="H29" s="67"/>
      <c r="I29" s="69"/>
      <c r="J29" s="69"/>
      <c r="K29" s="69"/>
      <c r="L29" s="70"/>
    </row>
    <row r="30" spans="1:12" s="5" customFormat="1" ht="42" customHeight="1" x14ac:dyDescent="0.25">
      <c r="A30" s="37" t="s">
        <v>48</v>
      </c>
      <c r="B30" s="71" t="s">
        <v>69</v>
      </c>
      <c r="C30" s="89" t="s">
        <v>76</v>
      </c>
      <c r="D30" s="90"/>
      <c r="E30" s="90"/>
      <c r="F30" s="90"/>
      <c r="G30" s="91"/>
      <c r="H30" s="34">
        <f>(($F$23*2)*$I$23)</f>
        <v>344</v>
      </c>
      <c r="I30" s="32" t="s">
        <v>14</v>
      </c>
      <c r="J30" s="4" t="s">
        <v>7</v>
      </c>
      <c r="K30" s="31"/>
      <c r="L30" s="12">
        <f>K30*H30</f>
        <v>0</v>
      </c>
    </row>
    <row r="31" spans="1:12" s="5" customFormat="1" ht="30.75" customHeight="1" x14ac:dyDescent="0.25">
      <c r="A31" s="37" t="s">
        <v>49</v>
      </c>
      <c r="B31" s="71" t="s">
        <v>70</v>
      </c>
      <c r="C31" s="89" t="s">
        <v>42</v>
      </c>
      <c r="D31" s="90"/>
      <c r="E31" s="90"/>
      <c r="F31" s="90"/>
      <c r="G31" s="91"/>
      <c r="H31" s="28">
        <f>F23*I23</f>
        <v>172</v>
      </c>
      <c r="I31" s="32" t="s">
        <v>14</v>
      </c>
      <c r="J31" s="4" t="s">
        <v>13</v>
      </c>
      <c r="K31" s="31"/>
      <c r="L31" s="12">
        <f>K31*H31</f>
        <v>0</v>
      </c>
    </row>
    <row r="32" spans="1:12" s="5" customFormat="1" ht="49.5" customHeight="1" x14ac:dyDescent="0.25">
      <c r="A32" s="37" t="s">
        <v>50</v>
      </c>
      <c r="B32" s="37" t="s">
        <v>39</v>
      </c>
      <c r="C32" s="89" t="s">
        <v>61</v>
      </c>
      <c r="D32" s="90"/>
      <c r="E32" s="90"/>
      <c r="F32" s="90"/>
      <c r="G32" s="91"/>
      <c r="H32" s="29">
        <v>100</v>
      </c>
      <c r="I32" s="32" t="s">
        <v>72</v>
      </c>
      <c r="J32" s="4" t="s">
        <v>15</v>
      </c>
      <c r="K32" s="31"/>
      <c r="L32" s="12">
        <f>K32*H32</f>
        <v>0</v>
      </c>
    </row>
    <row r="33" spans="1:12" s="5" customFormat="1" ht="24" customHeight="1" x14ac:dyDescent="0.25">
      <c r="A33" s="37" t="s">
        <v>51</v>
      </c>
      <c r="B33" s="37" t="s">
        <v>40</v>
      </c>
      <c r="C33" s="68" t="s">
        <v>41</v>
      </c>
      <c r="D33" s="69"/>
      <c r="E33" s="69"/>
      <c r="F33" s="69"/>
      <c r="G33" s="69"/>
      <c r="H33" s="67"/>
      <c r="I33" s="69"/>
      <c r="J33" s="39"/>
      <c r="K33" s="72"/>
      <c r="L33" s="40"/>
    </row>
    <row r="34" spans="1:12" s="5" customFormat="1" ht="42" customHeight="1" x14ac:dyDescent="0.25">
      <c r="A34" s="37" t="s">
        <v>52</v>
      </c>
      <c r="B34" s="37" t="s">
        <v>40</v>
      </c>
      <c r="C34" s="89" t="s">
        <v>73</v>
      </c>
      <c r="D34" s="90"/>
      <c r="E34" s="90"/>
      <c r="F34" s="90"/>
      <c r="G34" s="91"/>
      <c r="H34" s="29">
        <v>30</v>
      </c>
      <c r="I34" s="32" t="s">
        <v>16</v>
      </c>
      <c r="J34" s="4" t="s">
        <v>7</v>
      </c>
      <c r="K34" s="33"/>
      <c r="L34" s="12">
        <f>K34*H34</f>
        <v>0</v>
      </c>
    </row>
    <row r="35" spans="1:12" s="5" customFormat="1" ht="42" customHeight="1" x14ac:dyDescent="0.25">
      <c r="A35" s="37" t="s">
        <v>53</v>
      </c>
      <c r="B35" s="37" t="s">
        <v>40</v>
      </c>
      <c r="C35" s="89" t="s">
        <v>17</v>
      </c>
      <c r="D35" s="90"/>
      <c r="E35" s="90"/>
      <c r="F35" s="90"/>
      <c r="G35" s="91"/>
      <c r="H35" s="29">
        <v>115</v>
      </c>
      <c r="I35" s="32" t="s">
        <v>16</v>
      </c>
      <c r="J35" s="4" t="s">
        <v>7</v>
      </c>
      <c r="K35" s="33"/>
      <c r="L35" s="12">
        <f>K35*H35</f>
        <v>0</v>
      </c>
    </row>
    <row r="36" spans="1:12" s="5" customFormat="1" ht="26.25" customHeight="1" x14ac:dyDescent="0.25">
      <c r="A36" s="37" t="s">
        <v>54</v>
      </c>
      <c r="B36" s="37" t="s">
        <v>39</v>
      </c>
      <c r="C36" s="89" t="s">
        <v>29</v>
      </c>
      <c r="D36" s="90"/>
      <c r="E36" s="90"/>
      <c r="F36" s="90"/>
      <c r="G36" s="90"/>
      <c r="H36" s="90"/>
      <c r="I36" s="90"/>
      <c r="J36" s="90"/>
      <c r="K36" s="90"/>
      <c r="L36" s="91"/>
    </row>
    <row r="37" spans="1:12" s="5" customFormat="1" ht="57" customHeight="1" x14ac:dyDescent="0.25">
      <c r="A37" s="37" t="s">
        <v>55</v>
      </c>
      <c r="B37" s="37" t="s">
        <v>39</v>
      </c>
      <c r="C37" s="89" t="s">
        <v>30</v>
      </c>
      <c r="D37" s="90"/>
      <c r="E37" s="90"/>
      <c r="F37" s="90"/>
      <c r="G37" s="91"/>
      <c r="H37" s="127" t="s">
        <v>23</v>
      </c>
      <c r="I37" s="128"/>
      <c r="J37" s="33" t="s">
        <v>71</v>
      </c>
      <c r="K37" s="4"/>
      <c r="L37" s="4"/>
    </row>
    <row r="38" spans="1:12" s="5" customFormat="1" ht="52.5" customHeight="1" x14ac:dyDescent="0.25">
      <c r="A38" s="41" t="s">
        <v>56</v>
      </c>
      <c r="B38" s="41" t="s">
        <v>39</v>
      </c>
      <c r="C38" s="117" t="s">
        <v>31</v>
      </c>
      <c r="D38" s="118"/>
      <c r="E38" s="118"/>
      <c r="F38" s="118"/>
      <c r="G38" s="119"/>
      <c r="H38" s="28">
        <v>10000</v>
      </c>
      <c r="I38" s="32" t="s">
        <v>18</v>
      </c>
      <c r="J38" s="13" t="s">
        <v>19</v>
      </c>
      <c r="K38" s="42"/>
      <c r="L38" s="14">
        <f>IF(J37="Ja",H38+ K38*H38,H38)</f>
        <v>10000</v>
      </c>
    </row>
    <row r="39" spans="1:12" s="5" customFormat="1" ht="24" customHeight="1" x14ac:dyDescent="0.25">
      <c r="A39" s="44" t="s">
        <v>57</v>
      </c>
      <c r="B39" s="43"/>
      <c r="C39" s="39"/>
      <c r="D39" s="39"/>
      <c r="E39" s="39"/>
      <c r="F39" s="39"/>
      <c r="G39" s="39"/>
      <c r="H39" s="39"/>
      <c r="I39" s="39"/>
      <c r="J39" s="40"/>
      <c r="K39" s="129">
        <f>SUM(L28:L38)</f>
        <v>10000</v>
      </c>
      <c r="L39" s="130"/>
    </row>
    <row r="40" spans="1:12" s="5" customFormat="1" ht="25.5" customHeight="1" x14ac:dyDescent="0.25">
      <c r="A40" s="131" t="s">
        <v>65</v>
      </c>
      <c r="B40" s="132"/>
      <c r="C40" s="132"/>
      <c r="D40" s="132"/>
      <c r="E40" s="132"/>
      <c r="F40" s="132"/>
      <c r="G40" s="132"/>
      <c r="H40" s="30"/>
      <c r="I40" s="7"/>
      <c r="J40" s="7"/>
      <c r="K40" s="133">
        <f>SUM(L21:L38)*0.19</f>
        <v>1900</v>
      </c>
      <c r="L40" s="134"/>
    </row>
    <row r="41" spans="1:12" s="5" customFormat="1" ht="27" customHeight="1" x14ac:dyDescent="0.25">
      <c r="A41" s="135" t="s">
        <v>10</v>
      </c>
      <c r="B41" s="135"/>
      <c r="C41" s="135"/>
      <c r="D41" s="135"/>
      <c r="E41" s="135"/>
      <c r="F41" s="135"/>
      <c r="G41" s="135"/>
      <c r="H41" s="135"/>
      <c r="I41" s="135"/>
      <c r="J41" s="135"/>
      <c r="K41" s="136">
        <f>SUM(L28:L38)+K40</f>
        <v>11900</v>
      </c>
      <c r="L41" s="137"/>
    </row>
    <row r="42" spans="1:12" s="5" customFormat="1" ht="27" customHeight="1" x14ac:dyDescent="0.25">
      <c r="A42" s="38"/>
      <c r="B42" s="39"/>
      <c r="C42" s="39"/>
      <c r="D42" s="39"/>
      <c r="E42" s="35"/>
      <c r="F42" s="39"/>
      <c r="G42" s="39"/>
      <c r="H42" s="39"/>
      <c r="I42" s="39"/>
      <c r="J42" s="39"/>
      <c r="K42" s="36"/>
      <c r="L42" s="45" t="s">
        <v>58</v>
      </c>
    </row>
    <row r="43" spans="1:12" s="5" customFormat="1" ht="102" customHeight="1" x14ac:dyDescent="0.25">
      <c r="A43"/>
      <c r="B43"/>
      <c r="C43"/>
      <c r="D43"/>
      <c r="E43"/>
      <c r="F43"/>
      <c r="G43"/>
      <c r="H43" s="24"/>
      <c r="I43"/>
      <c r="J43"/>
      <c r="K43"/>
      <c r="L43"/>
    </row>
    <row r="44" spans="1:12" x14ac:dyDescent="0.25">
      <c r="A44" s="2"/>
      <c r="B44" s="2"/>
    </row>
    <row r="45" spans="1:12" x14ac:dyDescent="0.25">
      <c r="A45" s="8"/>
      <c r="B45" s="8"/>
      <c r="C45" s="9"/>
      <c r="D45" s="9"/>
      <c r="E45" s="10"/>
      <c r="F45" s="11"/>
      <c r="G45" s="6"/>
      <c r="H45" s="11" t="s">
        <v>3</v>
      </c>
      <c r="I45" s="6"/>
      <c r="J45" s="6"/>
      <c r="K45" s="6"/>
    </row>
    <row r="46" spans="1:12" x14ac:dyDescent="0.25">
      <c r="A46" s="2"/>
      <c r="B46" s="2"/>
    </row>
    <row r="47" spans="1:12" x14ac:dyDescent="0.25">
      <c r="A47" s="2"/>
      <c r="B47" s="2"/>
    </row>
    <row r="48" spans="1:12" x14ac:dyDescent="0.25">
      <c r="A48" s="3"/>
      <c r="B48" s="3"/>
    </row>
    <row r="49" spans="1:2" ht="88.5" customHeight="1" x14ac:dyDescent="0.25">
      <c r="A49" s="2"/>
      <c r="B49" s="2"/>
    </row>
    <row r="51" spans="1:2" x14ac:dyDescent="0.25">
      <c r="A51" s="1"/>
      <c r="B51" s="1"/>
    </row>
    <row r="52" spans="1:2" ht="25.5" customHeight="1" x14ac:dyDescent="0.25">
      <c r="A52" s="1"/>
      <c r="B52" s="1"/>
    </row>
  </sheetData>
  <sheetProtection algorithmName="SHA-512" hashValue="nJLHC2ll18FBHOczpGImu+vjLkuZBbT972Yf7YxRj3h6+256+ADN/QQlsyGYGWy2Yq+MTqRHM5WR7arqSwxM7A==" saltValue="7I5psIt2RAwQ4jZndibcaQ==" spinCount="100000" sheet="1" selectLockedCells="1"/>
  <protectedRanges>
    <protectedRange sqref="K28 K30 K31 K32 K34 K35 K38" name="Bereich1"/>
  </protectedRanges>
  <mergeCells count="35">
    <mergeCell ref="K39:L39"/>
    <mergeCell ref="A40:G40"/>
    <mergeCell ref="K40:L40"/>
    <mergeCell ref="A41:J41"/>
    <mergeCell ref="K41:L41"/>
    <mergeCell ref="C38:G38"/>
    <mergeCell ref="C30:G30"/>
    <mergeCell ref="C31:G31"/>
    <mergeCell ref="C32:G32"/>
    <mergeCell ref="C34:G34"/>
    <mergeCell ref="C35:G35"/>
    <mergeCell ref="C36:L36"/>
    <mergeCell ref="C37:G37"/>
    <mergeCell ref="H37:I37"/>
    <mergeCell ref="C28:G28"/>
    <mergeCell ref="A1:L1"/>
    <mergeCell ref="A2:L2"/>
    <mergeCell ref="A5:L5"/>
    <mergeCell ref="A7:L7"/>
    <mergeCell ref="A8:L8"/>
    <mergeCell ref="A9:L9"/>
    <mergeCell ref="A17:L21"/>
    <mergeCell ref="C25:G25"/>
    <mergeCell ref="C26:L26"/>
    <mergeCell ref="A22:L22"/>
    <mergeCell ref="A23:A24"/>
    <mergeCell ref="B23:B24"/>
    <mergeCell ref="E23:E24"/>
    <mergeCell ref="L23:L24"/>
    <mergeCell ref="C27:L27"/>
    <mergeCell ref="F23:F24"/>
    <mergeCell ref="G23:H24"/>
    <mergeCell ref="I23:I24"/>
    <mergeCell ref="J23:J24"/>
    <mergeCell ref="K23:K24"/>
  </mergeCells>
  <conditionalFormatting sqref="K34:K35">
    <cfRule type="expression" dxfId="1" priority="2" stopIfTrue="1">
      <formula>(#REF!="Nein")</formula>
    </cfRule>
  </conditionalFormatting>
  <conditionalFormatting sqref="K38">
    <cfRule type="expression" dxfId="0" priority="1" stopIfTrue="1">
      <formula>($J$37="Ja")</formula>
    </cfRule>
  </conditionalFormatting>
  <dataValidations count="3">
    <dataValidation type="decimal" allowBlank="1" showInputMessage="1" showErrorMessage="1" error="Ungültiger Wertebereich" prompt="Angabe in %" sqref="K38" xr:uid="{5B30EA7B-DFE2-4D35-A495-CA0AF6DE555C}">
      <formula1>0</formula1>
      <formula2>0.99</formula2>
    </dataValidation>
    <dataValidation type="decimal" allowBlank="1" showInputMessage="1" showErrorMessage="1" sqref="K30:K32 K28 K34:K35" xr:uid="{69475C03-27E3-426B-98D5-FA84102DE524}">
      <formula1>0</formula1>
      <formula2>10000</formula2>
    </dataValidation>
    <dataValidation type="list" allowBlank="1" showInputMessage="1" showErrorMessage="1" sqref="J37" xr:uid="{00000000-0002-0000-0300-000002000000}">
      <formula1>"Ja,Nein"</formula1>
    </dataValidation>
  </dataValidations>
  <pageMargins left="0.70866141732283472" right="0.70866141732283472" top="0.74803149606299213" bottom="0.74803149606299213" header="0.31496062992125984" footer="0.31496062992125984"/>
  <pageSetup paperSize="9" scale="54" orientation="portrait" r:id="rId1"/>
  <headerFooter alignWithMargins="0">
    <oddHeader>&amp;R&amp;G</oddHeader>
    <oddFooter>&amp;L&amp;F&amp;R&amp;8Seite &amp;P von &amp;N Seiten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3 Süd</vt:lpstr>
      <vt:lpstr>'Los 3 Süd'!Druckbereich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wgora</dc:creator>
  <cp:lastModifiedBy>ZDPol Anschütz, Judit</cp:lastModifiedBy>
  <cp:lastPrinted>2026-06-08T09:29:40Z</cp:lastPrinted>
  <dcterms:created xsi:type="dcterms:W3CDTF">2012-06-11T08:58:20Z</dcterms:created>
  <dcterms:modified xsi:type="dcterms:W3CDTF">2026-06-16T11:07:24Z</dcterms:modified>
</cp:coreProperties>
</file>