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B Zentrale Dienste\Vergabestelle\Ausschreibungen\Vergaben 2026\ÖA 26 36501 12 Mobiliar\Vorbereitung Versandordner\"/>
    </mc:Choice>
  </mc:AlternateContent>
  <bookViews>
    <workbookView xWindow="0" yWindow="0" windowWidth="28800" windowHeight="12180"/>
  </bookViews>
  <sheets>
    <sheet name="Leistungsverzeichnis"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32" i="1" l="1"/>
  <c r="F231" i="1"/>
  <c r="F230" i="1"/>
  <c r="F229" i="1"/>
  <c r="F228" i="1"/>
  <c r="F227" i="1"/>
  <c r="F215" i="1"/>
  <c r="F214" i="1"/>
  <c r="F213" i="1"/>
  <c r="F212" i="1"/>
  <c r="F211" i="1"/>
  <c r="F210" i="1"/>
  <c r="F209" i="1"/>
  <c r="F208" i="1"/>
  <c r="F216" i="1" s="1"/>
  <c r="F201" i="1"/>
  <c r="F200" i="1"/>
  <c r="F199" i="1"/>
  <c r="F198" i="1"/>
  <c r="F197" i="1"/>
  <c r="F196" i="1"/>
  <c r="F195" i="1"/>
  <c r="F194" i="1"/>
  <c r="F193" i="1"/>
  <c r="F192" i="1"/>
  <c r="F191" i="1"/>
  <c r="F190" i="1"/>
  <c r="F202" i="1" s="1"/>
  <c r="F182" i="1"/>
  <c r="F181" i="1"/>
  <c r="F180" i="1"/>
  <c r="F179" i="1"/>
  <c r="F178" i="1"/>
  <c r="F177" i="1"/>
  <c r="F176" i="1"/>
  <c r="F175" i="1"/>
  <c r="F174" i="1"/>
  <c r="F173" i="1"/>
  <c r="F172" i="1"/>
  <c r="F171" i="1"/>
  <c r="F183" i="1" s="1"/>
  <c r="F164" i="1"/>
  <c r="F163" i="1"/>
  <c r="F162" i="1"/>
  <c r="F161" i="1"/>
  <c r="F160" i="1"/>
  <c r="F165" i="1" s="1"/>
  <c r="F152" i="1"/>
  <c r="F151" i="1"/>
  <c r="F150" i="1"/>
  <c r="F149" i="1"/>
  <c r="F148" i="1"/>
  <c r="F147" i="1"/>
  <c r="F146" i="1"/>
  <c r="F154" i="1" s="1"/>
  <c r="F139" i="1"/>
  <c r="F138" i="1"/>
  <c r="F137" i="1"/>
  <c r="F136" i="1"/>
  <c r="F135" i="1"/>
  <c r="F134" i="1"/>
  <c r="F133" i="1"/>
  <c r="F132" i="1"/>
  <c r="F131" i="1"/>
  <c r="F140" i="1" s="1"/>
  <c r="F124" i="1"/>
  <c r="F123" i="1"/>
  <c r="F122" i="1"/>
  <c r="F121" i="1"/>
  <c r="F120" i="1"/>
  <c r="F119" i="1"/>
  <c r="F118" i="1"/>
  <c r="F117" i="1"/>
  <c r="F116" i="1"/>
  <c r="F125" i="1" s="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B66" i="1"/>
  <c r="F66" i="1" s="1"/>
  <c r="F65" i="1"/>
  <c r="F64" i="1"/>
  <c r="F63" i="1"/>
  <c r="F62" i="1"/>
  <c r="F110" i="1" s="1"/>
  <c r="F61" i="1"/>
  <c r="F60" i="1"/>
  <c r="F59" i="1"/>
  <c r="F58" i="1"/>
  <c r="F57"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51" i="1" s="1"/>
  <c r="F141" i="1" l="1"/>
  <c r="F142" i="1"/>
  <c r="F126" i="1"/>
  <c r="F127" i="1" s="1"/>
  <c r="F236" i="1"/>
  <c r="F52" i="1"/>
  <c r="F53" i="1" s="1"/>
  <c r="F111" i="1"/>
  <c r="F112" i="1" s="1"/>
  <c r="F166" i="1"/>
  <c r="F167" i="1" s="1"/>
  <c r="F155" i="1"/>
  <c r="F156" i="1" s="1"/>
  <c r="F184" i="1"/>
  <c r="F185" i="1" s="1"/>
  <c r="F203" i="1"/>
  <c r="F204" i="1" s="1"/>
  <c r="F217" i="1"/>
  <c r="F218" i="1"/>
  <c r="F233" i="1"/>
  <c r="F234" i="1" s="1"/>
  <c r="F238" i="1" l="1"/>
  <c r="F237" i="1"/>
</calcChain>
</file>

<file path=xl/sharedStrings.xml><?xml version="1.0" encoding="utf-8"?>
<sst xmlns="http://schemas.openxmlformats.org/spreadsheetml/2006/main" count="947" uniqueCount="596">
  <si>
    <t>Leistungsbeschreibung mit Leistungsverzeichnis</t>
  </si>
  <si>
    <t>1. Leistungsgegenstand</t>
  </si>
  <si>
    <t>Vergabestelle</t>
  </si>
  <si>
    <t>Datum</t>
  </si>
  <si>
    <t>Gemeinde Brieselang</t>
  </si>
  <si>
    <t xml:space="preserve">Am Markt 3, 14656 Brieselang </t>
  </si>
  <si>
    <t>Vergabenummer</t>
  </si>
  <si>
    <t>Ende der Angebotsfrist</t>
  </si>
  <si>
    <t>Ende der Zuschlagsfrist</t>
  </si>
  <si>
    <t>Bitte achten Sie darauf, dass Sie alle Anforderungen einer Zelle sehen können. Bitte füllen Sie die gelb hinterlegten Felder aus.</t>
  </si>
  <si>
    <t xml:space="preserve">Los 1 – Mobiliar </t>
  </si>
  <si>
    <t>Angebotspreise</t>
  </si>
  <si>
    <t>Pos.-Nr.</t>
  </si>
  <si>
    <t>Menge</t>
  </si>
  <si>
    <t>Überschrift / Möbelart</t>
  </si>
  <si>
    <t>Beschreibung / Spezifikation</t>
  </si>
  <si>
    <t>Einzelpreis netto (€)</t>
  </si>
  <si>
    <t>Gesamtpreis netto (€)</t>
  </si>
  <si>
    <t>genauer Standort mit Etage</t>
  </si>
  <si>
    <t>1.1</t>
  </si>
  <si>
    <t>Materialschrank</t>
  </si>
  <si>
    <t>BxHxT ca.92cmx99cmx41cm; 3 Reihen nebeneinander also 2 feste Trännwände für 4 Schübe/Boxen übereinander; insgesamt 12 Kunststoffboxen mit integriertem Griff; Innenmaß Box BxHxT ca. 24,5x17,5x35cm Schrank rollbar 4 Rollen mind. 2 feststellbar; Material Schrank melaminharzbeschichtetes Holz mit ABS-Kanten; Dekor Ahorn oder ähnlich, Boxenfarbe Blau</t>
  </si>
  <si>
    <t>1.30 Montessori</t>
  </si>
  <si>
    <t>1.2</t>
  </si>
  <si>
    <t>Stehtisch</t>
  </si>
  <si>
    <t>BxHxT ca.60cmx105cmx60cm; Tischplatte größer Korpus, ragt über alle 4 Seiten hinaus; rollbar mind. 2 Rollen; mind. 1 Schubfach, darunter 1 Tür, 1 Einlegeboden; Schublade/n u. Tür abschließbar, inkl. 2 Schlüssel; Material melaminharzbeschichtete Spanplatte; Dekor Ahorn oder ähnlich</t>
  </si>
  <si>
    <t>je Gruppe 1x</t>
  </si>
  <si>
    <t>1.3</t>
  </si>
  <si>
    <t>Kindergarderobe für Rollenspiel</t>
  </si>
  <si>
    <r>
      <t xml:space="preserve">BxHxT ca.100cmx120-140cmx40-60cm Material Holzspanplatte mind. 19mm stark; mit 4 Rollen davon mind. 2 feststellbar, eine Seite 1/3 offenes Regal Fächern, auf der Rückseite oder Seitenwange ganzkörper Sicherheitsspiegel, andere Seite 2/3 Kleiderstange für Bügel; unten Fächer mit 3 transparenten Kunststoffboxen; Dekor </t>
    </r>
    <r>
      <rPr>
        <sz val="11"/>
        <rFont val="Aptos Narrow"/>
        <family val="2"/>
        <scheme val="minor"/>
      </rPr>
      <t>wählbar</t>
    </r>
  </si>
  <si>
    <t>1.29 Darstellen/Gestalten</t>
  </si>
  <si>
    <t>1.4</t>
  </si>
  <si>
    <t>rollbares Regal mit Auszügen</t>
  </si>
  <si>
    <t>BxHxT ca. 121cmx88cmx50cm Material Birken-Sperrholz, mit 4 Rollen mind. 2 feststellbar; 3 Materialschübe und Oberboden mit Aufkantung; seitlich Holzbox mit 4 Fächern</t>
  </si>
  <si>
    <t>1.5</t>
  </si>
  <si>
    <t>Sitzgruppe 4-teilig</t>
  </si>
  <si>
    <t>bestehend aus Tisch BxHxT 80x48x40, 2 Hocker BxHxT 30x26x30, 1 Bank BxHxT 70x32x30, platzsparend ineinander schiebbar, abgerundete Ecken, Material stabiles Holz, leicht zu reinigen, abwischbar</t>
  </si>
  <si>
    <t>1.25 Rollenspiel</t>
  </si>
  <si>
    <t>1.6</t>
  </si>
  <si>
    <t>Sitzgruppe 5-teilig</t>
  </si>
  <si>
    <t>bestehend aus 1 runden Tisch und 4 Halbkreishocker mit Stauraum, Tischhöhe 51cm Ø76cm; Sitzfläche PU-Schaumstoff und Kunstlederbezug grün; Bezug flammhemmend; Hocker BxHxT ca.32cmx30cmx32cm Material Tisch/Hocker Pappel-Multiplex mit Melaminbeschichtung; Dekor Ahorn o. Ä.</t>
  </si>
  <si>
    <t xml:space="preserve">1.24 Englischecke                            1.06 Leseecke   </t>
  </si>
  <si>
    <t>1.7</t>
  </si>
  <si>
    <t>offenes Regal</t>
  </si>
  <si>
    <t>BxHxT 240 x 100 x 30 cm Standregal, freistehend, in stabiler Rahmenkonstruktion aus pulverbeschichtetem Stahl, mit eingelegten Holzwerkstoff-Fachböden, Fachböden höhenverstellbar zur flexiblen Nutzung, Stecksystem zur werkzeuglosen Montage, geeignet für Büro- und Archivnutzung. Dekor: wählbar</t>
  </si>
  <si>
    <t>1.03 Projektraum 1x,                             1.01 Atelier 1x,                             0.04 Alelier Krippe 2x</t>
  </si>
  <si>
    <t>1.8</t>
  </si>
  <si>
    <t>Regal / Sideboard</t>
  </si>
  <si>
    <t>BxHxT ca. 231 x 112 x 33 cm – modulares Sideboard-/Regalsystem in Würfelbauweise, bestehend aus Holzwerkstoffplatten mit kratzfester Melaminbeschichtung, Materialstärke: ca. 2,8 cm, offene und geschlossene Fachelemente kombinierbar, Fachinnenmaß ca. BxHxT 54,2 cmx 32,8 cm x 32,8 cm, erweiterbares System, als Raumteiler geeignet, inkl. höhenverstellbarer Stellfüße,  Dekor: weiß, eiche</t>
  </si>
  <si>
    <t>1.17 Therapieraum</t>
  </si>
  <si>
    <t>1.9</t>
  </si>
  <si>
    <t>Kinderbuffet / Ausgabetheke mit Aufsatz                                                                                                                                                                                                                                                                       (Beispielbild ohne Aufsatz links gerundet)</t>
  </si>
  <si>
    <t>1x rechts gerundet und 1x links gerundet; BxHxT ca. 110 x 63 x 60 cm mit Aufsatz H 98cm, 8 Fächer (je 4 Übereinander) Lichtes Maß Fach: BxHxT 37,2 x 10,5 x 60 cm, Fächer können von beiden Seiten genutzt werden, am Ende gerundet mit 2 Fächer, stabile Korpusbauweise aus melaminharzbeschichtete Dekorplatte 19 mm stark, Kanten allseitig mit 2 mm ABS gerundet, stoß- und schlagfest, dauerhaft versiegelt, leicht zu reinigende, geschlossene Flächen ohne offene Fugen im Arbeits- und Ausgabebereich, mobil auf Rollen, davon mindestens zwei feststellbar, mit bodenschonender Bereifung, standsichere Ausführung auch im beladenen Zustand, Dekor wählbar</t>
  </si>
  <si>
    <t>0.23 Kinderrestaurant</t>
  </si>
  <si>
    <t>1.10</t>
  </si>
  <si>
    <t>Materialschrank offen</t>
  </si>
  <si>
    <t>BxHxT ca.15 x 80 x 40 cm, stabile Korpusbauweise aus melaminharzbeschichteter Holzwerkstoffplatte, 8 offene Fächer zur übersichtlichen Aufbewahrung (2 Fächer hoch, 4 Fächer breit), Fächerinnenmaß mind. BxH 30x30cm, Regal rückseitig geschlossen, Dekor: wählbar</t>
  </si>
  <si>
    <t>0.06 Schlafraum Krippe 2x                 0.27 Schlafraum Krippe</t>
  </si>
  <si>
    <t>1.11</t>
  </si>
  <si>
    <t>BxHxT ca. 113 x 82 x 39 cm, insgesamt 8 Fächer; Kombination aus großen und kleinen Fächern: 3 Fächer hoch, oben und unten jeweils 3 Fächer breit, mitte 2 Fächer breit; mit Sockel, mit Rückwand, Korpus Material Schrank melaminharzbeschichtetes Holz mit ABS-Kanten, Dekor wählbar</t>
  </si>
  <si>
    <t>0.36 Entdeckerraum Krippe</t>
  </si>
  <si>
    <t>1.12</t>
  </si>
  <si>
    <t>BxHxT ca. 80 x 70 x 39 cm, insgesamt 9 Fächer; 3 Fächer hoch und 3 Fächer breit; mit Sockel, mit Rückwand, Korpus Material Schrank melaminharzbeschichtetes Holz mit ABS-Kanten, Dekor wählbar</t>
  </si>
  <si>
    <t>1.13</t>
  </si>
  <si>
    <t>Stapelhocker</t>
  </si>
  <si>
    <t xml:space="preserve">Sitzhöhe ca. 30-31cm, quadratische Sitzfläche ca. 32x32cm, Kunststoffgleiter, belastbar bis mind. 100kg, stapelbar, Material aus stabilem Birken-Formholz mit lackierter Oberfläche und gerundeten Kanten </t>
  </si>
  <si>
    <t xml:space="preserve">1.01 Atelier </t>
  </si>
  <si>
    <t>1.14</t>
  </si>
  <si>
    <t>BxHxT ca. 90 x 66 x 40 cm, Aufbewahrungsschrank aus Holz/Melamin, mit 6 Körben (3 pro Fach), mit Spiegelrückwand (abnehmbar/befestigt), stabile und kratzfeste Oberfläche, robuster Korpus in kindgerechter Ausführung, pflegeleichte Oberfläche, langlebige Ausführung, Dekor wählbar</t>
  </si>
  <si>
    <t>0.35 Kreativraum Krippe</t>
  </si>
  <si>
    <t>1.15</t>
  </si>
  <si>
    <t>Sitzgarnitur</t>
  </si>
  <si>
    <t>BxHxT ca. 220 x 85 x 90 cm (3-Sitzer) sowie ca. 85 x 85 x 90 cm (Sessel) – Sitzgruppe für Mitarbeiterraum, bestehend aus einem freistehenden 3-Sitzer-Sofa und zwei passenden Sesseln, mit ergonomisch gepolsterten Sitz- und Rückenflächen für hohen Sitzkomfort, stabile Unterkonstruktion für den Objektbereich, Bezug aus strapazierfähigem, abriebfestem und pflegeleichtem Möbelstoff, geeignet zur regelmäßigen Reinigung, freistehende Ausführung mit erhöhtem Untergestell bzw. Füßen zur einfachen Bodenreinigung mittels Saugen oder Wischen unter den Möbeln, standsichere Ausführung für Aufenthalts- und Pausenbereiche. Dekor: mint / grünlich nach Wahl des AG</t>
  </si>
  <si>
    <t>1.18 Erzieherraum</t>
  </si>
  <si>
    <t>1.16</t>
  </si>
  <si>
    <t>Kommode/ Sideboard</t>
  </si>
  <si>
    <t>BxHxT225 x 78,3 x 40 cm – Sideboard / Kommode in moderner, griffloser Ausführung, stabile Korpusbauweise aus FSC-zertifiziertem Holzwerkstoff mit melaminbeschichteter Oberfläche, ausgestattet mit 4 Drehtüren, 4 Schubladen und verstellbaren Einlegeböden zur flexiblen Stauraumnutzung, Türanschläge wechselbar, Kunststoffgleiter zum Schutz des Bodenbelags, Dekor matt salbei</t>
  </si>
  <si>
    <t>1.17</t>
  </si>
  <si>
    <t>Wickelkommode mit Treppe und Waschbecken</t>
  </si>
  <si>
    <r>
      <t xml:space="preserve">BxHxT ca.2350cm x 111,5cm x 91cm passgenau in Niesche (siehe Skizze), 
Sockel aus wasserfestem Polyethylen, </t>
    </r>
    <r>
      <rPr>
        <sz val="11"/>
        <rFont val="Aptos Narrow"/>
        <family val="2"/>
        <scheme val="minor"/>
      </rPr>
      <t>links</t>
    </r>
    <r>
      <rPr>
        <sz val="11"/>
        <color theme="1"/>
        <rFont val="Aptos Narrow"/>
        <family val="2"/>
        <scheme val="minor"/>
      </rPr>
      <t xml:space="preserve"> feste seitliche Treppe mit abschließbarer Tür, 25 cm hohe Aufkantung, mittig große abwaschbare Wickelauflage mit weicher Abkantung hinten, Wickelkombination mit 24 kleinen ca. 31,2x7,5x37,7c</t>
    </r>
    <r>
      <rPr>
        <sz val="11"/>
        <rFont val="Aptos Narrow"/>
        <family val="2"/>
        <scheme val="minor"/>
      </rPr>
      <t>m und 4 großen Schubfächern ca.31,2x15x37,7cm</t>
    </r>
    <r>
      <rPr>
        <sz val="11"/>
        <color theme="1"/>
        <rFont val="Aptos Narrow"/>
        <family val="2"/>
        <scheme val="minor"/>
      </rPr>
      <t>, rechts Waschbecken mit seitlicher Abkantung, darunterliegenden 2 Schubladen, der Wasseranschluss muss lt. Planungsskizze durchgeführt werden, für weiteres Bad alle Elemente seitenverkehrt, also Waschbecken links, Treppe rechts, Dekor Korpus weiß und Außenwangen/Sichtwange Schichtstoff 1x RAL 6034 Paseltürkis/ NCS: S 3020-B50G (Resopal "Clear Teal", 1x RAL design 1008060"reklamegrün"/ NSC: S 1050-G70Y (Resopal "Bergamont" oder vergleichbar, wünschenswert Griffe von HEWI Lagoon und Bergamot</t>
    </r>
  </si>
  <si>
    <t>1.18</t>
  </si>
  <si>
    <t>Schrank</t>
  </si>
  <si>
    <t>BxHxT ca. 126x190x60 cm, insgesamt 10 Fächer, 5 Fächer übereinander, Mittelwand, verstellbare Fachböden, 2 Drehtüren, abschließbar, Öffnungswinkel 270°, Sockel, Material Schrank melaminharzbeschichtetes Holz, 19mm starke Rückwand, Dekor Buche</t>
  </si>
  <si>
    <t>K 2.12</t>
  </si>
  <si>
    <t>1.19</t>
  </si>
  <si>
    <t>BxHxT ca. 126x190x60 cm, insgesamt 10 Fächer, 5 Fächer übereinander, Mittelwand, 6 verstellbare Fachböden, 2 Halbtüren als Drehtüren, abschließbar, Öffnungswinkel 270°, Sockel,  Material Schrank melaminharzbeschichtetes Holz, 19mm starke Rückwand, Dekor Buche</t>
  </si>
  <si>
    <t>1.20</t>
  </si>
  <si>
    <t xml:space="preserve">Regal  </t>
  </si>
  <si>
    <t>BxHxT ca. 101x200x50 cm freistehendes Doppelregal, individuell erweiterbar, Rahmen aus Stahl, 5 Fachböden mit Mittelsteg zur beidseitigen Nutzung mit Begrenzung, unter jedem Fachboden Stahlverstärkung, Böden sind in der Höhe alle 10 cm verstellbar, Dekor Stahlgerüst und Fachböden wählbar</t>
  </si>
  <si>
    <t>1.21</t>
  </si>
  <si>
    <t>Regal</t>
  </si>
  <si>
    <t>wie 1.20 jedoch Tiefe 32cm ohne Mittelsteg (Ordnertiefe), nicht freistehend</t>
  </si>
  <si>
    <t>1.22</t>
  </si>
  <si>
    <t>Eckregal</t>
  </si>
  <si>
    <t>passend zu 1.21</t>
  </si>
  <si>
    <t>1.23</t>
  </si>
  <si>
    <t>Anbauregal passend zu 1.21</t>
  </si>
  <si>
    <t>1.24</t>
  </si>
  <si>
    <t>BxHxT ca. 102x160x62cm Trägermaterial: Stärke 19 mm,
Sichtrückwand 19 mm stark
Ballig gerundete ABS-Kanten im Korpusdekor, Einlegeböden sind gegen Herausziehen gesichert
Segmentbogengriffe aus Edelstahl
Schranktüren aufschlagend, mit Drehstangenschloss gleichschließend, Schranksockel Höhe 5,0 cm
Höhenverstellbare Sockelfüße zum Ausgleich von Bodenunebenheiten, Dekor wählbar</t>
  </si>
  <si>
    <t>Leseraum 1. OG</t>
  </si>
  <si>
    <t>1.25</t>
  </si>
  <si>
    <t>mobiles Regal</t>
  </si>
  <si>
    <t>BxHxT ca. 86x 83x39cm 3-reihig auf 4 Rollen; rechts und links je 6 transparente Schubboxen, mittig 3 größere transparente Schubboxen, Pappel-Multiplex mit Melaminbeschichtung in Ahorn</t>
  </si>
  <si>
    <t>Doppelnutzungsraum</t>
  </si>
  <si>
    <t>1.26</t>
  </si>
  <si>
    <t xml:space="preserve">Höhenverstellbarer Gruppentisch </t>
  </si>
  <si>
    <t xml:space="preserve">BxT ca. 60 x 110 cm 
rechteckig
feucht abwischbare und stoßfeste Oberfläche
Höhenverstellbar 46 bis 71 cm
Farbe: buche/birke </t>
  </si>
  <si>
    <t>Gruppe 4 und 5</t>
  </si>
  <si>
    <t>1.27</t>
  </si>
  <si>
    <t xml:space="preserve">BxT ca. 60 x 110 cm 
trapezförmig
feucht abwischbare und stoßfeste Oberfläche
Höhenverstellbar 46 bis 71 cm
Farbe: buche/birke </t>
  </si>
  <si>
    <t>1.28</t>
  </si>
  <si>
    <t xml:space="preserve">Bücherrollkiste </t>
  </si>
  <si>
    <t xml:space="preserve">BxTxH ca 60 x 32,50 x 40 cm 
Farbe: wählbar 
4 Rollen - feststellbar 
2 Fächer </t>
  </si>
  <si>
    <t>Gruppe 6 und 7</t>
  </si>
  <si>
    <t>1.29</t>
  </si>
  <si>
    <t xml:space="preserve">Bücherregal mit Leseecke </t>
  </si>
  <si>
    <t xml:space="preserve">BxTxH ca 100 x 40 x 160cm 
Farbe: wählbar 
Auf Standfüßen 
In Regel ist unten eine Sitzbank integriert und darüber 3 Bücherablagen je ca. 8cm tief,
Sitzelement mit Schaumstoffmatte und strapazierfähiger, wasser- und schmitzabweisender Stoff, gut zu reinigen  </t>
  </si>
  <si>
    <t>1.30</t>
  </si>
  <si>
    <t>Regalschrank mit Türen</t>
  </si>
  <si>
    <t xml:space="preserve">BxTxH ca 100 x 40 x 160cm 
Farbe: wählbar 
Auf Standfüßen 
Schrank mit 8 Fächern, 4 Fächer hoch und 2 Fächer breit, In jedem Regal ist ein Fach mt einer Tür versehen und eins ist offen. Dieses sind asymetrisch angeodnet. </t>
  </si>
  <si>
    <t>1.31</t>
  </si>
  <si>
    <t xml:space="preserve">Regalschrank </t>
  </si>
  <si>
    <t xml:space="preserve">BxTxH ca 100 x 40 x 160cm 
Farbe: wählbar 
Auf Standfüßen 
Schrank ist in 4 Regale unterteilt, die jeweils aus 2 Fächern bestehen. So ergeben sich 8 Fächer </t>
  </si>
  <si>
    <t>1.32</t>
  </si>
  <si>
    <t>Lowboard</t>
  </si>
  <si>
    <t xml:space="preserve">BxTxH ca 100 x 40 x 80 cm 
Farbe: wählbar 
Auf Standfüßen 
Schrank ist in 2 Regale unterteilt, die jeweils aus 3 Fächern bestehen. So ergeben sich 6 Fächer </t>
  </si>
  <si>
    <t>1.33</t>
  </si>
  <si>
    <t>Sitzhocker Krippe</t>
  </si>
  <si>
    <t xml:space="preserve">3-blättrige Kleeblattform 
stapelbar 
Sitzhöhe 21cm 
Farbton: buche/birke </t>
  </si>
  <si>
    <t>Krippe EG</t>
  </si>
  <si>
    <t>1.34</t>
  </si>
  <si>
    <t xml:space="preserve">Sitzhocker Kindergarten </t>
  </si>
  <si>
    <t xml:space="preserve">runde Sitzfläche 
stapelbar 
Sitzhöhe 31cm 
Farbton: buche/birke </t>
  </si>
  <si>
    <t>Kita EG</t>
  </si>
  <si>
    <t>1.35</t>
  </si>
  <si>
    <t xml:space="preserve">runde Sitzfläche 
stapelbar 
Sitzhöhe 26 - 28 cm 
Farbton: buche/birke </t>
  </si>
  <si>
    <t>1.36</t>
  </si>
  <si>
    <t>BxHxT ca. 126,4 x 190 x 60 cm, in stabiler Korpusbauweise aus melaminharzbeschichteter Holzwerkstoffplatte, mit 2 abschließbaren Drehtüren und 3-Punkt-Verriegelung, ausgestattet mit Gerätehaken an den Türinnenseiten, 8 höhenverstellbaren Gitterkörben zur Lagerung von Bällen und Sportmaterialien sowie 2 oberen Ablagefächern, robuste Fachböden und Rückwand jeweils 19 mm stark, umlaufende 2 mm ABS-Sicherheitskanten, feucht abwischbare und stoßfeste Oberflächen, zur Wandbefestigung vorbereitet. Dekor wählbar</t>
  </si>
  <si>
    <t>1.29 Darstellen/Gestalten            Lagerraum Bewegungsraum</t>
  </si>
  <si>
    <t>Summe (netto) Los 1</t>
  </si>
  <si>
    <t>MwSt. 19%*</t>
  </si>
  <si>
    <t>Gesamtsumme (brutto)</t>
  </si>
  <si>
    <t>Los 2 – pädagogische Ausstattung</t>
  </si>
  <si>
    <t>Standort (intern)</t>
  </si>
  <si>
    <t>2.1</t>
  </si>
  <si>
    <t>ergonomische Erzieherstühle</t>
  </si>
  <si>
    <r>
      <t xml:space="preserve">Sitzhöhe 42-51 cm stufenlos verstellbar, Material Bezug Stoff mit Reißverschluss an Sitz und Lehne, </t>
    </r>
    <r>
      <rPr>
        <sz val="11"/>
        <rFont val="Aptos Narrow"/>
        <family val="2"/>
        <scheme val="minor"/>
      </rPr>
      <t xml:space="preserve">Farbe wählbar , </t>
    </r>
    <r>
      <rPr>
        <sz val="11"/>
        <color theme="1"/>
        <rFont val="Aptos Narrow"/>
        <family val="2"/>
        <scheme val="minor"/>
      </rPr>
      <t>Material: Robuster geschäumter Sitzkern, Fußkreuz mit 5 Chromfüßen, 5 freilaufende Hartbodenrollen, Rundsitz ca. Ø 38 cm; Belastbar bis 110 kg; gebogene ergonomisch geformte Rückenlehne 360° drehbar</t>
    </r>
  </si>
  <si>
    <t>in jedem Gruppenraum</t>
  </si>
  <si>
    <t>2.2</t>
  </si>
  <si>
    <t>Spiegel</t>
  </si>
  <si>
    <t>BxH ca. 60cmx104-110cm; Material: 2mm starkes bruchfestes Acryl-Sicherheitsglas, ohne Rahmen, zur Wandmontage oder zur Boden/Tischablage</t>
  </si>
  <si>
    <t>1.04 Bauraum 1.25 Rollenspiel</t>
  </si>
  <si>
    <t>2.3</t>
  </si>
  <si>
    <t>Effektspiegel</t>
  </si>
  <si>
    <t>BxL ca. 78cmx78cm; Material: Acryl, gewölbter Konvex-Spiegel, 1 Wölbung; ohne Rahmen; inkl. Klebepads und Eckklammern für die Befestigung an flachen Untergründen</t>
  </si>
  <si>
    <t>1.04 Bauraum</t>
  </si>
  <si>
    <t>2.4</t>
  </si>
  <si>
    <t>BxL ca. 78cmx78cm; Material: Acryl, gewölbter Konvex-Spiegel, mehrere Wölbungen; ohne Rahmen; inkl. Klebepads und Eckklammern für die Befestigung an flachen Untergründen</t>
  </si>
  <si>
    <t>2.5</t>
  </si>
  <si>
    <t>Aufbewahrungsbox "stapelbar"</t>
  </si>
  <si>
    <t>BxHxL ca. 30cmx24cmx40cm, Material massives Nadelholz geschliffen und gehobelt, an den Ecken verzahnt/verzinkt, durch zwei Leisten am Boden stapelbar</t>
  </si>
  <si>
    <t>2.6</t>
  </si>
  <si>
    <t>Rundteppich</t>
  </si>
  <si>
    <t>160cm Rund; strapazierfähig, pflegeleicht, Feinschlingen Velour; Material: 100% Polypropylen, Herstellung: Maschinengetuftet, Gesamthöhe: ca. 5 mm, Gewicht Total: ca. 900 gr. pro m², Rücken: Vliesrücken; Farbe: Petrol</t>
  </si>
  <si>
    <t>0.12 Büro</t>
  </si>
  <si>
    <t>2.7</t>
  </si>
  <si>
    <t>Memoboard</t>
  </si>
  <si>
    <t>BxHxT ca. 78cmx117cmx2,6cm; Form Haus, mit Gummibändern, zur Wandmontage; Material MDF-Platte mit vorgegebenen Löschern für die freie Platzierung der Gummibänder</t>
  </si>
  <si>
    <t>2.8</t>
  </si>
  <si>
    <t>Lernteppich</t>
  </si>
  <si>
    <t>BxL ca. 135cmx135cm rundes Motiv Jahreskreis mit den Jahreszeiten, Oberseite sehr strapazierfähig und pflegeleicht; Unterseite rutschhemmend gummiert, für den umgang mit Datum, Jahreszeiten und Jahresereignissen inkl. Zubehör wie mind. 35Stk. Arbeitskärtchen mit Abbildungen von Festen und Ereignissen, Kärtchen für Monate sowie Monatstage zum Zuordnen auf dem Teppich</t>
  </si>
  <si>
    <t>2.9</t>
  </si>
  <si>
    <t>Lichttischplatte</t>
  </si>
  <si>
    <t>BxHxT ca. 84cmx2cmx59cm; inkl. Netzteil, starke Leuchtkraft, mit 3 einstellbaren Helligkeitsstufen; Material Kunststoff</t>
  </si>
  <si>
    <t>2.10</t>
  </si>
  <si>
    <t>Wendehocker</t>
  </si>
  <si>
    <t>BxHxT ca. 34cmx34cmx34cm; Wendehocker aus Holz – nutzbar als Hocker oder kleiner Tisch, Mitwachsend, standfest und pflegeleicht, FSC-zertifiziertes Kiefernholz naturbelassen; verschiedene Höhen durch einfaches Wenden 14cm/21cm/34cm, 4 abgerundete Grifflöcher, Traglast 60kg</t>
  </si>
  <si>
    <t>1.03 Projektraum 8x                  0.23 Kinderrestaurant 48x</t>
  </si>
  <si>
    <t>2.11</t>
  </si>
  <si>
    <t>Standvitrine</t>
  </si>
  <si>
    <t>BxHxT ca. 85cmx180cmx45cm standfest, rechteckig mit Verglasung, Korpus sowie 4 verstellbare 5mm starke Glasböden aus ESG-Sicherheitsglas, Belastbarkeit je Fachboden mind. 10kg, Kopf und Sockel aus MDF-Holzplatten Türen mit Schloss</t>
  </si>
  <si>
    <t>1.03 Projektraum                                          Foyer</t>
  </si>
  <si>
    <t>2.12</t>
  </si>
  <si>
    <t>Sitzsack XXL</t>
  </si>
  <si>
    <t>BxH ca. 140cmx180cm; für Innen- und Aussennutzung geeignet; robust, hygienisch, abwaschbares Poyester, wasserabweisende Innenbeschichtung; Füllung aus fließfähigem Styropor (EPS); separater Innenhülle mit Reißverschluß; Farbe frei wählbar</t>
  </si>
  <si>
    <t>1.03 Projektraum 2x                        1.02 Raum der Sinne 2x                         0.06 Schlafraum Krippe 2x           0.27 Schlafraum Krippe 2x</t>
  </si>
  <si>
    <t>2.13</t>
  </si>
  <si>
    <t>Leuchtkasten</t>
  </si>
  <si>
    <t>BxHxL ca. 27cmx8cmx40cm Material Kunststoff, inkl. USB-Kabel; erhöhter Rand, inkl. Zubehör Sensorik-Kügelchen 1x transparent und 2x bunt</t>
  </si>
  <si>
    <t>1.03 Projektraum 1.02 Raum der Sinne</t>
  </si>
  <si>
    <t>2.14</t>
  </si>
  <si>
    <t>BxHxT ca. 80cmx80cmx80cm; Form Würfel, 3 Seiten offen mit Rundausschnitten um in die Höhle zu gelangen, 4. Seite mit runden großen Spiegel; Material Sperrholz</t>
  </si>
  <si>
    <t>1.02 Raum der Sinne</t>
  </si>
  <si>
    <t>2.15</t>
  </si>
  <si>
    <t>Lichtprojektor</t>
  </si>
  <si>
    <t>BxHxT ca. 19cmx18cmx19cm; inkl. Netzstecker, Leistung 10-25 Watt, Steuerung mit Fernbedienung und am Gerät, Projektiert bunte Lichtformen; 6 Lichtmodi, Geschwindigkeit einstellbar, Stopp-Taste, Mikrofon u.Musik (DMXIN/DMXOUT) anschließbar, frei im Raum aufstellbar oder Deckenmontage</t>
  </si>
  <si>
    <t>2.16</t>
  </si>
  <si>
    <t>leuchtender Glasfaservorhang</t>
  </si>
  <si>
    <t>runder Spiegelsockel ca. Ø 70cm; rundherum ca. 2m lange ca. 150Stück optische Polymerfasern die vom Sockel bis zum Boden hängen; 1 16 W-Lichtquelle oberhalb des Sockels wodurch die Faser/Fäden leuchten; mit Fernbedienung, mind. 7 Farbmodi; zur Deckmontage mit 3 Aufhängepunkten</t>
  </si>
  <si>
    <t>2.17</t>
  </si>
  <si>
    <t>Wassersäule</t>
  </si>
  <si>
    <t>Höhe ca. 130cm ca. Ø 10cm Füllmenge ca. 8 Liter; Stromanschluss 230 V; per Regler kann Intensität der Luftblasen gesteuert werden; automatischer LED-Farbwechsler; inkl. bunte Schwimmfische; Material Kunststoff</t>
  </si>
  <si>
    <t>2.18</t>
  </si>
  <si>
    <t>Set Schaumstoffpodeste</t>
  </si>
  <si>
    <t>Stellmaß lt. Skizze BxHxT ca.210cmx36cmx210cm; 6-Teilig bestehend aus 1x Podest Ecke ca.90cmx36cmx90cm 2x Podest quadratisch ca.60cmx24cmx60cm 2x Podest Viertelkreis ca.60cmx12cmx60cm 1x Podest rund ca Ø 60 cmx12cm; Obermaterial robustes Kunstleder in weiß; leicht abwaschbar, rutschhemmende Unterseite in grau; Füllung 100% Polyurethan</t>
  </si>
  <si>
    <t>2.19</t>
  </si>
  <si>
    <t>Fühlparcour</t>
  </si>
  <si>
    <t>bestehend aus 8 Elementen; ein Element ist eine Holzkiste in 6-Eckform zur Befüllung mit unterschiedlichen Materialien BxHxT 38cmx9cmx38cm; aus robusten Holz</t>
  </si>
  <si>
    <t>2.20</t>
  </si>
  <si>
    <t>Baldachin</t>
  </si>
  <si>
    <t>BxL ca. 600cmx225cm; Material schwer entflammbar, waschbar bei 40°, mit mind. 15 Schlaufen zur Montage; Stoff 100% Polyester in farbe weiß</t>
  </si>
  <si>
    <t>2.21</t>
  </si>
  <si>
    <t>Leseecke "Baum"</t>
  </si>
  <si>
    <t>BxHxT ca.110cmx176cmx110cm bestehend aus einem Eckregal in Baumform mit grünem Stoffdach 100% Baumwolle und zwei Sitzbänken mit weichen und pflegeleichtne Sitzpolstern Sitzkissenbezug: 100 % Polyester, schwer entflammbar nach DIN EN 1021
Sitzkissenfüllung: PU-Schaumstoff, schwer entflammbar mit 2 Stauraumfächern daruner Sitzhöhe: 24 cm, Sitzbreite: 38 cm, Sitztiefe: 28 cm, als Seitenwangen Baumstammmotive sowie einem Halbreis-Teppich aus 100% Nylon mit Blättermotiv 200cmx200cm ; Material Pappel-Multiplex mit Melaminbeschichtung, Ahorn-Optik</t>
  </si>
  <si>
    <t>1.24 Englischecke                                1.06 Leseecke</t>
  </si>
  <si>
    <t>2.22</t>
  </si>
  <si>
    <t>Set Bodenkissen/ Sitzkissen</t>
  </si>
  <si>
    <t>mind. 12 Stück; rund Ø30cm, Höhe ca. 8cm, robuste Kunstlederhülle
Reißverschluss und Anti-Rutsch-Seite
weicher Schaumstoffkern 100% Polyurethan; Sitzfläche in unterschiedlichen Farben "Regenbogenfarben"</t>
  </si>
  <si>
    <t>2.23</t>
  </si>
  <si>
    <t xml:space="preserve">Spielzelt </t>
  </si>
  <si>
    <t>BxHxT ca. 100cmx106cmx131cm Stäbe aus vollmassiver Kiefer, mit Stoffhülle und einem Fenster zum zur Seite binden am Eingang, gepolsterte Bodenmatte</t>
  </si>
  <si>
    <t>2.24</t>
  </si>
  <si>
    <t>Set Kinderküche</t>
  </si>
  <si>
    <t>BxHxT ca. 308cmx103cmx34cm bestehend aus 9 Teilen: Herd mit Backofen, Geschirrspüler, Waschmaschine, Spülschrank mit herausnehmbaren Spülbecken, Kombikühlschrank, Mikrowelle, Regalschrank, 2x Eckregalschrank; alle Elemente können flexibel angeordnet werden, drehbare Bedienknöpfe, Dekor Weiß Buche; Hauptmaterial MDF</t>
  </si>
  <si>
    <t>2.25</t>
  </si>
  <si>
    <t>Feuerwehrauto für Rollenspiel</t>
  </si>
  <si>
    <t>BxHxT ca. 150cmx109cmx102cm Hauptmaterial Holz; Fahrzeug hat Cockpit mit Lenkrad, Knöpfen; Rückseit offen, auf dem Dach befindet sich eine Wasserspritze, an der Seite eine Leiter und eine Labyrinth von Rettungswegen; auf der anderen Seite integriertes Aufbewahrungsfach, Zubehörteile Hydrant, Schläuche, Feuer, Sirene usw.</t>
  </si>
  <si>
    <t>2.26</t>
  </si>
  <si>
    <t>Spielhaus für Garderobe</t>
  </si>
  <si>
    <t>BxHxT ca.150x 140x119,5 cm; Spielecke in Form eines Hauses, aus lackiertem Sperrholz; Baldachin aus robustem, schwer entflammbarem Textil und abnehmbar, mit Blattmotiv und offenem Fenster, Podesthöhe: ca. 8 cm, frei im Raum aufstellbar, keine Bodenbefestigung nötig, Gestell und Boden aus Sperrholz; Metallstangen zur Stabilität, Ø 3 cm, Innenmaße: ca.135x121x116,5cm</t>
  </si>
  <si>
    <t>0.10 Garderobe Krippe                0.29 Garderobe Krippe</t>
  </si>
  <si>
    <t>2.27</t>
  </si>
  <si>
    <t>Bodenkissen</t>
  </si>
  <si>
    <t>BxHxT ca. 50 x 50 x 74 cm quadratisch, weich gepolstert mit formstabilem Schaumstoffkern, strapazierfähiger, pflegeleichter Bezug aus antimikrobielle SteriTouch-Beschichtung Textilgewebe bzw. Kunstleder, geeignet als flexible Sitz- und Liegefläche in Aufenthalts- und Ruhezonen, rutschhemmend und für den Innenbereich vorgesehen. Dekor: nach Wahl</t>
  </si>
  <si>
    <t>2.28</t>
  </si>
  <si>
    <t>Wackel-Hocker</t>
  </si>
  <si>
    <t>35 cm Sitzhöhe, ergonomischer Sitzhocker mit beweglichem Standfuß zur Förderung dynamischen Sitzens, rundes Sitzpolster mit strukturierter Oberfläche, rutschfeste thermoplastische Gummi-Unterseite geeignet für Teppich- und Hartböden  belastbar bis ca. 180 kg, Farbe: grau</t>
  </si>
  <si>
    <t>2.29</t>
  </si>
  <si>
    <t>Klappspiegel</t>
  </si>
  <si>
    <t>BxHxT (zusammengeklappt) ca. 56 x 4,5 x 49 cm, flaches Element aus Holzwerkstoff, 3 Spiegelflächen innen, Sicherheitsspiege/ Sicherheitsglas/ Acrylglas, vielseitig einsetzbar zur Förderung von Wahrnehmung, zum Aufstellen oder Aufhängen, mit Tragegriff, Sprache und motorischen Fähigkeiten, geeignet für den Einsatz in Kindergarten</t>
  </si>
  <si>
    <t>2.30</t>
  </si>
  <si>
    <t>Mattenlandschaft</t>
  </si>
  <si>
    <t>BxHxT ca. 200 x 200 x 5 cm bestehend aus 6 modular kombinierbaren Schaumstoffelementen zur variablen Gestaltung von Bewegungs- und Spielflächen, (2 mittelgroße Schaumpodeste 60 x 60 x 24 cm, 1 Schaumpodest 60 x 60 x 36 cm, 1 große Mosaikmatte (klappbar) 120x120x6cm, 2 Schaumspielkisten 60 x 60 x 24 cm), formbeständig, robust und langlebig, Bezüge durch Reißverschluss abnehmbar, mit rutschfester Unterseite
Mattenkern aus Polyurethan (PU) für einen festen und bequemen Sitz
phtalatfrei, Material Bezug Kunstleder
flammhemmend (DIN EN 1021), Füllung Schaumstoff 100 % Polyurethan (PU), Farbe wählbar</t>
  </si>
  <si>
    <t>0.06 Schlafraum Krippe</t>
  </si>
  <si>
    <t>2.31</t>
  </si>
  <si>
    <t>Polsterpuzzle / Puzzlesofa / Kindersofo</t>
  </si>
  <si>
    <t>BxHxT 160x80x70cm des Sofas; Puzzle-Set aus ca. 11 geometrische Formen, aus denen ein Kindersofa und andere Kreative Bauwerke gebaut werden können, Puzzleteile bestehen aus Schaumstoff mit Kunstlederbezug, Farbe wählbar</t>
  </si>
  <si>
    <t>0.27 Schlafraum Krippe</t>
  </si>
  <si>
    <t>2.32</t>
  </si>
  <si>
    <t>Waschanlage</t>
  </si>
  <si>
    <r>
      <t>BxHxT ca. 104 x 99 x 88 cm</t>
    </r>
    <r>
      <rPr>
        <sz val="11"/>
        <color theme="1"/>
        <rFont val="Aptos Narrow"/>
        <family val="2"/>
        <scheme val="minor"/>
      </rPr>
      <t xml:space="preserve"> – Spiel- und Bewegungselement „Waschanlage“ für den Innenbereich, stabile Konstruktion aus Holzwerkstoff mit integrierten Acrylfenstern, begeh- und durchfahrbar, geeignet zum Krabbeln, Kriechen und Durchfahren mit Kinderfahrzeugen, Deckenbereich mit Aufhängemöglichkeiten für textile Elemente (z. B. Tücher), zur Förderung von Rollenspiel, Motorik und Wahrnehmung, geeignet für den Einsatz in Krippen- und Kindergartenbereichen</t>
    </r>
  </si>
  <si>
    <t>2.33</t>
  </si>
  <si>
    <t>Indoor Spielauto</t>
  </si>
  <si>
    <r>
      <t>BxHxT ca.113 x 55 x 74 cm</t>
    </r>
    <r>
      <rPr>
        <sz val="11"/>
        <color theme="1"/>
        <rFont val="Aptos Narrow"/>
        <family val="2"/>
        <scheme val="minor"/>
      </rPr>
      <t xml:space="preserve"> – Spielauto für den Innenbereich, stabile Konstruktion aus Holzwerkstoff, begeh- und bespielbar für bis zu 6 Kinder gleichzeitig, mit integrierten Spielelementen wie drehbarem Lenkrad und bedienbarer Gangschaltung, geeignet für Rollenspiele und Förderung sozialer Interaktion, für den Einsatz in Krippen- und Kindergartenbereichen geeignet</t>
    </r>
  </si>
  <si>
    <t>2.34</t>
  </si>
  <si>
    <r>
      <t>BxHxT ca.170 x 153 x 50 cm</t>
    </r>
    <r>
      <rPr>
        <sz val="11"/>
        <color theme="1"/>
        <rFont val="Aptos Narrow"/>
        <family val="2"/>
        <scheme val="minor"/>
      </rPr>
      <t xml:space="preserve"> Bewegungslandschaft, 5-teilig, bestehend aus modular kombinierbaren Podest- und Bewegungselementen (z. B. Spiegel, Sprossen, Tunnel, Gerade Ebene, Schräge Ebene), Konstruktion aus stabilem Multiplex-Holzwerkstoff mit teils Acrylglaselementen und Teppichauflagen, mittels Steckverbindungen flexibel anordbar, rutschhemmend ausgeführt, zur Förderung von Motorik, Gleichgewicht und Körperwahrnehmung, geeignet für Krippen- und Kindergartenbereiche</t>
    </r>
  </si>
  <si>
    <t>2.35</t>
  </si>
  <si>
    <t>Rutschauto "Bobbycar"</t>
  </si>
  <si>
    <r>
      <t>BxHxT ca. 58 x 30 x 39 cm</t>
    </r>
    <r>
      <rPr>
        <sz val="11"/>
        <color theme="1"/>
        <rFont val="Aptos Narrow"/>
        <family val="2"/>
        <scheme val="minor"/>
      </rPr>
      <t xml:space="preserve"> für den Innen- und Außeneinsatz in Kindertagesstätten, robustes Kunststofffahrzeug in stabiler Ausführung, ergonomisch geformter Sitz, leichtgängige Lenkung über Lenkrad, vier stabile Flüsterräder für hohe Kippsicherheit, welche besonders leise beim Fahren sind, belastbar für den Einsatz im Kinderbereich, geeignet zur Förderung von Motorik, Koordination und Rollenspiel</t>
    </r>
  </si>
  <si>
    <t>2.36</t>
  </si>
  <si>
    <t>Laufrad</t>
  </si>
  <si>
    <t>BxHxT ca. 58 x 30 x 39 cm Laufdreirad, leichter robuster Rahmen aus Aluminium-Legierung, 5-fach verstellbarer Lender, 3-fach verstellbarer Sitz, Sitzhöhe zwischen 24,4 - 26,2cm, 3 elastische langlebige TPU-Reifen</t>
  </si>
  <si>
    <t>2.37</t>
  </si>
  <si>
    <t>Korkbaussteinset</t>
  </si>
  <si>
    <t>bestehend aus 14 Bausteine aus Kork, 4Stück ca. 9x9x9cm; 10Stück ca.9x9x18cm; Material: Korkgranulat gepresst (aus Korkeiche), frei von Schadstoffen, langlebig und recyclebar, 100 % antiallergen,
entspricht der europäischen Norm für Kinderspielzeug DIN EN 71</t>
  </si>
  <si>
    <t>2.38</t>
  </si>
  <si>
    <t>Leuchtkübel</t>
  </si>
  <si>
    <t>BxH ca. 80 x 45 cm rund, großzügige Leucht- und Spielfläche (Innen-Ø ca. 60 cm), integrierte Sortiereinheit (4er Sortierring), Mehrfarbiges LED-Lichtmodul mit verschiedenen Farb- und Effektsteuerungen, Steuerung über Fernbedienung, Akkubetrieb mit einer Laufzeit von über 8 Stunden,  Abdeckplatte zur Nutzung als geschlossene Arbeitsfläche, Rutschfeste Standfüße, Korpus: robuster, dicker Kunststoff (Polyethylen), recycelbar und leicht zu reinigen, Sortiereinheit und Abdeckplatte: Holz, Korpus weiß lichtdurchlässig</t>
  </si>
  <si>
    <t>0.05 Entdeckerraum 2 Krippe</t>
  </si>
  <si>
    <t>2.39</t>
  </si>
  <si>
    <t>Wackelboot</t>
  </si>
  <si>
    <t>BxHxT ca. 79 x 37 x 32 cm Ruderboot aus Holz, zum Wippen/Schaukeln, mit beweglichen Rudern, knarrendem Steuerrad und Haken, Glockensound, gepolsterte Sitze, Dekor: Mehrfarbig maritim blau Wassermotiv</t>
  </si>
  <si>
    <t>2.40</t>
  </si>
  <si>
    <t>BxHxT ca. 288 x 118 x 2 cm (Gesamtanlage inkl. Bodenmatten), bestehend aus 4 Wandmodulen, inklusive mind. 4 Kletterstangen, 4 Klettergriffen und Seilelementen für vielseitige Greif- und Trittmöglichkeiten, ergänzt durch Jongliertücher für spielerische Erweiterung, platzsparende Wandmontage, hohe Stabilität und Belastbarkeit, inklusive Fallschutz durch 4 Bodenmatten sowie zusätzliche Wandschutzmatte, Wandelemente, Kletterstangen aus Multiplex, Klettergriffe aus recyceltem Kork, Haltegriffe aus Seilmaterial, Mattenkern aus Polyätherschaum mit Kunstlederbezug und rutschhemmender Unterseite, Dekor: natur Holz kombiniert mit farbigen Matten (hellgrün/hellblau) und natürlichen Korkelementen</t>
  </si>
  <si>
    <t>2.41</t>
  </si>
  <si>
    <t>BxHxT ca. 170 x 50 x 153 cm bestehend aus 5 Elementen mit Steckverbindung, Elemente aus Multiplex-Sperrholz, 5 Podeste mit unterschiedlichen Funktionen (Schräge mit Spiegel aus Acrylglas, Kletterwand, Tunnel, Gerade Ebene mit Teppich belegt, Schräge Ebene mit Teppich belegt)</t>
  </si>
  <si>
    <t>2.42</t>
  </si>
  <si>
    <t>Papier Sortierständer</t>
  </si>
  <si>
    <t>BxHxT ca.73x89x46cm, 20 Fächer, für Papierformate bis 50x70cm, seitliche Rahmenbegrenzung, Material Metall silber</t>
  </si>
  <si>
    <t>1.01 Atelier</t>
  </si>
  <si>
    <t>2.43</t>
  </si>
  <si>
    <t>Wandstaffelei</t>
  </si>
  <si>
    <t>BxHxT ca.195x102x31cm; für 3 Kinder gleichzeitig nutzbar, Material lackiertes Sperrholz; Kompatibel für Blätter mit max. Format 50 X 65 cm, 3 Zubehörhalterungen aus Kunststoff in der Höhe verstellbar, Magnetstreifen zur Papierbefestigung, Wandbefestigung, Schräglage durch Keile</t>
  </si>
  <si>
    <t>2.44</t>
  </si>
  <si>
    <t>Bodentisch mit Kreidetafel</t>
  </si>
  <si>
    <t>BxHxT ca.75x28x75cm, Tisch aus Papel-Multiplex mit Melaminbeschichtung, Kreidetafel aus beschichteter Metallplatte, Dekor wählbar</t>
  </si>
  <si>
    <t>0.04 Atelier Krippe</t>
  </si>
  <si>
    <t>2.45</t>
  </si>
  <si>
    <t>Malwand mit Wandleiste</t>
  </si>
  <si>
    <t>BxHxT ca. 60x85x96cm; Malwand mit Abstandshalter inkl. Wandleiste zum einhängen der Malwand, Material Birke Multiplex 2-fach lackiert melaminharzbeschichtet</t>
  </si>
  <si>
    <t>2.46</t>
  </si>
  <si>
    <t>Kinderwerkbank</t>
  </si>
  <si>
    <t>BxHxT ca. 106 x 70 x 61 cm, Arbeitshöhe ca. 65,5–72,5 cm verstellbar, aus massivem Holz, stabile Holzkonstruktion, mit 2 Holzbankzangen, mit 4 Bankhaken, mit Haltestäben, mit einer Schublade, mit zusätzlichem Ablagefach unten, kindgerechte Ausführung, belastbar bis ca. 150 kg, Gewicht ca. 20,5 kg, geeignet für Innenbereich, geprüft nach EN 71-1, nicht geeignet für Kinder unter 3 Jahren</t>
  </si>
  <si>
    <t>1.31 Werkstatt</t>
  </si>
  <si>
    <t>2.47</t>
  </si>
  <si>
    <t>Kreidetafel</t>
  </si>
  <si>
    <t xml:space="preserve">HxBx ca. 90-100 x 180 cm, magnetische Oberfläche, abwischbar, kratzfest, schmutzabweisend, abgeschicherte Kunststoffecken, zur Wandmontage, Schreibfläche aus Stahlemaille </t>
  </si>
  <si>
    <t>2.48</t>
  </si>
  <si>
    <t>9-Teilig, alle Teile haben eine Breite von ca. 48cm,  bestehend aus 1 Brücke, 1 große Welle, 1 Kletterhang, 2 Zylinder Ø 12 cm, 1 Zylinder Ø 24 cm, 1 Matte mit zwei Wellen, 1 Raupenmatte; rutschfeste Unterseiten, für innen, Material JJPolyethylerschaum mit Beschichtetem Soff auf Jersey-Untergrund bezogen, mehrfahrbig, Entspricht der Norm NFS 54-300: Sicherheit bei motorischen Übungen
Konformität mit den Normen EN 1021-1 und 2: Entzündbarkeit von Polstermöbeln</t>
  </si>
  <si>
    <t>2.49</t>
  </si>
  <si>
    <t>LxBxH ca. 180 x 180 x 20 cm, 4-teiliges Set (Bällebad mit Kugellaufbahn und Podestelementen), aus Schaumstoffkern, Bezug aus Kunstleder/Turnmattenstoff, phthalatfrei und schadstoffgeprüft, geschlossener Unterboden, Fassungsvermögen ca. 500 Bälle, geringe Höhe für Kleinkinder geeignet, rutschfeste Unterseite, robust und langlebig, vielseitig nutzbar als Bällebad oder Krabbellandschaft, Das Viertelkreispodest kann als separates Podest oder auch als „Korken“ für den Pool genutzt werden leicht zu reinigen</t>
  </si>
  <si>
    <t>2.50</t>
  </si>
  <si>
    <t>Dartscheibe</t>
  </si>
  <si>
    <t>BxHxT ca. 59 x 46 x 4 cm – elektronische Dartscheibe in offizieller Turniergröße, geeignet für Softdarts, mit digitaler Punkteanzeige und integrierten Spielprogrammen für Einzel- und Teamspiele, automatische Punktauswertung, mehrere Spielvarianten inkl. Cricket, LED-/LCD-Anzeige, Soundfunktion mit regelbarer Lautstärke, robuste Kunststoffausführung mit Segmentfeldern und Fangring, inklusive Softdart-Pfeilen und Netzteil, geeignet für Aufenthalts- und Freizeiträume zur Wandmontage</t>
  </si>
  <si>
    <t>1.18 Erzieher</t>
  </si>
  <si>
    <t>2.51</t>
  </si>
  <si>
    <t>mobile faltbare Moderationstafeln</t>
  </si>
  <si>
    <t>BxHxT ca. 281x190x48 cm; drei einzelne variable Teilfächen á 93cm breite, auf 8 Rollen, farbe grau</t>
  </si>
  <si>
    <t>2.52</t>
  </si>
  <si>
    <t xml:space="preserve">Modulare Sitz- und Pflanzmöbel-anlage </t>
  </si>
  <si>
    <t>ca. 60-100 x 47-75 x 60-100 cm je Sitzelement bestehend aus  4 frei kombinierbaren Sitzelementen und 2 Pflanzelementen, geeignet zur freistehenden Anordnung, Form: modular kombinierbar, in organischer, polygonaler oder geometrischer Grundform ausführbar, Pflanzmodule gegenüber den Sitzelementen erhöht ausgeführt zur räumlichen Zonierung und Begrünung,
Unterkonstruktion aus feuerverzinktem und pulverbeschichtetem Stahl bzw. Stahlblech, Farbe in RAL-Farbton nach Wahl des AG, 
Sitzflächen aus massivem Holz, Holzlamellen oder hochwertigem Kompaktlaminat in Holzoptik,
robuste, pflegeleichte und für hoch frequentierte Innenbereiche geeignete Oberflächen,
abgerundete Kanten und Ecken</t>
  </si>
  <si>
    <t>Foyer</t>
  </si>
  <si>
    <t>Summe (netto) Los 2</t>
  </si>
  <si>
    <t>Los 3 – Büroausstattung/Aufenthaltsräume</t>
  </si>
  <si>
    <t>3.1</t>
  </si>
  <si>
    <t>höhenverstellbare Schreibtische</t>
  </si>
  <si>
    <r>
      <t>ergono</t>
    </r>
    <r>
      <rPr>
        <sz val="11"/>
        <rFont val="Aptos Narrow"/>
        <family val="2"/>
        <scheme val="minor"/>
      </rPr>
      <t>misch L/R  1x linke und 1x rechter Ausführung</t>
    </r>
    <r>
      <rPr>
        <sz val="11"/>
        <color theme="1"/>
        <rFont val="Aptos Narrow"/>
        <family val="2"/>
        <scheme val="minor"/>
      </rPr>
      <t xml:space="preserve">, Tischplatte 180x120 cm; Motor mit geräucharmer Verstellung mind. Zwischen 745mm - 1235mm, weniger als 50 dB; Bedienfeld  am Tisch; Kindersicherung, Antikollisionsschutzsystem, Tragfähigkein mind. 80kg bei gleichmäßiger Belastung; Tischplatte aus laminiertem Sperrholz mind. 25mm stark, mit widerstandsfähiger ABS-Kante, Kabelkanal unter dem Tisch, sowie Kabeldurchführung, </t>
    </r>
    <r>
      <rPr>
        <sz val="11"/>
        <rFont val="Aptos Narrow"/>
        <family val="2"/>
        <scheme val="minor"/>
      </rPr>
      <t>Dekor Tischplatte wählbar; Sockel/Fuß in Farbe weiß</t>
    </r>
  </si>
  <si>
    <t>3.2</t>
  </si>
  <si>
    <t>Schiebetürenschrank</t>
  </si>
  <si>
    <t>BxHxT 80cmx180cmx40cm; 2 leichtgängige Schiebetüren mit Metallgriffe, verschließbar, 2 Schlüssel, 4 Ordnerhöhen, ohne Mittelwand; 3 Regalböden; 30kg Tragfähigkeit pro Regalboden; Material beschichtete Spanplatten; Oberplatte, Boden sowie Fachböden sind 25mm stark, Korpus mind. 16mm stark, ASB-Kante; Rückwand 16mm stark, Dekor weiß/Eiche sonoma; passend zu Pos. 3.3, 3.1 und 3.4</t>
  </si>
  <si>
    <t>3.3</t>
  </si>
  <si>
    <t>Sideboard</t>
  </si>
  <si>
    <t>BxHxT 80cmx80cmx40cm; 2 leichtgängige Schiebetüren mit Metallgriffe, verschließbar, 2 Schlüssel, 2 Ordnerhöhen, ohne Mittelwand; ein fester Regalboden; 30kg Tragfähigkeit; Material beschichtete Spanplatten; Oberplatte, Boden sowie Fachböden sind 25mm stark, Korpus mind. 16mm stark, ASB-Kante; Rückwand im selben Dekor 16mm stark; Dekor weiß/Eiche sonoma; passend zu Pos. 3.2, 3.1 und 3.4</t>
  </si>
  <si>
    <t>3.4</t>
  </si>
  <si>
    <t>Rollcontainer</t>
  </si>
  <si>
    <t>BxHxT 40cmx65cmx48cm; 4 Schubladen auf Metallkugelschienen mit 80 % Ausschub; mit passenden Handgrippen, Zentralverriegelung, 2 Schlüssel, 4 Rollen, Material beschichtete Spanplatten; Oberplatte sowie Böden sind 25mm stark, Korpus mind. 16mm stark, ASB-Kante; Rückwand im selben Dekor 16mm stark; Dekor weiß/Eiche sonoma; passend zu Pos. 3.1-3.3</t>
  </si>
  <si>
    <t>3.5</t>
  </si>
  <si>
    <t>ergonomischer Büroarbeitsstuhl</t>
  </si>
  <si>
    <t>BxHxT ca. 70 x 101–115 x 70 cm belastbar bis mind. 200 kg, mit hoher, höhenverstellbarer Rückenlehne und integrierter Lordosenstütze, Synchronmechanik mit individuell einstellbarer Federkraft, Sitzhöhen-, Sitztiefen- und Sitzneigungsverstellung, dreidimensional bewegliche Sitzfläche zur Förderung dynamischen Sitzens, gepolsterter Sitz, atmungsaktive Rückenlehne, höhenverstellbare Armlehnen, stabiles Aluminium-Fußkreuz mit lastabhängig gebremsten Sicherheitsrollen. Dekor: schwarz</t>
  </si>
  <si>
    <t>3.6</t>
  </si>
  <si>
    <t>Set Tisch und Stuhlkombination</t>
  </si>
  <si>
    <t>quadratischer Tisch BxHxT 80cmx75cmx80cm stark gerundete Ecken, Tisch mit robuster Holzwerkstoffplatte; Tisch-/Stuhlfüße aus Stahl, 4 passende Sofastühle bei denen die Rückenlehne der Form der Ecken des Tisches entspricht, platzsparende Konstruktion durch vollständig unter den Tisch einschiebbare Stühle; Material Stuhl Baumwoll- und Leinenmaterial verschleißfest und langlebig, Rückenlehne und Sitzkissen des Stuhls sind mit einem hochdichten Schwamm umwickelt, der eine gute Elastizität und eine volle Sitztasche aufweist; Dekor und Farbe vor Lieferung wählbar</t>
  </si>
  <si>
    <t>0.12 Büro,                                                  1.18 Erzieher</t>
  </si>
  <si>
    <t>3.7</t>
  </si>
  <si>
    <t>Hängeschrank</t>
  </si>
  <si>
    <t>BxHxT ca. 82 x 37 x 40 cm, abschließbar, 2 Drehtüren, 1 höhenverstellbarer Fachboden, Korpus aus laminierter Spanplatte, wandhängend. Dekor: Ahorn, Türen weiß</t>
  </si>
  <si>
    <t>3.8</t>
  </si>
  <si>
    <t>Empfangstresen</t>
  </si>
  <si>
    <t>BxHxT ca. 140-170 x 110-120 x 30-60 cm, Fom Rund/Halbrund, mindestens ein abschließbares Aufbewahrungsfach mit stabilem Zylinderschloss, inkl. 2 Schlüsseln für Ordner und Technik, Kanten aus 2 mm ABS-Kante oder gleichwertig, stoß- und schlagfest, dauerhaft verklebt und feuchtigkeitsresistent, Oberfläche melaminharzbeschichtet, kratzfest und reinigungsbeständig, mobil mit mindestens 4 stabilen feststellbare Rollen, Dekor wählbar</t>
  </si>
  <si>
    <t>3.9</t>
  </si>
  <si>
    <t>BxHxT 42,0 x 57 x 50cm, 4 Schubladen, Relinggriffe, Dekor wählbar, 4 Rollen mit feststellbremse</t>
  </si>
  <si>
    <t>Summe (netto) Los 3</t>
  </si>
  <si>
    <t>Los 4 – Spiel-/Schlafburgen, Holz-Podeste</t>
  </si>
  <si>
    <t>4.1</t>
  </si>
  <si>
    <t>Spielpodest "Spiegel"</t>
  </si>
  <si>
    <r>
      <t xml:space="preserve">BxHxT ca. 80cmx40cmx80cm; Podestoberfläche 4mm Spiegelsicherheitsglas; 4-seitig geschlossen; Kanten gerundet; Material 19mm starke Buche Multiplex lackiert; </t>
    </r>
    <r>
      <rPr>
        <sz val="11"/>
        <rFont val="Aptos Narrow"/>
        <family val="2"/>
        <scheme val="minor"/>
      </rPr>
      <t>Dekor wählbar</t>
    </r>
  </si>
  <si>
    <t>4.2</t>
  </si>
  <si>
    <t>Spielpodest "Trapezform mit Rollkasten"</t>
  </si>
  <si>
    <t>BxHxT ca. 80/125cmx30cmx40cm; Podestoberfläche Tretfordteppich-Belag; Teppichfarbe Schiefer bzw. Anthrazit; 3-seitig geschlossen mit Trapezrollkasten mit 4 Rollen, davon 2 feststellbar; ohne Griffausfräsung;  Podestmaterial 19mm starker Buche Multiplex lackiert, Kanten gerundet; Dekor wählbar</t>
  </si>
  <si>
    <t>4.3</t>
  </si>
  <si>
    <t>Spielpodest "Rechteck mit Rollkasten"</t>
  </si>
  <si>
    <t>BxHxT ca. 130cmx40cmx65cm; Podestoberfläche Tretfordteppich-Belag; Teppichfarbe Schiefer bzw. Anthrazit; 3-seitig geschlossen, 1 Mittelwand, 2 kleinen Rollkästen mit je 4 Rollen, davon je 2 feststellbar; ohne Griffausfräsung;  Podestmaterial 19mm starker Buche Multiplex lackiert, Kanten gerundet; Dekor wählbar</t>
  </si>
  <si>
    <t>4.4</t>
  </si>
  <si>
    <t>Podest "Rechteck"</t>
  </si>
  <si>
    <t>BxHxT ca. 150cmx24cmx75cm Korpusmaterial Holzspanplatte 19mm stark; Dekor wählbar, Belag Linoleum in Farbe grün</t>
  </si>
  <si>
    <t>1.29 Darstellen Gestalten</t>
  </si>
  <si>
    <t>4.5</t>
  </si>
  <si>
    <t>Schlafhochebene</t>
  </si>
  <si>
    <t>BxHxT 2750x168x2970cm inkl. Treppe, mit Stauraumfächer mit Trennwänden für 12 Matten nach vorn offen und extra 12 Fächer für Bettwäschesets mit farblich passendem waschbaren Baumwoll-Vorhang; Hochebene erreichbar über Treppe mit Tür und möglicher Verrieglung und muss mindestens Platz für 3 Liegepolstermatten je 130x60cm bieten, Podesthöhe ca. 75cm ; Brüstungshöhe 90cm, Hochebene verfügt mind. über einen Aussichtsturm als Erker, ein Fenster und einem Bullaugen aus Plexiglas, Hochebene aus lackiertem Sperrholz (Birke natur), laminierte Spanplatte und Elemente aus farbige lackierter MDF-Platte,
Gestell aus Massivholz Buche verleimt,
Podest mit rutschfestem tretford-Teppichbelag (Farbton: Apfel)</t>
  </si>
  <si>
    <t>4.6</t>
  </si>
  <si>
    <t>Liegepolsterpodest</t>
  </si>
  <si>
    <t>BxHxT 70 x 24 x 150 cm für 2 Polster, Fachhöhe je Polster 9cm, Korpus aus 19 mm dicke, melaminharz-beschichtete Spanplatte, Oberboden ist mit kratzfestem, abwischbarem, desinfizierbarem sowie geräuschdämmendem Linoleum belegt in Farbe grün, Korpus in Ahorn Honig</t>
  </si>
  <si>
    <t>0.06 Schlafraum Krippe 2x             0.27 Schlafraum Krippe 2x</t>
  </si>
  <si>
    <t>4.7</t>
  </si>
  <si>
    <t>BxHxT 70 x 35 x 150 cm für 3 Polster, Fachhöhe je Polster ca. 9cm, Korpus aus 19 mm dicke, melaminharz-beschichtete Spanplatte, Oberboden mit strapazierfähigem Teppich belegt in Farbe grün, Korpus in Ahorn Honig</t>
  </si>
  <si>
    <t>4.8</t>
  </si>
  <si>
    <t xml:space="preserve">Liegepolster </t>
  </si>
  <si>
    <t>BxHxT ca. 140 x 60 x 8 cm mit Schaumstoffkern aus formstabilem Weichschaum, Bezug aus strapazierfähigem, pflegeleichtem Kunstleder mit zwei unterschiedlichen Nutzseiten (Ruhe- und Aktivseite), abnehmbarer Bezug mit Reißverschluss, hygienisch abwischbar und für den täglichen Einsatz geeignet, stapelbar und platzsparend lagerbar, Farbe wählbar</t>
  </si>
  <si>
    <t>0.06 Schlafraum Krippe 16x                    0.27 Schlafraum Krippe 16x</t>
  </si>
  <si>
    <t>4.9</t>
  </si>
  <si>
    <t>Klappbettchen mit PU-Matratze</t>
  </si>
  <si>
    <t>BxHxT ca. 120 x 60 x 25 cm bestehend aus gepolstertem Schaumstoffrahmen mit stabilem, formgebendem Kern, umlaufender Sicherheitsumrandung zur Lagerung und Geborgenheit, inkl. klappbarer Liegefläche mit PU-beschichtetem, abwischbarem Bezug, hygienisch, flüssigkeitsabweisend und leicht zu reinigen, stapelbar und platzsparend lagerbar, für den täglichen Einsatz im U3-Bereich geeignet, Farbe wählbar</t>
  </si>
  <si>
    <t>0.06 Schlafraum Krippe 8x                 0.027 Schlafraum Krippe 6x</t>
  </si>
  <si>
    <t>Summe (netto) Los 4</t>
  </si>
  <si>
    <t>Los 5 – technische Ausstattung</t>
  </si>
  <si>
    <t>5.1</t>
  </si>
  <si>
    <t>Notebook</t>
  </si>
  <si>
    <t>Bildschirmdiagonale 16 Zoll
vorinstalliertes und lizenziertes aktuelles Microsoft-Windows-Betriebssystem (Professional-Version oder vergleichbar),
Prozessor aktueller Generation mit ausreichender Leistungsfähigkeit für Standard-Office-Anwendungen, 
Arbeitsspeicher mind. 16 GB, SSD-Speicher mind. 512 GB, Integrierte HD- oder Full-HD-Webkamera
Integrierte Lautsprecher und Mikrofon, Unterstützung für WLAN nach aktuellem Standard
Bluetooth, LAN,  Mindestens folgende Schnittstellen: USB-A, USB-C, HDMI, Akku geeignet für mobilen Arbeitseinsatz, Deutsches Tastaturlayout (QWERTZ), Erforderliche Microsoft-Lizenzen für den Bildungsbereich sind Bestandteil des Angebots.
Netzteil im Lieferumfang enthalten</t>
  </si>
  <si>
    <t>0.12 Büro 2x,                                        1.18 Erzieherraum 1x,                                                 2x mobil</t>
  </si>
  <si>
    <t>5.2</t>
  </si>
  <si>
    <t>Dockingstation</t>
  </si>
  <si>
    <t>passend zu Pos. 5.1 Anschlussmöglichkeit für zwei externe Bildschirme, LAN-Anschluss, Mehrere USB-Anschlüsse (USB-A und/oder USB-C), Anschluss des Laptops über ein  Verbindungs-kabel, Ladefunktion für das angeschlossene Notebook</t>
  </si>
  <si>
    <t>5.3</t>
  </si>
  <si>
    <t>Bildschirme</t>
  </si>
  <si>
    <t>passend zu 5.1                                       mindestens 24 Zoll, Auflösung mindestens Full HD, Höhenverstellbarer Standfuß, 
geeignete Anschlussmöglichkeiten für den Betrieb an der Dockingstation, Netzteile und erforderliche Verbindungskabel im Lieferumfang enthalten</t>
  </si>
  <si>
    <t xml:space="preserve">0.12 Büro  </t>
  </si>
  <si>
    <t>5.4</t>
  </si>
  <si>
    <t>Tablets</t>
  </si>
  <si>
    <t>Aktuelles Android-Betriebssystem
für Einsatz in Bildungseinrichtungen geeignet, Aktueller Gerätestandard mit ausreichender Systemleistung und geringem Stromverbrauch,
Interner Speicher mindestens 128 GB (SSD, eMMC, UFS oder vergleichbar), Schnittstellen: WLAN, Bluetooth, USB-C, Display mind. 10,1 Zoll, Integrierte Kamera, Lautsprecher und Mikrofon, Mindestgewähr-leistung 3 Jahre, Service- und Supportleistungen entsprechend des Betriebs-konzeptes, Bereitstellung von Sicherheits- und Firmwareupdates, Anforderungen an Nachhaltigkeit und umweltgerechte Beschaffung sind einzuhalten, Inklusive passender Schutzhülle, Inklusive Displayschutzfolie, Inklusive Ladegerät und erforderlicher Verbindungskabel</t>
  </si>
  <si>
    <t>2x pro Cluster, 1x Küche</t>
  </si>
  <si>
    <t>5.5</t>
  </si>
  <si>
    <t>Tastatur, Maus</t>
  </si>
  <si>
    <t>Anschluss kabellos per Bluetooth bzw. Funktechnologie, Kompatibel mit aktuellem Microsoft-Windows-Betriebssystem, Deutsches Tastaturlayout (QWERTZ), Ergonomische und langlebige Ausführung, Optische Maus mit Scrollfunktion, Batterien im Lieferumfang enthalten, Erforderliche Empfänger, Farbe neutral (z. B. schwarz, grau oder vergleichbar), Mindestgewähr-leistung 2 Jahre, Anforderungen an Nachhaltigkeit und umweltgerechte Beschaffung sind einzuhalten</t>
  </si>
  <si>
    <t>5.6</t>
  </si>
  <si>
    <t>Verstärkerbox / Soundbox</t>
  </si>
  <si>
    <t>Verstärker: 120 Watt
Lautsprecher: 2-Wege-System, Tief- und Hochtonlautsprecher inkl. Bassreflex
Kassettenrekorder: Bandlaufzählwerk, 3-stellig, Stereo
Musikunterdrückung bei Sprachwiedergabe (AMS) einstellbar
Ladeelektronik mit LED-Anzeige, Netzbetrieb, getrennte Klangregelung, Treble/Bass,
Balanceregelung, Master-Lautstärkeregelung, komfortabler Griff, 2 Rollen, Schutzecken aus Metall, Kabel-Wickler, Stativ-Flansch auf der Unterseite, abschließbares Aufbewahrungsfach mit USB-A-Ladestation; Ein-/Ausgänge: 2x 6,3-mm-Klinke für Mikrofone, 1x 3,5-mm-Klinke AUX-IN, Bluetooth-Interface, 1x 6,3-mm-Klinke, 1x Cinch-Eingang/-Ausgang für externe Quellen (Keyboard, Stereoanlage, PC-Soundkarte), 1x 6,3-mm-Klinke für Kopfhörer, USB-A-Ladestation für das Laden von Smartphone, Tablet etc., geeignet für mobile Beschallung in Bildungs- und Veranstaltungsbereichen, inkl. 1 Funkmikrofon, 1 Netzkabel, 1 Fernbedienung</t>
  </si>
  <si>
    <t>1.29 Darstellen und Gestalten</t>
  </si>
  <si>
    <t>5.7</t>
  </si>
  <si>
    <t>digitales Informations-display für eine Kindertagesstätte</t>
  </si>
  <si>
    <t>Lieferung, Montage, Inbetriebnahme und betriebsbereite Übergabe eines digitalen Informationssystems zur Darstellung von Informationen, Terminankündigungen, Elternhinweisen und sonstigen Mitteilungen in einer Kindertagesstätte. Die Lösung muss aus allen für den Betrieb erforderlichen Hardware-, Software- und Verbindungskomponenten bestehen.</t>
  </si>
  <si>
    <t>Display: Professionelles Digital-Signage-Display für den Dauerbetrieb im Innenbereich, Bildschirmdiagonale: 55 Zoll, Einsatz im Hochformat (Portrait-Modus), Betrieb im Hoch- und Querformat möglich, Sichtbare Bildfläche im Hochformat ca. 71 × 124 cm (oder gleichwertig), Auflösung mindestens 3.840 × 2.160 Pixel (4K UHD), entspiegelte oder reflexionsarme Displayoberfläche, automatischer Wiederanlauf nach Stromausfall, Anschlüsse: 1 × HDMI, 1 × USB-A, 1 × USB-C, LAN-Schnittstelle (RJ45), WLAN-Anbindung inkl. Montage, Lieferung einer geeigneten Wandhalterung für den Hochformatbetrieb, Fachgerechte Montage und Ausrichtung am vorgesehenen Installationsort, Sämtliche für den Betrieb erforderlichen Anschluss- und Netzkabel sind im Leistungsumfang enthalten, Content-Management-System (CMS): zur Verwaltung und Aktualisierung der Inhalte ist ein Content-Management-System bereitzustellen, Mindestanforderungen: Browserbasierte Bedienung ohne lokale Spezialsoftware, Verwaltung durch berechtigte Mitarbeitende der Einrichtung, Erstellung und Bearbeitung von Inhalten über eine grafische Benutzeroberfläche, Möglichkeit zur Darstellung von: Bildern, PDF-Dokumenten, Präsentationen, Webseiten, Text- und Informationsseiten, Termin- und Veranstaltungsinformationen; Zeitgesteuerte Ein- und Ausblendung von Inhalten, Automatische Aktualisierung der Inhalte auf dem Display, mehrere Benutzerkonten mit Rollen- oder Rechteverwaltung, Fernverwaltung des Systems; Mediaplayer / Wiedergabeeinheit: zur Darstellung der Inhalte erforderliche Wiedergabeeinheit muss Bestandteil des Angebots sein, Zulässig sind: integrierter Mediaplayer, integriertes Betriebssystem mit Signage-Funktion oder externer Signage-Player, 
Die Komponenten müssen vollständig kompatibel sein und den autonomen Betrieb des Systems gewährleisten; Datenschutz und IT-Sicherheit: Bereitstellung von Sicherheits- und Firmware-Updates für die angebotene Lösung; Passwortgeschützter Administrationszugang, Datenübertragung verschlüsselt nach aktuellem Stand der Technik, Sofern Cloud-Dienste eingesetzt werden, müssen diese die Anforderungen der DSGVO erfüllen, der Auftragnehmer hat die datenschutzrechtliche Einordnung der angebotenen Lösung darzustellen; Inbetriebnahme und Einweisung: Der Leistungsumfang umfasst: Installation und Konfiguration des Systems, Herstellung der Betriebsbereitschaft, Funktionstest, Einweisung von mindestens zwei Mitarbeitenden in die Bedienung und Pflege der Inhalte; Service und Gewährleistung: Mindestgewährleistung: 36 Monate, Bereitstellung von Supportleistungen während der Gewährleistungszeit; Bereitstellung von Sicherheits- und Firmwareupdates während der Gewährleistungszeit, Benennung eines Ansprechpartners für Supportfälle; Lizenzierung: Sofern für den Betrieb Softwarelizenzen erforderlich sind, sind diese gesondert auszuweisen, Anzugeben sind: enthaltene Lizenzlaufzeit, jährliche Folgekosten nach Ablauf der Erstlaufzeit, Umfang der enthaltenen Leistungen, Darstellung von Bildern, Webseiten, Präsentationen, PDF-Dateien oder vergleichbaren Informations-formaten möglich, WLAN und LAN-Anbindung vorhanden, Schnittstellen mindestens: HDMI, USB-A, USB-C, Inklusive erforderlicher Netz- und Anschlusskabel, Bereitstellung von Sicherheits- und Firmwareupdates, Mindestgewährleistung 3 Jahre, Service- und Supportleistungen</t>
  </si>
  <si>
    <t>Summe (netto) Los 5</t>
  </si>
  <si>
    <t>Los 6 – Außenbereiche</t>
  </si>
  <si>
    <t>6.1</t>
  </si>
  <si>
    <t>Krippenwagen</t>
  </si>
  <si>
    <t>BxHxL 75 x 99 x 175 cm – geeignet für bis zu 6 Kinder, stabile Konstruktion aus UV-beständigem Polyethylen und gehärtetem Aluminium, fest montierte Sitze mit 5-Punkt-Sicherheitsgurten, durchschlagsichere Gummiräder mit Industrie-Kugellagern, Vorderräder 360° drehbar, Bremsbügel am Handgriff: Hinterräder mit Trommelbremse und automatischer Parkbremse, integrierter Stauraum, Trittbrett für erleichterten Einstieg, Tretbügel um Hindernisse zu überwinden</t>
  </si>
  <si>
    <t>0.13 Kinderwagenraum</t>
  </si>
  <si>
    <t>6.2</t>
  </si>
  <si>
    <t>Fahrradständer</t>
  </si>
  <si>
    <t>BxHxT ca. 100 x 26 x 32 cm – Fahrradständer für bis zu 4 Fahrräder, stabile Stahlkonstruktion, verzinkt bzw. pulverbeschichtet und witterungsbeständig, geeignet für Innen- und Außenbereiche,  sichere und platzsparende Fahrradaufbewahrung</t>
  </si>
  <si>
    <t>6.3</t>
  </si>
  <si>
    <t>Sitzgruppe Krippe</t>
  </si>
  <si>
    <t>BxHxT ca. 108 × 57 x150 cm, Sitzhöhe ca. 34 cm, Tischhöhe ca. 57 cm fest verbundene Tisch-Bank-Kombination, mit Rückenlehne, Material: hanit® Recyclingkunststoff (wetterfest, UV-beständig, wartungsarm), geeignet für den dauerhaften Außeneinsatz,
Splitterfrei und pflegeleicht,
Kindgerechte Ausführung mit gerundeten Kanten, sehr hohe Stabilität und Vandalismusresistenz, Farbe braun</t>
  </si>
  <si>
    <t>Außengelände</t>
  </si>
  <si>
    <t>6.4</t>
  </si>
  <si>
    <t>Sitzgruppe Kita</t>
  </si>
  <si>
    <t xml:space="preserve">wie 6.3 jedoch ohne Rückenlehnen, </t>
  </si>
  <si>
    <t>6.5</t>
  </si>
  <si>
    <t xml:space="preserve">Parkbank </t>
  </si>
  <si>
    <t xml:space="preserve">Länge: ca 150cm
Sitzhöhe: 45 cm 
Tiefe: 65 cm 
3 Sitzflächenbohlen und 2 Rückenlehnenbohlen 
witterungsbeständig und korrosionsgeschützt 
Material Recyclingstoff 
Farbe: braun 
Bodenmontage mittels Bodenankern zum einbetonieren 
Ohne Montage </t>
  </si>
  <si>
    <t>Summe (netto) Los 6</t>
  </si>
  <si>
    <t>Los 7 – Garderoben</t>
  </si>
  <si>
    <t>7.1</t>
  </si>
  <si>
    <t>Garderobe Krippe 5er</t>
  </si>
  <si>
    <t xml:space="preserve">BxHxT ca. 126 x 163 x 50 cm; 5 Schrankabteile; Sitzbank über gesamte Schrankbreite, Sitzhöhe 31 cm, unter der Sitzbank abgetrennte eingebaute Schuhablage (6 Gitterstäbe); über Sitzbank 3 Fächer: hohes Fach mit 3-Fach Hewi Haken (weiß) aus Polyamid und kleine Tür die Fach nicht komplett schließt - Konkav lässt geschlossen Blick auf Haken, Öffnungsgrad 110°, Scharnier  mit integrierter Dämpfung für sanftes Schließen, darüber zwei gleichhohe offene Fächer als Ablagen; Über dem letzten Fach in Türfarbe Applikation für Kinderfoto oder Bild in der selben Farbe wie die Tür,  Vorderfronten (Türen) und Applikationen aus MDF; komplett mit Rückwand; ABS-Kante, Kantenschtz und Bodenausgleichsschrauben, Türfarben frei wählbar; Korpus Ahorn </t>
  </si>
  <si>
    <t>0.10 Garderobe Krippe               0.29 Garderobe Krippe</t>
  </si>
  <si>
    <t>7.2</t>
  </si>
  <si>
    <t>Garderobe Krippe 6er</t>
  </si>
  <si>
    <t xml:space="preserve">BxHxT ca. 150 x 163 x 50 cm; 5 Schrankabteile; Sitzbank über gesamte Schrankbreite, Sitzhöhe 31 cm, unter der Sitzbank abgetrennte eingebaute Schuhablage (6 Gitterstäbe); über Sitzbank 3 Fächer: hohes Fach mit 3-Fach Hewi Haken (weiß) aus Polyamid und kleine Tür die Fach nicht komplett schließt - Konkav lässt geschlossen Blick auf Haken, Öffnungsgrad 110°, Scharnier  mit integrierter Dämpfung für sanftes Schließen, darüber zwei gleichhohe offene Fächer als Ablagen; Über dem letzten Fach in Türfarbe Applikation für Kinderfoto oder Bild in der selben Farbe wie die Tür,  Vorderfronten (Türen) und Applikationen aus MDF; komplett mit Rückwand; ABS-Kante, Kantenschtz und Bodenausgleichsschrauben, Türfarben frei wählbar; Korpus Ahorn </t>
  </si>
  <si>
    <t>0.10 Garderobe Krippe 2x               0.29 Garderobe Krippe 2x</t>
  </si>
  <si>
    <t>7.3</t>
  </si>
  <si>
    <t>Personalgarderobe</t>
  </si>
  <si>
    <t>BxHxT ca. 186x195x50cm; mit 10 abschließbaren 46cm breiten Fächern; 5 Stück rechts übereinander und 5 Stück  links übereinander in der Mitte durch eine Kleiderstange, Hutablages und Schuhablage Gitterrost verbunden; Hängeabteil ca. 95cm breit
 Fachinnenmaß: ca. 41x34,5x46 cm; langlebige und robuste Ausführung aus Stahlblech; tabile doppelwandige Spindtüren, Integrierter Türöffnungsbegrenzer 90°; jede Tür mit Zylinderschloss und 2 Schlüsseln; Korpus + Türen: RAL 7035 Lichtgrau oder frei wählbar</t>
  </si>
  <si>
    <t>0.10 Garderobe Krippe               0.29 Garderobe Krippe                1.09 Garderobe Kita</t>
  </si>
  <si>
    <t>7.4</t>
  </si>
  <si>
    <t>Sitzbänke Kinder</t>
  </si>
  <si>
    <t>BxHxT ca.90,5x33x45cm halbrund, Sitzhöhe 33cm, mit Sitzpolster Stärke 4 cm aus Schaumstoff mit Kunstlederbezug grau, Kopus aus Spanplatte, Stärke 18 mm, Ablage unterm Sitz, Abstand zum Boden 10 cm, Abstand zur Sitzfläche 15 cm; Dekor Arhorn</t>
  </si>
  <si>
    <t>7.5</t>
  </si>
  <si>
    <t>Schließfachschrank 10er</t>
  </si>
  <si>
    <t>BxHxT ca. 136x150x45cm, Stahl 0,6mm, Innenfachmaß ca.24x67x45cm; 5 Fächer nebeneinander und 2 Fächer übereinander, die Außenseite der Tür kann mit Namensschildern versehen werden, jede Tür ist individuell mit einem Schlüssel verschließbar, je Fach ein Einlegeboden und eine Garderobenstange, Farbe je Tür frei Wählbar Pastelltöne; Korpus Lichtgrau</t>
  </si>
  <si>
    <t>1.09 Garderobe Kita</t>
  </si>
  <si>
    <t>7.6</t>
  </si>
  <si>
    <t>Schließfachschrank 3er</t>
  </si>
  <si>
    <t>BxHxT ca. 180 x 120 x 50 cm 3 Abteile à ca. 400 mm, je Abteil mit Hutboden und Kleiderstange inkl. 3 verschiebbaren Haken, Innenraum durch verschweißte Trennwände separiert (Trennung Privat-/Berufskleidung), Türen mit Lüftungsschlitzen gemäß DIN 4547, 2-fach verstärkte Türkonstruktion mit verdeckten Scharnieren, Zylinderschloss je Abteil, Kunststoffpuffer zur geräuscharmen Schließung, gestanzter Etikettenrahmen, elektrostatisch pulverbeschichtet, mit Sockel und Putzrand, vorbereitet zur Wandbefestigung. GS-geprüft. Dekor: lichtgrau RAL 7035</t>
  </si>
  <si>
    <t>0.17 Umkleide</t>
  </si>
  <si>
    <t>7.7</t>
  </si>
  <si>
    <t>Sitzbank</t>
  </si>
  <si>
    <t>BxHxT 154x41x41,5cm; mit schwarzen Kunststoffgleitern, mit sehr strapazierfähigem Stoff 100% Polyester ist fleck- und feuchtigkeitsabweisend bezogen; verschüttete Flüssigkeiten dringen gar nicht erst ins Gewebe ein und lassen sich ganz einfach abwischen bzw. aufsaugen, ohne dass Fleckenränder zurückbleiben. Inflamea ist zudem schwer entflammbar und entspricht Brandschutzklasse B1, Stofffarbe hellgrün</t>
  </si>
  <si>
    <t>7.8</t>
  </si>
  <si>
    <t>Hocker</t>
  </si>
  <si>
    <t>wie Pos. 7.6 jedoch BxHxT 80x40x40cm; Stofffarbe rot</t>
  </si>
  <si>
    <t>7.9</t>
  </si>
  <si>
    <t>wie Pos. 7.6 jedoch BxHxT 40x40x40cm; Stofffarbe orange</t>
  </si>
  <si>
    <t>7.10</t>
  </si>
  <si>
    <t>Hakenleiste</t>
  </si>
  <si>
    <t>Länge 200cm; Hakenleiste aus Stahl mit Dreifachhaken nach hinten zur Wand, 24 Haken, 12 Bügel; RAL-Farbe wählbar</t>
  </si>
  <si>
    <t>7.11</t>
  </si>
  <si>
    <t>Länge 100cm; Hakenleiste aus Stahl mit Dreifachhaken nach hinten zur Wand, 12 Haken, 6 Bügel; RAL-Farbe wählbar</t>
  </si>
  <si>
    <t>7.12</t>
  </si>
  <si>
    <t>Kindergartenspind</t>
  </si>
  <si>
    <t>BxHxT ca. 103x130x30cm mit 4 Abteile á ca. 25cm breit; mit Füßen; je Abteil 1 fester oberer Ablageboden, Kleiderstange mit 3 verzinkten Schiebehaken, Handtuchhaken, Lüftungsschlitze, Etikettenrahmen für Namensschilder, Drehriegelverschlüsse für Vorhängeschlösser, zur Wandbefestigung um ein Umkippen zu verhindern, robuster Stahlkorpus mit Vollblech-Türen mit Verstärkungstaschen, stoß- und kratzfeste Pulverbeschichtung; 1x Korpus/Türen Gelb, 1x Korpus/Türen grün</t>
  </si>
  <si>
    <t>Flur Kita Birkenwichtel</t>
  </si>
  <si>
    <t>Summe (netto) Los 7</t>
  </si>
  <si>
    <t>Los 8 - Lagermobiliar</t>
  </si>
  <si>
    <t>8.1</t>
  </si>
  <si>
    <t>Schwerlastregal</t>
  </si>
  <si>
    <t>HxBxT ca. 180 x 200 x 60 cm, Schwerlastregal aus Stahl (pulverbeschichtet), mit 4 Ebenen aus Melamin-/Spanplatten ca. 16 mm stark, Fachlast ca. 500 kg je Boden, Gesamttraglast ca. 2000 kg, Ebenen höhenverstellbar im Raster, stabile Steckmontage (werkzeuglos), hohe Stabilität für Lager und Werkstatt, geeignet für industrielle Anwendungen, robust und langlebig, Eigengewicht ca. 45–50 kg, Farbe blau</t>
  </si>
  <si>
    <t>8.2</t>
  </si>
  <si>
    <t>Werkzeugschrank mit Schubladen</t>
  </si>
  <si>
    <t>HxBxT ca. 185 x 90 x 50 cm, robuste Stahlblechkonstruktion, pulverbeschichtete Oberfläche, mit perforierter Tür (Lochwand), mit perforierter Rückwand zur Werkzeugaufnahme, mit 4 Einlegeböden (höhenverstellbar), mit 4 Schubladen mittig, hohe Stabilität und langlebige Ausführung, geeignet für Werkstatt und Lager, abschließbar (Schloss mit Mehrpunktverriegelung)</t>
  </si>
  <si>
    <t>8.3</t>
  </si>
  <si>
    <t>HxBxT ca. 180 x 120 x 60 cm, 2er Set Werkbänke, Arbeitsplatte ca. 17 mm stark aus Holz, Metallgestell pulverbeschichtet, mit Lochwand, je Werkbank mit 32 Hängehaken in verschiedenen Größen, mit 2 Werkzeughaltern (z. B. für Bohrer und Maulschlüssel), mit 3 MDF-Fachböden (ca. 5 mm stark), Fachböden im 2,5-cm-Raster höhenverstellbar, Fachlast ca. 175 kg je unterem Boden, Fachlast ca. 50 kg oberer Boden, Arbeitsplatte mit 2 Öffnungen für Spannvorrichtungen, robuste Kunststofffüße, Stecksystem (werkzeugarme Montage), geeignet für Werkstatt und Garage, Farbe schwarz</t>
  </si>
  <si>
    <t>8.4</t>
  </si>
  <si>
    <t>Schwerlasteckregal</t>
  </si>
  <si>
    <t>HxBxT ca. 180 x 180 x 60 cm – Regalsystem bestehend aus 1 Eckregal und 2 Schwerlastregalen in stabiler Stahlrahmenkonstruktion, Stecksystem zur werkzeuglosen Montage, pulverbeschichtete und entgratete Metalloberflächen, je Regal 5 höhenverstellbare Fachböden aus MDF-Holzwerkstoffplatten, Fachbodenverstellung im Rastermaß, Fachlast mind. 175kg, zur Wandbefestigung geeignet, Rahmen schwarz</t>
  </si>
  <si>
    <t>0.15 Putzmittelraum 1x           1.12 Lager 2x                                        1.14 Lager Sport 2x                   0.01 HAR 1x                                         1.13 Wäscheraum 1x                     0.16 Lager Küche 1x</t>
  </si>
  <si>
    <t>8.5</t>
  </si>
  <si>
    <t>HxBxT ca. 115 x 185 x 40 cm – Aktenschrank in stabiler Stahlblechkonstruktion, mit 2 Flügeltüren und Sicherheitszylinderschloss mit Mehrpunktverriegelung, 4 höhenverstellbare Fachböden im Rastermaß verstellbar, Fachbodenbelastung bis ca. 50 kg, pulverbeschichtete Oberfläche</t>
  </si>
  <si>
    <t>0.15 Putzmittelraum 1x                 0.01 HAR 1x                                                          0.16 Lager Küche 1x</t>
  </si>
  <si>
    <t>8.6</t>
  </si>
  <si>
    <t>BxHxT ca. 194 x 228 x 46 cm Modulares Werkstattsystem, 8-teilig, bestehend aus 1 zweiteiligem Hochschrank, 2 Hängeschränke, 1 Schubladenschrank mit Werkbank und Lochwandpaneelen, stabile Stahlblechkonstruktion mit widerstandsfähiger Pulverbeschichtung, kugelgelagerte Schubladenführungen, abschließbare Schrankelemente mit Zylinderschloss, höhenverstellbare Stellfüße, Arbeitsplatte in robuster Ausführung</t>
  </si>
  <si>
    <t>0.34 Hausmeister</t>
  </si>
  <si>
    <t>8.7</t>
  </si>
  <si>
    <t>Werkbank</t>
  </si>
  <si>
    <t>BxHxT ca. 171 x 95 x 60 cm – passend zu 8.6; Werkbank in stabiler Stahlblechkonstruktion mit massiver Holzarbeitsplatte, ausgestattet mit 6 kugelgelagerten Schubladen und 2 abschließbaren Türen zur geordneten Werkzeugaufbewahrung, hohe Gesamtbelastbarkeit bis ca. 600 kg, pulverbeschichtete Oberflächen, robuste Ausführung für Werkstatt-, Technik- und Lagerbereiche geeignet, Schubladen mit leichtgängigen Führungen, stabile Standkonstruktion</t>
  </si>
  <si>
    <t>8.8</t>
  </si>
  <si>
    <t>BxHxT ca. 92 x 195 x 42 cm – Stahlschrank in stabiler Stahlblechkonstruktion, mit 2 Flügeltüren und Zylinderschloss mit 2-Punkt-Schließung, 4 höhenverstellbare Fachböden aus Stahl, Fachbodenbelastung bis ca. 60 kg, pulverbeschichtete Oberfläche, Drehgriffe aus Kunststoff, Sichtrückwand zur freistehenden Aufstellung geeignet, robuste Ausführung, Dekor: lichtgrau</t>
  </si>
  <si>
    <t>1.13 Wäscheraum</t>
  </si>
  <si>
    <t>8.9</t>
  </si>
  <si>
    <t xml:space="preserve">Klassenregal mit 32 Boxen 
BxHxT ca. 126 x 190 x 58 cm
im oberen Teil ein offenes Regal mit 2 x 3 Fächern, 
im unteren Bereich Platz zum Einschub von 32 Boxen (Maße ca. 8 x 24 x 35 cm) 
Dekor: Buche 
Boxen: Farbe wählbar </t>
  </si>
  <si>
    <t>JG 1-3</t>
  </si>
  <si>
    <t>8.10</t>
  </si>
  <si>
    <t xml:space="preserve">Bibliotheksregal </t>
  </si>
  <si>
    <t xml:space="preserve">extrem stabiles Bücherregal 
BxHxT ca. 126 x 190 x 48 cm
Mittelwand
8 verstellbare Böden  
Dekor: Buche </t>
  </si>
  <si>
    <t>JG 4-6</t>
  </si>
  <si>
    <t>8.11</t>
  </si>
  <si>
    <t xml:space="preserve">Schrank mit Türen </t>
  </si>
  <si>
    <t xml:space="preserve">4-Türen Schrank mit Mittelwand 
B x H x T ca. 126 x 190 x 50 cm 
verschließbar 
8 verstellbare Einlegeböden 
Dekor: Buche </t>
  </si>
  <si>
    <t>8.12</t>
  </si>
  <si>
    <t xml:space="preserve">Schmaler Materialschrank 
B x H x T ca. 64 x 190 x 50 cm 
verschließbar 
8 verstellbare Einlegeböden 
Dekor: Buche </t>
  </si>
  <si>
    <t>Summe (netto) Los 8</t>
  </si>
  <si>
    <t>Los 9 – Küchenutensilien</t>
  </si>
  <si>
    <t>9.1</t>
  </si>
  <si>
    <t>Essteller</t>
  </si>
  <si>
    <t>BxHxT ca. 23x2x23 cm, rund mit 3er-Unterteilung(2x Viertelkreis, 1x Halbkreis), Edelstahlteller aus lebensmittelechtem Edelstahl 304, rostfrei, spülmaschinenfest</t>
  </si>
  <si>
    <t>Küche</t>
  </si>
  <si>
    <t>9.2</t>
  </si>
  <si>
    <t>Dessertschüssel</t>
  </si>
  <si>
    <t xml:space="preserve">BxHxT ca. 13,00 x 6,4 x 13,00 cm, lebensmittelechtem Edelstahl 304, rostfrei, spülmaschinenfest, sicher, robust und langlebig, doppelschichtiges Design, Isolierung und Verbrühungsschutz, glatte und gratfreie Oberfläche, rund und glatt, leicht zu reinigen </t>
  </si>
  <si>
    <t>9.3</t>
  </si>
  <si>
    <t>Trinkbecher</t>
  </si>
  <si>
    <t>BxHxT ca. 3,3x5,7 x5,3 cm, in 65 ml, Stapelbare Edelstahl Becher, Rand des Bechers ist abgerundet und glatt, somit besteht keine Verletzungsgefahr, Edelstahl 304, rostfrei, spülmaschinenfest, sicher, robust und langlebig</t>
  </si>
  <si>
    <t>9.4</t>
  </si>
  <si>
    <t>Fassungsvermögen 170 ml, Stapelbare Edelstahl Becher, Rand des Bechers ist abgerundet und glatt, somit besteht keine Verletzungsgefahr, Edelstahl 304, rostfrei, spülmaschinenfest, sicher, robust und langlebig</t>
  </si>
  <si>
    <t>9.5</t>
  </si>
  <si>
    <t>Kinderbesteck</t>
  </si>
  <si>
    <t>je Set als Gedeck (Teelöffel, Löffel, Gabel, Messer), aus hochwertigem Edelstahl 430, Legierung besteht unter anderem aus 18 % Chrom frei von Nickel, rost- und korrosionsfrei, mirror polish, spülmaschinengeeignet</t>
  </si>
  <si>
    <t>9.6</t>
  </si>
  <si>
    <t>Aufsatz Bainmarie</t>
  </si>
  <si>
    <t>BxHxT ca. 151,2 x 37 x35 cm, mit Glas Spuckschutz, elektrisch, mit 5 Becken für 5 GN 1/2 Behälter , komplett aus hochwertigem Edelstahl, Temperatur bis 85 °C, automatische Temperatur-kontrolle, leichte manuelle Bedienung, Leistung: 1,80 kW, nach Vorgaben der Hygiene- und Sicherheitsrichtlinien produziert
Rrichtlinienkonform CE-Kenn-zeichnung, entspricht den europäischen Nahrungsmittel-Normen</t>
  </si>
  <si>
    <t>9.7</t>
  </si>
  <si>
    <t xml:space="preserve">BxHxT  62 x 94,5x 40 cm, inkl. 2 Bestekckästen, welche übereinander angeordnet sind, Rahmen aus Edelstahl unten ein Ablagebord, 2 Besteckkästen aus Polypropylen, 4 schwenkbare Rollen mit Rammschutz, davon 2 feststellbar </t>
  </si>
  <si>
    <t>9.8</t>
  </si>
  <si>
    <t>Getränkekannen</t>
  </si>
  <si>
    <t>Fassungsvermögen ca. 4x300-350ml, 4x500-550ml, 4x700-750ml, Kannen aus Edelstahl mit Deckel</t>
  </si>
  <si>
    <t>Los 10 – Schülerstühle/-tische</t>
  </si>
  <si>
    <t>10.1</t>
  </si>
  <si>
    <t>Schülerstühle</t>
  </si>
  <si>
    <t>Schülerstühle mit offenem Sitzträger, Sitzhöhe 46cm, stapelbar, Aufstuhlungsschutz an der Unterseite, Sitz- und Rückenlehnen aus mehrschichtverleimtem Buchen-Sperrholz, stabiles Stahlrohrgestell C-Fuß, Kunststoffgleiter als Fußbodenschutz, Gestellfarbe RAL 3000 feuerrot, Dekor Buche</t>
  </si>
  <si>
    <t>H203</t>
  </si>
  <si>
    <t>10.2</t>
  </si>
  <si>
    <t>3 stufig höhenverstellbar von 38 - 46cm Sitzhöhe, Doppel-U-Fuß, stapelbar mit Aufstuhlungsschutz, ABS-Kunststoffgleiter, Gestell: weißaluminium, Sitzfläche: Buche</t>
  </si>
  <si>
    <t>10.3</t>
  </si>
  <si>
    <t>3 stufig höhenverstellbar von 34 cm-42 cm Sitzhöhe, Doppel-U-Fuß, stapelbar mit Aufstuhlungsschutz, ABS-Kunststoffgleiter, Gestell: weißaluminium, Sitzfläche: Buche</t>
  </si>
  <si>
    <t>10.4</t>
  </si>
  <si>
    <t>höhenverstellbar von 34 cm-50 cm Sitzhöhe, Gestell: Stahlrohr, robust, vollverschweißt, Knierolle mit Schlagbügel, stapelbar, Kunststoffgleiter, Aufstuhlungsschutz an der Unterseite, Gestell: weißaluminium, Sitzfläche: Buche</t>
  </si>
  <si>
    <t>10.5</t>
  </si>
  <si>
    <t>Zweierschülertisch</t>
  </si>
  <si>
    <t>BxHxT Maße Tischplatte: 130 x 55 cm, Haken für Schulmappen zum Anhängen beidseitig, höhenverstellbar im Bereich 58 cm - 82 cm Tischhöhe, melaminharzbeschichtete Platte mit ABS-Kante, überlappende Fußkappen aus Kunststoff, C-Fuß-Gestell mit Querstrebe, Dekor: lichtgrau, Gestell: pulverbischtet weißaluminium</t>
  </si>
  <si>
    <t>10.6</t>
  </si>
  <si>
    <t xml:space="preserve">Einertisch-Schülertisch </t>
  </si>
  <si>
    <t>BxHxT Maße Tischplatte: 70 x 55 cm, Haken für Schulmappen zum Anhängen beidseitig, Drahtablage, höhenverstellbar im Bereich 58 cm - 82 cm Tischhöhe, melaminharzbeschichtete Platte mit ABS-Kante, überlappende Fußkappen aus Kunststoff, C-Fuß-Gestell mit Querstrebe, Dekor: Buche, Gestell: pulverbischtet weißaluminium</t>
  </si>
  <si>
    <t>10.7</t>
  </si>
  <si>
    <t>Zweier-Schülertisch</t>
  </si>
  <si>
    <t>BxHxT Maße Tischplatte: 130 x 55 cm, Haken für Schulmappen zum Anhängen beidseitig, Drahtablage, höhenverstellbar im Bereich 58 cm - 82 cm Tischhöhe, melaminharzbeschichtete Platte mit ABS-Kante, überlappende Fußkappen aus Kunststoff, C-Fuß-Gestell mit Querstrebe, Dekor: Buche, Gestell: pulverbischtet weißaluminium</t>
  </si>
  <si>
    <t>10.8</t>
  </si>
  <si>
    <t>Lehrerstuhl</t>
  </si>
  <si>
    <t xml:space="preserve">Bürostuhl mit hoher Rückenlehne
verstellbare Rückenlehne   
höhenverstellbar 
ohne Armlehne 
Farbe: schwarz </t>
  </si>
  <si>
    <t>10.9</t>
  </si>
  <si>
    <t>Lehrertisch</t>
  </si>
  <si>
    <t>Lehrertisch mit L-Fuß 
BxHxT Maße 130 x 76 x 65 
Passend zu Position 
1 Unterbauschrank
ABS-Kante
Fußgleiter 
Gestellfarbe: weißaluminium 
Gestellfarbe: Buche</t>
  </si>
  <si>
    <t>Summe (netto) Los 10</t>
  </si>
  <si>
    <t>Gesamt Los 1-10 netto:</t>
  </si>
  <si>
    <t>europäischen Richtlinien für Kinderspielzeug gemäß DIN EN 71</t>
  </si>
  <si>
    <t>Zu allen angebotenen Artikeln ist Bildmaterial mit dem Angebot einzureichen. Es besteht auch die Möglichkeit einen Katalog als Anlage beizulegen und einen Bezug zu den angebotenen Artikel per Seitenzahl herzustellen.</t>
  </si>
  <si>
    <t xml:space="preserve">Die Anlagen Skizze Kinderküche, Höhen für ELT Kinderküche, technische Zeichung Teeküche sind entsprechend zu berücksichtigen. </t>
  </si>
  <si>
    <t>Sämtliche zur Lieferung anstehenden Teile sind vor der endgültigen Bestellung nochmals mit dem verantwortlichen Auftraggeber bezüglich Farben, Maße sowie Stückzahlen selbstverantwortlich zu prüfen.</t>
  </si>
  <si>
    <t>Alle Möbel sind im montierten Zustand bis zum geplanten Standort zu liefern bzw. vor Ort aufzubauen.</t>
  </si>
  <si>
    <t>Mit einzukalkulieren sind ferner der gesamte Transport, Transportversicherung sowie der Abtransport sämtlicher Verpackungsmaterialien von der Verwendungsstelle.</t>
  </si>
  <si>
    <t>Das Angebot umfasst die komplette Lieferung aller im Leistungsverzeichnis näher beschriebenen Teile sowie die Lieferung an die entsprechende Verwendungsstelle.</t>
  </si>
  <si>
    <t xml:space="preserve">verbindlicher Liefer- und Montagetermin neue Kita (GDS): </t>
  </si>
  <si>
    <t>01.11.2026 - 15.11.2026</t>
  </si>
  <si>
    <t>verbindlicher Liefer- und Montagetermin andere Einrichtungen:</t>
  </si>
  <si>
    <t>frühstmöglich, jedoch spätestens bis 31.12.26</t>
  </si>
  <si>
    <t>Lieferadressen:</t>
  </si>
  <si>
    <t>ZeeBr@-Grundschule, Marie-Curie-Str. 2, 14656 Brieselang OT Zeestow</t>
  </si>
  <si>
    <t>Robinson Grundschule, Karl-Marx-Str. 130, 14656 Brieselang</t>
  </si>
  <si>
    <t>Hans-Klakow Gesamtschule, Schulplatz 5, 14656 Brieselang</t>
  </si>
  <si>
    <t>Hort Pusteblume, Hauffstraße 17, 14656 Brieselang OT Zeestow</t>
  </si>
  <si>
    <t>Kita Birkenwichtel, Bahnstraße 58, 14656 Brieselang</t>
  </si>
  <si>
    <t>neue Kita (GDS), Gottlieb-Daimler-Str. 35, 14656 Brieselang OT Zeestow</t>
  </si>
  <si>
    <t>Einrichtung</t>
  </si>
  <si>
    <t>neue Kita GDS</t>
  </si>
  <si>
    <t>Hans-Klakow Gesamtschule</t>
  </si>
  <si>
    <t>Hort Pusteblume</t>
  </si>
  <si>
    <t>Kita Birkenwichtel</t>
  </si>
  <si>
    <t>ZeeBr@ Grundschule</t>
  </si>
  <si>
    <t>ZeeBra@ Grundshule</t>
  </si>
  <si>
    <t>Robinson Grundshule</t>
  </si>
  <si>
    <t>Robinson Grundschule</t>
  </si>
  <si>
    <t>Regal / Sideboard 
(Beispielbild)</t>
  </si>
  <si>
    <t xml:space="preserve">Sinneshöhle "Spiegel"
(Beispielbild)                                                  </t>
  </si>
  <si>
    <t>Krabbellandschaft (Beispielbild)</t>
  </si>
  <si>
    <t>Kletterwand (Beispielbild)</t>
  </si>
  <si>
    <t>Krabbellandschaft (Beilspielbild)</t>
  </si>
  <si>
    <t xml:space="preserve">Boxenregal 
(Beispielbild) </t>
  </si>
  <si>
    <t>Werkstatt-schranksystem (Beispielbild)</t>
  </si>
  <si>
    <t>Werkbank mit Lochwand (Beispielbild)</t>
  </si>
  <si>
    <t>Schrank (Beispielbild)</t>
  </si>
  <si>
    <t>Öa/26/36501/12</t>
  </si>
  <si>
    <t>04.08.2026, 09:00 Uhr</t>
  </si>
  <si>
    <t>Aufbewahrungsschrank</t>
  </si>
  <si>
    <t>Bewegungslandschaft Holz</t>
  </si>
  <si>
    <t>Bällebad / Krabbellandschaft (Beispielbild)</t>
  </si>
  <si>
    <t xml:space="preserve"> </t>
  </si>
  <si>
    <t xml:space="preserve"> Besteckwagen 
(Beispielbild)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</si>
</sst>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5">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sz val="22"/>
      <name val="Aptos Narrow"/>
      <family val="2"/>
      <scheme val="minor"/>
    </font>
    <font>
      <sz val="11"/>
      <name val="Aptos Narrow"/>
      <family val="2"/>
      <scheme val="minor"/>
    </font>
    <font>
      <b/>
      <sz val="14"/>
      <name val="Aptos Narrow"/>
      <family val="2"/>
      <scheme val="minor"/>
    </font>
    <font>
      <b/>
      <sz val="12"/>
      <name val="Aptos Narrow"/>
      <family val="2"/>
      <scheme val="minor"/>
    </font>
    <font>
      <sz val="10"/>
      <name val="Aptos Narrow"/>
      <family val="2"/>
      <scheme val="minor"/>
    </font>
    <font>
      <u/>
      <sz val="10"/>
      <color theme="10"/>
      <name val="Aptos Narrow"/>
      <family val="2"/>
      <scheme val="minor"/>
    </font>
    <font>
      <sz val="8"/>
      <name val="Aptos Narrow"/>
      <family val="2"/>
      <scheme val="minor"/>
    </font>
    <font>
      <b/>
      <sz val="12"/>
      <color theme="1"/>
      <name val="Aptos Narrow"/>
      <family val="2"/>
      <scheme val="minor"/>
    </font>
    <font>
      <b/>
      <sz val="10"/>
      <color theme="1"/>
      <name val="Aptos Narrow"/>
      <family val="2"/>
      <scheme val="minor"/>
    </font>
    <font>
      <sz val="10"/>
      <color theme="1"/>
      <name val="Aptos Narrow"/>
      <family val="2"/>
      <scheme val="minor"/>
    </font>
  </fonts>
  <fills count="4">
    <fill>
      <patternFill patternType="none"/>
    </fill>
    <fill>
      <patternFill patternType="gray125"/>
    </fill>
    <fill>
      <patternFill patternType="solid">
        <fgColor rgb="FFFFFFCC"/>
      </patternFill>
    </fill>
    <fill>
      <patternFill patternType="solid">
        <fgColor theme="8" tint="0.79998168889431442"/>
        <bgColor indexed="64"/>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medium">
        <color rgb="FFBFBFBF"/>
      </left>
      <right style="medium">
        <color rgb="FFBFBFBF"/>
      </right>
      <top style="medium">
        <color rgb="FFBFBFBF"/>
      </top>
      <bottom/>
      <diagonal/>
    </border>
    <border>
      <left style="medium">
        <color rgb="FFB2B2B2"/>
      </left>
      <right style="medium">
        <color rgb="FFB2B2B2"/>
      </right>
      <top style="medium">
        <color rgb="FFB2B2B2"/>
      </top>
      <bottom/>
      <diagonal/>
    </border>
    <border>
      <left style="medium">
        <color rgb="FFBFBFBF"/>
      </left>
      <right style="medium">
        <color rgb="FFBFBFBF"/>
      </right>
      <top/>
      <bottom style="medium">
        <color rgb="FFBFBFBF"/>
      </bottom>
      <diagonal/>
    </border>
    <border>
      <left style="medium">
        <color rgb="FFB2B2B2"/>
      </left>
      <right style="medium">
        <color rgb="FFB2B2B2"/>
      </right>
      <top/>
      <bottom style="medium">
        <color rgb="FFB2B2B2"/>
      </bottom>
      <diagonal/>
    </border>
    <border>
      <left style="medium">
        <color rgb="FFB2B2B2"/>
      </left>
      <right style="medium">
        <color rgb="FFB2B2B2"/>
      </right>
      <top style="medium">
        <color rgb="FFB2B2B2"/>
      </top>
      <bottom style="medium">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B2B2B2"/>
      </left>
      <right style="thin">
        <color rgb="FFB2B2B2"/>
      </right>
      <top style="thin">
        <color rgb="FFB2B2B2"/>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1" fillId="2" borderId="1" applyNumberFormat="0" applyFont="0" applyAlignment="0" applyProtection="0"/>
    <xf numFmtId="0" fontId="4" fillId="0" borderId="0" applyNumberFormat="0" applyFill="0" applyBorder="0" applyAlignment="0" applyProtection="0"/>
  </cellStyleXfs>
  <cellXfs count="67">
    <xf numFmtId="0" fontId="0" fillId="0" borderId="0" xfId="0"/>
    <xf numFmtId="0" fontId="5" fillId="0" borderId="0" xfId="0" applyFont="1" applyAlignment="1">
      <alignment horizontal="left" vertical="center"/>
    </xf>
    <xf numFmtId="44" fontId="0" fillId="0" borderId="0" xfId="1" applyFont="1"/>
    <xf numFmtId="0" fontId="0" fillId="0" borderId="0" xfId="0" applyAlignment="1">
      <alignment wrapText="1"/>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justify" vertical="center"/>
    </xf>
    <xf numFmtId="0" fontId="6" fillId="0" borderId="2" xfId="0" applyFont="1" applyBorder="1" applyAlignment="1">
      <alignment vertical="center"/>
    </xf>
    <xf numFmtId="0" fontId="8" fillId="0" borderId="0" xfId="0" applyFont="1" applyAlignment="1">
      <alignment horizontal="left" vertical="center"/>
    </xf>
    <xf numFmtId="0" fontId="6" fillId="0" borderId="4" xfId="0" applyFont="1" applyBorder="1" applyAlignment="1">
      <alignment vertical="center"/>
    </xf>
    <xf numFmtId="0" fontId="9" fillId="2" borderId="6" xfId="2" applyFont="1" applyBorder="1" applyAlignment="1" applyProtection="1">
      <alignment vertical="center" wrapText="1"/>
    </xf>
    <xf numFmtId="44" fontId="10" fillId="2" borderId="1" xfId="3" applyNumberFormat="1" applyFont="1" applyFill="1" applyBorder="1"/>
    <xf numFmtId="44" fontId="0" fillId="2" borderId="1" xfId="2" applyNumberFormat="1" applyFont="1"/>
    <xf numFmtId="0" fontId="6" fillId="0" borderId="0" xfId="2" applyFont="1" applyFill="1" applyBorder="1" applyAlignment="1" applyProtection="1">
      <alignment vertical="center" wrapText="1"/>
    </xf>
    <xf numFmtId="0" fontId="11" fillId="0" borderId="0" xfId="0" applyFont="1" applyAlignment="1">
      <alignment horizontal="left" vertical="center"/>
    </xf>
    <xf numFmtId="14" fontId="0" fillId="2" borderId="6" xfId="2" applyNumberFormat="1" applyFont="1" applyBorder="1"/>
    <xf numFmtId="14" fontId="0" fillId="0" borderId="0" xfId="2" applyNumberFormat="1" applyFont="1" applyFill="1" applyBorder="1"/>
    <xf numFmtId="0" fontId="12" fillId="3" borderId="7" xfId="0" applyFont="1" applyFill="1" applyBorder="1"/>
    <xf numFmtId="0" fontId="0" fillId="3" borderId="8" xfId="0" applyFill="1" applyBorder="1"/>
    <xf numFmtId="0" fontId="0" fillId="3" borderId="9" xfId="0" applyFill="1" applyBorder="1"/>
    <xf numFmtId="0" fontId="3" fillId="0" borderId="11" xfId="0" applyFont="1" applyBorder="1" applyAlignment="1">
      <alignment horizontal="center" vertical="center" wrapText="1"/>
    </xf>
    <xf numFmtId="0" fontId="13" fillId="0" borderId="11" xfId="0" applyFont="1" applyBorder="1" applyAlignment="1">
      <alignment horizontal="center" vertical="center" wrapText="1"/>
    </xf>
    <xf numFmtId="44" fontId="3" fillId="0" borderId="11" xfId="1" applyFont="1" applyBorder="1" applyAlignment="1">
      <alignment horizontal="center" vertical="center" wrapText="1"/>
    </xf>
    <xf numFmtId="0" fontId="3" fillId="0" borderId="11" xfId="0" applyFont="1" applyBorder="1" applyAlignment="1">
      <alignment wrapText="1"/>
    </xf>
    <xf numFmtId="0" fontId="3" fillId="0" borderId="0" xfId="0" applyFont="1"/>
    <xf numFmtId="49" fontId="0" fillId="0" borderId="11" xfId="0" applyNumberFormat="1" applyBorder="1" applyAlignment="1">
      <alignment vertical="center"/>
    </xf>
    <xf numFmtId="2" fontId="0" fillId="2" borderId="11" xfId="2" applyNumberFormat="1" applyFont="1" applyBorder="1" applyAlignment="1">
      <alignment horizontal="center" vertical="center"/>
    </xf>
    <xf numFmtId="0" fontId="0" fillId="0" borderId="11" xfId="0" applyBorder="1" applyAlignment="1">
      <alignment vertical="center"/>
    </xf>
    <xf numFmtId="0" fontId="0" fillId="0" borderId="11" xfId="0" applyBorder="1" applyAlignment="1">
      <alignment vertical="center" wrapText="1"/>
    </xf>
    <xf numFmtId="44" fontId="0" fillId="2" borderId="11" xfId="2" applyNumberFormat="1" applyFont="1" applyBorder="1" applyAlignment="1">
      <alignment vertical="center"/>
    </xf>
    <xf numFmtId="44" fontId="0" fillId="0" borderId="11" xfId="1" applyFont="1" applyBorder="1" applyAlignment="1">
      <alignment vertical="center"/>
    </xf>
    <xf numFmtId="0" fontId="0" fillId="0" borderId="0" xfId="0" applyAlignment="1">
      <alignment vertical="center"/>
    </xf>
    <xf numFmtId="0" fontId="0" fillId="0" borderId="0" xfId="0" applyAlignment="1">
      <alignment vertical="center" wrapText="1"/>
    </xf>
    <xf numFmtId="0" fontId="6" fillId="0" borderId="11" xfId="0" applyFont="1" applyBorder="1" applyAlignment="1">
      <alignment vertical="center" wrapText="1"/>
    </xf>
    <xf numFmtId="0" fontId="14" fillId="0" borderId="11" xfId="0" applyFont="1" applyBorder="1" applyAlignment="1">
      <alignment vertical="center" wrapText="1"/>
    </xf>
    <xf numFmtId="0" fontId="0" fillId="0" borderId="11" xfId="0" applyBorder="1" applyAlignment="1">
      <alignment vertical="top" wrapText="1"/>
    </xf>
    <xf numFmtId="49" fontId="0" fillId="0" borderId="0" xfId="0" applyNumberFormat="1"/>
    <xf numFmtId="44" fontId="0" fillId="0" borderId="0" xfId="1" applyFont="1" applyAlignment="1">
      <alignment vertical="center"/>
    </xf>
    <xf numFmtId="0" fontId="0" fillId="0" borderId="11" xfId="0" applyBorder="1" applyAlignment="1">
      <alignment wrapText="1"/>
    </xf>
    <xf numFmtId="0" fontId="0" fillId="0" borderId="12" xfId="0" applyBorder="1" applyAlignment="1">
      <alignment vertical="center" wrapText="1"/>
    </xf>
    <xf numFmtId="2" fontId="0" fillId="2" borderId="11" xfId="2" applyNumberFormat="1" applyFont="1" applyBorder="1" applyAlignment="1">
      <alignment horizontal="center" vertical="top"/>
    </xf>
    <xf numFmtId="17" fontId="0" fillId="0" borderId="11" xfId="0" applyNumberFormat="1" applyBorder="1" applyAlignment="1">
      <alignment vertical="center" wrapText="1"/>
    </xf>
    <xf numFmtId="0" fontId="6" fillId="0" borderId="11" xfId="0" applyFont="1" applyBorder="1" applyAlignment="1">
      <alignment wrapText="1"/>
    </xf>
    <xf numFmtId="49" fontId="0" fillId="0" borderId="0" xfId="0" applyNumberFormat="1" applyAlignment="1">
      <alignment vertical="center"/>
    </xf>
    <xf numFmtId="2" fontId="0" fillId="0" borderId="0" xfId="2" applyNumberFormat="1" applyFont="1" applyFill="1" applyBorder="1" applyAlignment="1">
      <alignment horizontal="center" vertical="center"/>
    </xf>
    <xf numFmtId="44" fontId="0" fillId="0" borderId="0" xfId="2" applyNumberFormat="1" applyFont="1" applyFill="1" applyBorder="1" applyAlignment="1">
      <alignment vertical="center"/>
    </xf>
    <xf numFmtId="44" fontId="0" fillId="0" borderId="0" xfId="1" applyFont="1" applyFill="1" applyBorder="1" applyAlignment="1">
      <alignment vertical="center"/>
    </xf>
    <xf numFmtId="0" fontId="0" fillId="0" borderId="11" xfId="0" applyBorder="1" applyAlignment="1">
      <alignment horizontal="left" vertical="center" wrapText="1"/>
    </xf>
    <xf numFmtId="0" fontId="0" fillId="0" borderId="0" xfId="0" applyAlignment="1">
      <alignment vertical="top" wrapText="1"/>
    </xf>
    <xf numFmtId="0" fontId="6" fillId="0" borderId="11" xfId="0" applyFont="1" applyBorder="1" applyAlignment="1">
      <alignment vertical="top" wrapText="1"/>
    </xf>
    <xf numFmtId="2" fontId="6" fillId="2" borderId="11" xfId="2" applyNumberFormat="1" applyFont="1" applyBorder="1" applyAlignment="1">
      <alignment horizontal="center" vertical="center"/>
    </xf>
    <xf numFmtId="0" fontId="6" fillId="0" borderId="11" xfId="0" applyFont="1" applyBorder="1" applyAlignment="1">
      <alignment vertical="center"/>
    </xf>
    <xf numFmtId="44" fontId="3" fillId="0" borderId="0" xfId="1" applyFont="1"/>
    <xf numFmtId="0" fontId="0" fillId="0" borderId="11" xfId="0" applyBorder="1" applyAlignment="1">
      <alignment horizontal="center" vertical="center" wrapText="1"/>
    </xf>
    <xf numFmtId="3" fontId="0" fillId="0" borderId="11" xfId="0" applyNumberForma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0" fillId="2" borderId="6" xfId="2" applyNumberFormat="1" applyFont="1" applyBorder="1" applyAlignment="1">
      <alignment horizontal="center"/>
    </xf>
    <xf numFmtId="44" fontId="3" fillId="2" borderId="10" xfId="2" applyNumberFormat="1" applyFont="1" applyBorder="1" applyAlignment="1">
      <alignment horizontal="center"/>
    </xf>
    <xf numFmtId="14" fontId="6" fillId="2" borderId="3" xfId="2" applyNumberFormat="1" applyFont="1" applyBorder="1" applyAlignment="1" applyProtection="1">
      <alignment horizontal="center" vertical="center"/>
    </xf>
    <xf numFmtId="14" fontId="6" fillId="2" borderId="5" xfId="2" applyNumberFormat="1" applyFont="1" applyBorder="1" applyAlignment="1" applyProtection="1">
      <alignment horizontal="center" vertical="center"/>
    </xf>
    <xf numFmtId="0" fontId="2" fillId="0" borderId="0" xfId="0" applyFont="1" applyAlignment="1">
      <alignment horizontal="center" wrapText="1"/>
    </xf>
    <xf numFmtId="49" fontId="0" fillId="0" borderId="0" xfId="0" applyNumberFormat="1" applyAlignment="1">
      <alignment horizontal="left" vertical="center" wrapText="1"/>
    </xf>
    <xf numFmtId="0" fontId="0" fillId="0" borderId="0" xfId="0" applyAlignment="1">
      <alignment horizontal="left" vertical="center" wrapText="1"/>
    </xf>
    <xf numFmtId="49" fontId="0" fillId="0" borderId="8" xfId="0" applyNumberFormat="1" applyBorder="1" applyAlignment="1">
      <alignment horizontal="center" vertical="center"/>
    </xf>
    <xf numFmtId="49" fontId="0" fillId="0" borderId="13" xfId="0" applyNumberFormat="1" applyBorder="1" applyAlignment="1">
      <alignment horizontal="center" vertical="center"/>
    </xf>
    <xf numFmtId="0" fontId="0" fillId="0" borderId="11" xfId="0" applyBorder="1" applyAlignment="1">
      <alignment horizontal="left" vertical="center" wrapText="1"/>
    </xf>
  </cellXfs>
  <cellStyles count="4">
    <cellStyle name="Link" xfId="3" builtinId="8"/>
    <cellStyle name="Notiz" xfId="2" builtinId="10"/>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1.png"/><Relationship Id="rId18" Type="http://schemas.openxmlformats.org/officeDocument/2006/relationships/image" Target="../media/image16.jpeg"/><Relationship Id="rId3" Type="http://schemas.openxmlformats.org/officeDocument/2006/relationships/image" Target="../media/image2.png"/><Relationship Id="rId21" Type="http://schemas.openxmlformats.org/officeDocument/2006/relationships/image" Target="../media/image19.emf"/><Relationship Id="rId7" Type="http://schemas.openxmlformats.org/officeDocument/2006/relationships/image" Target="../media/image6.png"/><Relationship Id="rId12" Type="http://schemas.openxmlformats.org/officeDocument/2006/relationships/image" Target="../media/image10.png"/><Relationship Id="rId17" Type="http://schemas.openxmlformats.org/officeDocument/2006/relationships/image" Target="../media/image15.png"/><Relationship Id="rId2" Type="http://schemas.openxmlformats.org/officeDocument/2006/relationships/image" Target="cid:image001.png@01DCDCBA.E112DD90" TargetMode="External"/><Relationship Id="rId16" Type="http://schemas.openxmlformats.org/officeDocument/2006/relationships/image" Target="../media/image14.png"/><Relationship Id="rId20" Type="http://schemas.openxmlformats.org/officeDocument/2006/relationships/image" Target="../media/image18.png"/><Relationship Id="rId1" Type="http://schemas.openxmlformats.org/officeDocument/2006/relationships/image" Target="../media/image1.gif"/><Relationship Id="rId6" Type="http://schemas.openxmlformats.org/officeDocument/2006/relationships/image" Target="../media/image5.png"/><Relationship Id="rId11" Type="http://schemas.openxmlformats.org/officeDocument/2006/relationships/image" Target="cid:image001.png@01DCDCBA.CE40E720" TargetMode="External"/><Relationship Id="rId5" Type="http://schemas.openxmlformats.org/officeDocument/2006/relationships/image" Target="../media/image4.png"/><Relationship Id="rId15" Type="http://schemas.openxmlformats.org/officeDocument/2006/relationships/image" Target="../media/image13.png"/><Relationship Id="rId10" Type="http://schemas.openxmlformats.org/officeDocument/2006/relationships/image" Target="../media/image9.gif"/><Relationship Id="rId19" Type="http://schemas.openxmlformats.org/officeDocument/2006/relationships/image" Target="../media/image17.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2</xdr:col>
      <xdr:colOff>41574</xdr:colOff>
      <xdr:row>96</xdr:row>
      <xdr:rowOff>552450</xdr:rowOff>
    </xdr:from>
    <xdr:to>
      <xdr:col>2</xdr:col>
      <xdr:colOff>1428750</xdr:colOff>
      <xdr:row>96</xdr:row>
      <xdr:rowOff>1533525</xdr:rowOff>
    </xdr:to>
    <xdr:pic>
      <xdr:nvPicPr>
        <xdr:cNvPr id="2" name="Grafik 2" descr="cid:image001.png@01DCDCBA.E112DD90">
          <a:extLst>
            <a:ext uri="{FF2B5EF4-FFF2-40B4-BE49-F238E27FC236}">
              <a16:creationId xmlns:a16="http://schemas.microsoft.com/office/drawing/2014/main" id="{B2C5CAC2-926C-45B1-A01D-6BC4A773C3D1}"/>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75099" y="128139825"/>
          <a:ext cx="1387176"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xdr:colOff>
      <xdr:row>3</xdr:row>
      <xdr:rowOff>57150</xdr:rowOff>
    </xdr:from>
    <xdr:to>
      <xdr:col>2</xdr:col>
      <xdr:colOff>1066800</xdr:colOff>
      <xdr:row>9</xdr:row>
      <xdr:rowOff>114300</xdr:rowOff>
    </xdr:to>
    <xdr:sp macro="" textlink="">
      <xdr:nvSpPr>
        <xdr:cNvPr id="3" name="Textfeld 2">
          <a:extLst>
            <a:ext uri="{FF2B5EF4-FFF2-40B4-BE49-F238E27FC236}">
              <a16:creationId xmlns:a16="http://schemas.microsoft.com/office/drawing/2014/main" id="{9F514368-5093-4CA9-92C0-14958EFB184D}"/>
            </a:ext>
          </a:extLst>
        </xdr:cNvPr>
        <xdr:cNvSpPr txBox="1"/>
      </xdr:nvSpPr>
      <xdr:spPr>
        <a:xfrm>
          <a:off x="19050" y="857250"/>
          <a:ext cx="2390775"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Lieferung und Montage von Mobiliar, sonstiger Ausstattung und Technik für die Einrichtungen der Gemeinde Brieselang. Die Lieferanschriften entnehmen Sie bitte am Ende des Leistungsverzeichnisses dem Punkt Angaben zu allen Losen.</a:t>
          </a:r>
        </a:p>
      </xdr:txBody>
    </xdr:sp>
    <xdr:clientData/>
  </xdr:twoCellAnchor>
  <xdr:twoCellAnchor editAs="oneCell">
    <xdr:from>
      <xdr:col>2</xdr:col>
      <xdr:colOff>82174</xdr:colOff>
      <xdr:row>115</xdr:row>
      <xdr:rowOff>2016064</xdr:rowOff>
    </xdr:from>
    <xdr:to>
      <xdr:col>2</xdr:col>
      <xdr:colOff>938713</xdr:colOff>
      <xdr:row>115</xdr:row>
      <xdr:rowOff>2566527</xdr:rowOff>
    </xdr:to>
    <xdr:pic>
      <xdr:nvPicPr>
        <xdr:cNvPr id="4" name="Grafik 3">
          <a:extLst>
            <a:ext uri="{FF2B5EF4-FFF2-40B4-BE49-F238E27FC236}">
              <a16:creationId xmlns:a16="http://schemas.microsoft.com/office/drawing/2014/main" id="{959C999F-34DE-48C3-9B10-08ECDD4D2A0E}"/>
            </a:ext>
          </a:extLst>
        </xdr:cNvPr>
        <xdr:cNvPicPr>
          <a:picLocks noChangeAspect="1"/>
        </xdr:cNvPicPr>
      </xdr:nvPicPr>
      <xdr:blipFill>
        <a:blip xmlns:r="http://schemas.openxmlformats.org/officeDocument/2006/relationships" r:embed="rId3"/>
        <a:stretch>
          <a:fillRect/>
        </a:stretch>
      </xdr:blipFill>
      <xdr:spPr>
        <a:xfrm>
          <a:off x="1425199" y="175285339"/>
          <a:ext cx="856539" cy="550463"/>
        </a:xfrm>
        <a:prstGeom prst="rect">
          <a:avLst/>
        </a:prstGeom>
      </xdr:spPr>
    </xdr:pic>
    <xdr:clientData/>
  </xdr:twoCellAnchor>
  <xdr:twoCellAnchor editAs="oneCell">
    <xdr:from>
      <xdr:col>2</xdr:col>
      <xdr:colOff>827074</xdr:colOff>
      <xdr:row>69</xdr:row>
      <xdr:rowOff>267418</xdr:rowOff>
    </xdr:from>
    <xdr:to>
      <xdr:col>2</xdr:col>
      <xdr:colOff>1396369</xdr:colOff>
      <xdr:row>69</xdr:row>
      <xdr:rowOff>810883</xdr:rowOff>
    </xdr:to>
    <xdr:pic>
      <xdr:nvPicPr>
        <xdr:cNvPr id="5" name="Grafik 4">
          <a:extLst>
            <a:ext uri="{FF2B5EF4-FFF2-40B4-BE49-F238E27FC236}">
              <a16:creationId xmlns:a16="http://schemas.microsoft.com/office/drawing/2014/main" id="{4F0FA9D9-9B5A-4903-8E9C-4C849B80620B}"/>
            </a:ext>
          </a:extLst>
        </xdr:cNvPr>
        <xdr:cNvPicPr>
          <a:picLocks noChangeAspect="1"/>
        </xdr:cNvPicPr>
      </xdr:nvPicPr>
      <xdr:blipFill>
        <a:blip xmlns:r="http://schemas.openxmlformats.org/officeDocument/2006/relationships" r:embed="rId4"/>
        <a:stretch>
          <a:fillRect/>
        </a:stretch>
      </xdr:blipFill>
      <xdr:spPr>
        <a:xfrm>
          <a:off x="2360599" y="77524693"/>
          <a:ext cx="569295" cy="543465"/>
        </a:xfrm>
        <a:prstGeom prst="rect">
          <a:avLst/>
        </a:prstGeom>
      </xdr:spPr>
    </xdr:pic>
    <xdr:clientData/>
  </xdr:twoCellAnchor>
  <xdr:twoCellAnchor editAs="oneCell">
    <xdr:from>
      <xdr:col>2</xdr:col>
      <xdr:colOff>138024</xdr:colOff>
      <xdr:row>73</xdr:row>
      <xdr:rowOff>398425</xdr:rowOff>
    </xdr:from>
    <xdr:to>
      <xdr:col>2</xdr:col>
      <xdr:colOff>862642</xdr:colOff>
      <xdr:row>73</xdr:row>
      <xdr:rowOff>1056477</xdr:rowOff>
    </xdr:to>
    <xdr:pic>
      <xdr:nvPicPr>
        <xdr:cNvPr id="6" name="Grafik 5">
          <a:extLst>
            <a:ext uri="{FF2B5EF4-FFF2-40B4-BE49-F238E27FC236}">
              <a16:creationId xmlns:a16="http://schemas.microsoft.com/office/drawing/2014/main" id="{BE9994DD-A80F-457E-8E29-ADCE1E9969BA}"/>
            </a:ext>
          </a:extLst>
        </xdr:cNvPr>
        <xdr:cNvPicPr>
          <a:picLocks noChangeAspect="1"/>
        </xdr:cNvPicPr>
      </xdr:nvPicPr>
      <xdr:blipFill>
        <a:blip xmlns:r="http://schemas.openxmlformats.org/officeDocument/2006/relationships" r:embed="rId5"/>
        <a:stretch>
          <a:fillRect/>
        </a:stretch>
      </xdr:blipFill>
      <xdr:spPr>
        <a:xfrm>
          <a:off x="1481049" y="94924525"/>
          <a:ext cx="724618" cy="658052"/>
        </a:xfrm>
        <a:prstGeom prst="rect">
          <a:avLst/>
        </a:prstGeom>
      </xdr:spPr>
    </xdr:pic>
    <xdr:clientData/>
  </xdr:twoCellAnchor>
  <xdr:twoCellAnchor editAs="oneCell">
    <xdr:from>
      <xdr:col>2</xdr:col>
      <xdr:colOff>163903</xdr:colOff>
      <xdr:row>78</xdr:row>
      <xdr:rowOff>207034</xdr:rowOff>
    </xdr:from>
    <xdr:to>
      <xdr:col>2</xdr:col>
      <xdr:colOff>948907</xdr:colOff>
      <xdr:row>78</xdr:row>
      <xdr:rowOff>705742</xdr:rowOff>
    </xdr:to>
    <xdr:pic>
      <xdr:nvPicPr>
        <xdr:cNvPr id="7" name="Grafik 6">
          <a:extLst>
            <a:ext uri="{FF2B5EF4-FFF2-40B4-BE49-F238E27FC236}">
              <a16:creationId xmlns:a16="http://schemas.microsoft.com/office/drawing/2014/main" id="{A98C42BF-4514-4888-9DB0-AD221FA40974}"/>
            </a:ext>
          </a:extLst>
        </xdr:cNvPr>
        <xdr:cNvPicPr>
          <a:picLocks noChangeAspect="1"/>
        </xdr:cNvPicPr>
      </xdr:nvPicPr>
      <xdr:blipFill>
        <a:blip xmlns:r="http://schemas.openxmlformats.org/officeDocument/2006/relationships" r:embed="rId6"/>
        <a:stretch>
          <a:fillRect/>
        </a:stretch>
      </xdr:blipFill>
      <xdr:spPr>
        <a:xfrm>
          <a:off x="1506928" y="104448634"/>
          <a:ext cx="785004" cy="498708"/>
        </a:xfrm>
        <a:prstGeom prst="rect">
          <a:avLst/>
        </a:prstGeom>
      </xdr:spPr>
    </xdr:pic>
    <xdr:clientData/>
  </xdr:twoCellAnchor>
  <xdr:twoCellAnchor editAs="oneCell">
    <xdr:from>
      <xdr:col>1</xdr:col>
      <xdr:colOff>504901</xdr:colOff>
      <xdr:row>21</xdr:row>
      <xdr:rowOff>1371600</xdr:rowOff>
    </xdr:from>
    <xdr:to>
      <xdr:col>2</xdr:col>
      <xdr:colOff>1467926</xdr:colOff>
      <xdr:row>21</xdr:row>
      <xdr:rowOff>2010450</xdr:rowOff>
    </xdr:to>
    <xdr:pic>
      <xdr:nvPicPr>
        <xdr:cNvPr id="8" name="Grafik 7">
          <a:extLst>
            <a:ext uri="{FF2B5EF4-FFF2-40B4-BE49-F238E27FC236}">
              <a16:creationId xmlns:a16="http://schemas.microsoft.com/office/drawing/2014/main" id="{66505815-2BB0-4F40-835E-D8DF6A1C4B53}"/>
            </a:ext>
          </a:extLst>
        </xdr:cNvPr>
        <xdr:cNvPicPr>
          <a:picLocks noChangeAspect="1"/>
        </xdr:cNvPicPr>
      </xdr:nvPicPr>
      <xdr:blipFill>
        <a:blip xmlns:r="http://schemas.openxmlformats.org/officeDocument/2006/relationships" r:embed="rId7"/>
        <a:stretch>
          <a:fillRect/>
        </a:stretch>
      </xdr:blipFill>
      <xdr:spPr>
        <a:xfrm>
          <a:off x="1266901" y="15363825"/>
          <a:ext cx="1734550" cy="638850"/>
        </a:xfrm>
        <a:prstGeom prst="rect">
          <a:avLst/>
        </a:prstGeom>
      </xdr:spPr>
    </xdr:pic>
    <xdr:clientData/>
  </xdr:twoCellAnchor>
  <xdr:twoCellAnchor editAs="oneCell">
    <xdr:from>
      <xdr:col>1</xdr:col>
      <xdr:colOff>495299</xdr:colOff>
      <xdr:row>22</xdr:row>
      <xdr:rowOff>2361211</xdr:rowOff>
    </xdr:from>
    <xdr:to>
      <xdr:col>2</xdr:col>
      <xdr:colOff>1305617</xdr:colOff>
      <xdr:row>22</xdr:row>
      <xdr:rowOff>3038927</xdr:rowOff>
    </xdr:to>
    <xdr:pic>
      <xdr:nvPicPr>
        <xdr:cNvPr id="9" name="Grafik 8" descr="Beispielbild ohne Aufsatz" title="Beispielbild ohne Aufsatz">
          <a:extLst>
            <a:ext uri="{FF2B5EF4-FFF2-40B4-BE49-F238E27FC236}">
              <a16:creationId xmlns:a16="http://schemas.microsoft.com/office/drawing/2014/main" id="{24E27320-76AD-4BAE-B8E6-4939F02CF252}"/>
            </a:ext>
          </a:extLst>
        </xdr:cNvPr>
        <xdr:cNvPicPr>
          <a:picLocks noChangeAspect="1"/>
        </xdr:cNvPicPr>
      </xdr:nvPicPr>
      <xdr:blipFill>
        <a:blip xmlns:r="http://schemas.openxmlformats.org/officeDocument/2006/relationships" r:embed="rId8"/>
        <a:stretch>
          <a:fillRect/>
        </a:stretch>
      </xdr:blipFill>
      <xdr:spPr>
        <a:xfrm>
          <a:off x="1257299" y="18525136"/>
          <a:ext cx="1581843" cy="677716"/>
        </a:xfrm>
        <a:prstGeom prst="rect">
          <a:avLst/>
        </a:prstGeom>
      </xdr:spPr>
    </xdr:pic>
    <xdr:clientData/>
  </xdr:twoCellAnchor>
  <xdr:twoCellAnchor editAs="oneCell">
    <xdr:from>
      <xdr:col>2</xdr:col>
      <xdr:colOff>114300</xdr:colOff>
      <xdr:row>85</xdr:row>
      <xdr:rowOff>1752601</xdr:rowOff>
    </xdr:from>
    <xdr:to>
      <xdr:col>2</xdr:col>
      <xdr:colOff>1048479</xdr:colOff>
      <xdr:row>85</xdr:row>
      <xdr:rowOff>2647951</xdr:rowOff>
    </xdr:to>
    <xdr:pic>
      <xdr:nvPicPr>
        <xdr:cNvPr id="10" name="Grafik 9">
          <a:extLst>
            <a:ext uri="{FF2B5EF4-FFF2-40B4-BE49-F238E27FC236}">
              <a16:creationId xmlns:a16="http://schemas.microsoft.com/office/drawing/2014/main" id="{05A0BA57-AA9A-48A8-822B-147D4A3BB641}"/>
            </a:ext>
          </a:extLst>
        </xdr:cNvPr>
        <xdr:cNvPicPr>
          <a:picLocks noChangeAspect="1"/>
        </xdr:cNvPicPr>
      </xdr:nvPicPr>
      <xdr:blipFill>
        <a:blip xmlns:r="http://schemas.openxmlformats.org/officeDocument/2006/relationships" r:embed="rId9"/>
        <a:stretch>
          <a:fillRect/>
        </a:stretch>
      </xdr:blipFill>
      <xdr:spPr>
        <a:xfrm>
          <a:off x="1457325" y="119900701"/>
          <a:ext cx="934179" cy="895350"/>
        </a:xfrm>
        <a:prstGeom prst="rect">
          <a:avLst/>
        </a:prstGeom>
      </xdr:spPr>
    </xdr:pic>
    <xdr:clientData/>
  </xdr:twoCellAnchor>
  <xdr:twoCellAnchor>
    <xdr:from>
      <xdr:col>0</xdr:col>
      <xdr:colOff>724084</xdr:colOff>
      <xdr:row>95</xdr:row>
      <xdr:rowOff>2457450</xdr:rowOff>
    </xdr:from>
    <xdr:to>
      <xdr:col>2</xdr:col>
      <xdr:colOff>1552574</xdr:colOff>
      <xdr:row>95</xdr:row>
      <xdr:rowOff>3524250</xdr:rowOff>
    </xdr:to>
    <xdr:pic>
      <xdr:nvPicPr>
        <xdr:cNvPr id="11" name="Grafik 1" descr="cid:image001.png@01DCDCBA.CE40E720">
          <a:extLst>
            <a:ext uri="{FF2B5EF4-FFF2-40B4-BE49-F238E27FC236}">
              <a16:creationId xmlns:a16="http://schemas.microsoft.com/office/drawing/2014/main" id="{C5B95C41-BD97-4814-A863-35704E799593}"/>
            </a:ext>
          </a:extLst>
        </xdr:cNvPr>
        <xdr:cNvPicPr>
          <a:picLocks noChangeAspect="1" noChangeArrowheads="1"/>
        </xdr:cNvPicPr>
      </xdr:nvPicPr>
      <xdr:blipFill>
        <a:blip xmlns:r="http://schemas.openxmlformats.org/officeDocument/2006/relationships" r:embed="rId10" r:link="rId11" cstate="print">
          <a:extLst>
            <a:ext uri="{28A0092B-C50C-407E-A947-70E740481C1C}">
              <a14:useLocalDpi xmlns:a14="http://schemas.microsoft.com/office/drawing/2010/main" val="0"/>
            </a:ext>
          </a:extLst>
        </a:blip>
        <a:srcRect/>
        <a:stretch>
          <a:fillRect/>
        </a:stretch>
      </xdr:blipFill>
      <xdr:spPr bwMode="auto">
        <a:xfrm>
          <a:off x="724084" y="126063375"/>
          <a:ext cx="2362015"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356097</xdr:colOff>
      <xdr:row>104</xdr:row>
      <xdr:rowOff>1914525</xdr:rowOff>
    </xdr:from>
    <xdr:to>
      <xdr:col>2</xdr:col>
      <xdr:colOff>1288457</xdr:colOff>
      <xdr:row>104</xdr:row>
      <xdr:rowOff>2428875</xdr:rowOff>
    </xdr:to>
    <xdr:pic>
      <xdr:nvPicPr>
        <xdr:cNvPr id="12" name="Grafik 11">
          <a:extLst>
            <a:ext uri="{FF2B5EF4-FFF2-40B4-BE49-F238E27FC236}">
              <a16:creationId xmlns:a16="http://schemas.microsoft.com/office/drawing/2014/main" id="{3D8B3DDD-3ACA-4F2A-8A07-77B33FEA3435}"/>
            </a:ext>
          </a:extLst>
        </xdr:cNvPr>
        <xdr:cNvPicPr>
          <a:picLocks noChangeAspect="1"/>
        </xdr:cNvPicPr>
      </xdr:nvPicPr>
      <xdr:blipFill>
        <a:blip xmlns:r="http://schemas.openxmlformats.org/officeDocument/2006/relationships" r:embed="rId12"/>
        <a:stretch>
          <a:fillRect/>
        </a:stretch>
      </xdr:blipFill>
      <xdr:spPr>
        <a:xfrm>
          <a:off x="1118097" y="141265275"/>
          <a:ext cx="1703885" cy="514350"/>
        </a:xfrm>
        <a:prstGeom prst="rect">
          <a:avLst/>
        </a:prstGeom>
      </xdr:spPr>
    </xdr:pic>
    <xdr:clientData/>
  </xdr:twoCellAnchor>
  <xdr:twoCellAnchor editAs="oneCell">
    <xdr:from>
      <xdr:col>1</xdr:col>
      <xdr:colOff>476251</xdr:colOff>
      <xdr:row>103</xdr:row>
      <xdr:rowOff>1819275</xdr:rowOff>
    </xdr:from>
    <xdr:to>
      <xdr:col>2</xdr:col>
      <xdr:colOff>1304925</xdr:colOff>
      <xdr:row>103</xdr:row>
      <xdr:rowOff>2600325</xdr:rowOff>
    </xdr:to>
    <xdr:pic>
      <xdr:nvPicPr>
        <xdr:cNvPr id="13" name="Grafik 12">
          <a:extLst>
            <a:ext uri="{FF2B5EF4-FFF2-40B4-BE49-F238E27FC236}">
              <a16:creationId xmlns:a16="http://schemas.microsoft.com/office/drawing/2014/main" id="{9FAC3932-A2F0-47F5-BEE8-6093FC5F6862}"/>
            </a:ext>
          </a:extLst>
        </xdr:cNvPr>
        <xdr:cNvPicPr/>
      </xdr:nvPicPr>
      <xdr:blipFill>
        <a:blip xmlns:r="http://schemas.openxmlformats.org/officeDocument/2006/relationships" r:embed="rId13">
          <a:grayscl/>
        </a:blip>
        <a:stretch>
          <a:fillRect/>
        </a:stretch>
      </xdr:blipFill>
      <xdr:spPr>
        <a:xfrm>
          <a:off x="1238251" y="138455400"/>
          <a:ext cx="1600199" cy="781050"/>
        </a:xfrm>
        <a:prstGeom prst="rect">
          <a:avLst/>
        </a:prstGeom>
      </xdr:spPr>
    </xdr:pic>
    <xdr:clientData/>
  </xdr:twoCellAnchor>
  <xdr:twoCellAnchor editAs="oneCell">
    <xdr:from>
      <xdr:col>2</xdr:col>
      <xdr:colOff>194942</xdr:colOff>
      <xdr:row>213</xdr:row>
      <xdr:rowOff>400050</xdr:rowOff>
    </xdr:from>
    <xdr:to>
      <xdr:col>2</xdr:col>
      <xdr:colOff>800588</xdr:colOff>
      <xdr:row>213</xdr:row>
      <xdr:rowOff>1210328</xdr:rowOff>
    </xdr:to>
    <xdr:pic>
      <xdr:nvPicPr>
        <xdr:cNvPr id="14" name="Grafik 13">
          <a:extLst>
            <a:ext uri="{FF2B5EF4-FFF2-40B4-BE49-F238E27FC236}">
              <a16:creationId xmlns:a16="http://schemas.microsoft.com/office/drawing/2014/main" id="{203C8523-604F-416B-8CD1-69EA6210C895}"/>
            </a:ext>
          </a:extLst>
        </xdr:cNvPr>
        <xdr:cNvPicPr>
          <a:picLocks noChangeAspect="1"/>
        </xdr:cNvPicPr>
      </xdr:nvPicPr>
      <xdr:blipFill>
        <a:blip xmlns:r="http://schemas.openxmlformats.org/officeDocument/2006/relationships" r:embed="rId14"/>
        <a:stretch>
          <a:fillRect/>
        </a:stretch>
      </xdr:blipFill>
      <xdr:spPr>
        <a:xfrm>
          <a:off x="1537967" y="318077850"/>
          <a:ext cx="605646" cy="810278"/>
        </a:xfrm>
        <a:prstGeom prst="rect">
          <a:avLst/>
        </a:prstGeom>
      </xdr:spPr>
    </xdr:pic>
    <xdr:clientData/>
  </xdr:twoCellAnchor>
  <xdr:oneCellAnchor>
    <xdr:from>
      <xdr:col>1</xdr:col>
      <xdr:colOff>568725</xdr:colOff>
      <xdr:row>191</xdr:row>
      <xdr:rowOff>1714500</xdr:rowOff>
    </xdr:from>
    <xdr:ext cx="1630855" cy="1418620"/>
    <xdr:pic>
      <xdr:nvPicPr>
        <xdr:cNvPr id="15" name="Grafik 14">
          <a:extLst>
            <a:ext uri="{FF2B5EF4-FFF2-40B4-BE49-F238E27FC236}">
              <a16:creationId xmlns:a16="http://schemas.microsoft.com/office/drawing/2014/main" id="{F22B8AEE-5C19-4F91-94F2-9AD2FC49DA8F}"/>
            </a:ext>
          </a:extLst>
        </xdr:cNvPr>
        <xdr:cNvPicPr>
          <a:picLocks noChangeAspect="1"/>
        </xdr:cNvPicPr>
      </xdr:nvPicPr>
      <xdr:blipFill>
        <a:blip xmlns:r="http://schemas.openxmlformats.org/officeDocument/2006/relationships" r:embed="rId15"/>
        <a:stretch>
          <a:fillRect/>
        </a:stretch>
      </xdr:blipFill>
      <xdr:spPr>
        <a:xfrm>
          <a:off x="1330725" y="250945650"/>
          <a:ext cx="1630855" cy="1418620"/>
        </a:xfrm>
        <a:prstGeom prst="rect">
          <a:avLst/>
        </a:prstGeom>
      </xdr:spPr>
    </xdr:pic>
    <xdr:clientData/>
  </xdr:oneCellAnchor>
  <xdr:twoCellAnchor editAs="oneCell">
    <xdr:from>
      <xdr:col>1</xdr:col>
      <xdr:colOff>590239</xdr:colOff>
      <xdr:row>194</xdr:row>
      <xdr:rowOff>952499</xdr:rowOff>
    </xdr:from>
    <xdr:to>
      <xdr:col>2</xdr:col>
      <xdr:colOff>1228725</xdr:colOff>
      <xdr:row>194</xdr:row>
      <xdr:rowOff>2104480</xdr:rowOff>
    </xdr:to>
    <xdr:pic>
      <xdr:nvPicPr>
        <xdr:cNvPr id="16" name="Grafik 15">
          <a:extLst>
            <a:ext uri="{FF2B5EF4-FFF2-40B4-BE49-F238E27FC236}">
              <a16:creationId xmlns:a16="http://schemas.microsoft.com/office/drawing/2014/main" id="{A813F2CD-0B64-4308-90FB-C823DE9192C6}"/>
            </a:ext>
          </a:extLst>
        </xdr:cNvPr>
        <xdr:cNvPicPr>
          <a:picLocks noChangeAspect="1"/>
        </xdr:cNvPicPr>
      </xdr:nvPicPr>
      <xdr:blipFill>
        <a:blip xmlns:r="http://schemas.openxmlformats.org/officeDocument/2006/relationships" r:embed="rId16"/>
        <a:stretch>
          <a:fillRect/>
        </a:stretch>
      </xdr:blipFill>
      <xdr:spPr>
        <a:xfrm>
          <a:off x="1352239" y="256146299"/>
          <a:ext cx="1410011" cy="1151981"/>
        </a:xfrm>
        <a:prstGeom prst="rect">
          <a:avLst/>
        </a:prstGeom>
      </xdr:spPr>
    </xdr:pic>
    <xdr:clientData/>
  </xdr:twoCellAnchor>
  <xdr:twoCellAnchor editAs="oneCell">
    <xdr:from>
      <xdr:col>2</xdr:col>
      <xdr:colOff>514350</xdr:colOff>
      <xdr:row>32</xdr:row>
      <xdr:rowOff>1038225</xdr:rowOff>
    </xdr:from>
    <xdr:to>
      <xdr:col>2</xdr:col>
      <xdr:colOff>1200150</xdr:colOff>
      <xdr:row>32</xdr:row>
      <xdr:rowOff>1323975</xdr:rowOff>
    </xdr:to>
    <xdr:pic>
      <xdr:nvPicPr>
        <xdr:cNvPr id="17" name="Grafik 16">
          <a:extLst>
            <a:ext uri="{FF2B5EF4-FFF2-40B4-BE49-F238E27FC236}">
              <a16:creationId xmlns:a16="http://schemas.microsoft.com/office/drawing/2014/main" id="{4A758A5C-BCED-4580-8CA9-D4679201153F}"/>
            </a:ext>
          </a:extLst>
        </xdr:cNvPr>
        <xdr:cNvPicPr/>
      </xdr:nvPicPr>
      <xdr:blipFill>
        <a:blip xmlns:r="http://schemas.openxmlformats.org/officeDocument/2006/relationships" r:embed="rId17">
          <a:duotone>
            <a:schemeClr val="bg2">
              <a:shade val="45000"/>
              <a:satMod val="135000"/>
            </a:schemeClr>
            <a:prstClr val="white"/>
          </a:duotone>
        </a:blip>
        <a:stretch>
          <a:fillRect/>
        </a:stretch>
      </xdr:blipFill>
      <xdr:spPr>
        <a:xfrm>
          <a:off x="2047875" y="39824025"/>
          <a:ext cx="685800" cy="285750"/>
        </a:xfrm>
        <a:prstGeom prst="rect">
          <a:avLst/>
        </a:prstGeom>
        <a:blipFill>
          <a:blip xmlns:r="http://schemas.openxmlformats.org/officeDocument/2006/relationships" r:embed="rId18"/>
          <a:tile tx="0" ty="0" sx="100000" sy="100000" flip="none" algn="tl"/>
        </a:blipFill>
      </xdr:spPr>
    </xdr:pic>
    <xdr:clientData/>
  </xdr:twoCellAnchor>
  <xdr:twoCellAnchor editAs="oneCell">
    <xdr:from>
      <xdr:col>1</xdr:col>
      <xdr:colOff>28576</xdr:colOff>
      <xdr:row>30</xdr:row>
      <xdr:rowOff>3162301</xdr:rowOff>
    </xdr:from>
    <xdr:to>
      <xdr:col>2</xdr:col>
      <xdr:colOff>1387449</xdr:colOff>
      <xdr:row>30</xdr:row>
      <xdr:rowOff>4114801</xdr:rowOff>
    </xdr:to>
    <xdr:pic>
      <xdr:nvPicPr>
        <xdr:cNvPr id="18" name="Grafik 17">
          <a:extLst>
            <a:ext uri="{FF2B5EF4-FFF2-40B4-BE49-F238E27FC236}">
              <a16:creationId xmlns:a16="http://schemas.microsoft.com/office/drawing/2014/main" id="{04325539-4503-455F-AE8A-D9D11652426E}"/>
            </a:ext>
          </a:extLst>
        </xdr:cNvPr>
        <xdr:cNvPicPr>
          <a:picLocks noChangeAspect="1"/>
        </xdr:cNvPicPr>
      </xdr:nvPicPr>
      <xdr:blipFill>
        <a:blip xmlns:r="http://schemas.openxmlformats.org/officeDocument/2006/relationships" r:embed="rId19"/>
        <a:stretch>
          <a:fillRect/>
        </a:stretch>
      </xdr:blipFill>
      <xdr:spPr>
        <a:xfrm>
          <a:off x="790576" y="35613976"/>
          <a:ext cx="2130398" cy="952500"/>
        </a:xfrm>
        <a:prstGeom prst="rect">
          <a:avLst/>
        </a:prstGeom>
      </xdr:spPr>
    </xdr:pic>
    <xdr:clientData/>
  </xdr:twoCellAnchor>
  <xdr:oneCellAnchor>
    <xdr:from>
      <xdr:col>2</xdr:col>
      <xdr:colOff>876301</xdr:colOff>
      <xdr:row>197</xdr:row>
      <xdr:rowOff>733425</xdr:rowOff>
    </xdr:from>
    <xdr:ext cx="571500" cy="819784"/>
    <xdr:pic>
      <xdr:nvPicPr>
        <xdr:cNvPr id="19" name="Grafik 18">
          <a:extLst>
            <a:ext uri="{FF2B5EF4-FFF2-40B4-BE49-F238E27FC236}">
              <a16:creationId xmlns:a16="http://schemas.microsoft.com/office/drawing/2014/main" id="{DA5AF441-E253-424E-B2E0-7459B0152A68}"/>
            </a:ext>
          </a:extLst>
        </xdr:cNvPr>
        <xdr:cNvPicPr/>
      </xdr:nvPicPr>
      <xdr:blipFill>
        <a:blip xmlns:r="http://schemas.openxmlformats.org/officeDocument/2006/relationships" r:embed="rId20">
          <a:duotone>
            <a:prstClr val="black"/>
            <a:schemeClr val="bg1">
              <a:lumMod val="75000"/>
              <a:tint val="45000"/>
              <a:satMod val="400000"/>
            </a:schemeClr>
          </a:duotone>
        </a:blip>
        <a:stretch>
          <a:fillRect/>
        </a:stretch>
      </xdr:blipFill>
      <xdr:spPr>
        <a:xfrm>
          <a:off x="2409826" y="262804275"/>
          <a:ext cx="571500" cy="819784"/>
        </a:xfrm>
        <a:prstGeom prst="rect">
          <a:avLst/>
        </a:prstGeom>
      </xdr:spPr>
    </xdr:pic>
    <xdr:clientData/>
  </xdr:oneCellAnchor>
  <xdr:twoCellAnchor editAs="oneCell">
    <xdr:from>
      <xdr:col>2</xdr:col>
      <xdr:colOff>228600</xdr:colOff>
      <xdr:row>43</xdr:row>
      <xdr:rowOff>533400</xdr:rowOff>
    </xdr:from>
    <xdr:to>
      <xdr:col>2</xdr:col>
      <xdr:colOff>946078</xdr:colOff>
      <xdr:row>44</xdr:row>
      <xdr:rowOff>0</xdr:rowOff>
    </xdr:to>
    <xdr:pic>
      <xdr:nvPicPr>
        <xdr:cNvPr id="20" name="Grafik 19">
          <a:extLst>
            <a:ext uri="{FF2B5EF4-FFF2-40B4-BE49-F238E27FC236}">
              <a16:creationId xmlns:a16="http://schemas.microsoft.com/office/drawing/2014/main" id="{60078C12-803F-45BF-A446-3CC7CED0E101}"/>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571625" y="59969400"/>
          <a:ext cx="71747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ZeeBr@%20Grundschule" TargetMode="External"/><Relationship Id="rId3" Type="http://schemas.openxmlformats.org/officeDocument/2006/relationships/hyperlink" Target="mailto:ZeeBr@%20Grundschule" TargetMode="External"/><Relationship Id="rId7" Type="http://schemas.openxmlformats.org/officeDocument/2006/relationships/hyperlink" Target="mailto:ZeeBra@%20Grundshule" TargetMode="External"/><Relationship Id="rId12" Type="http://schemas.openxmlformats.org/officeDocument/2006/relationships/drawing" Target="../drawings/drawing1.xml"/><Relationship Id="rId2" Type="http://schemas.openxmlformats.org/officeDocument/2006/relationships/hyperlink" Target="mailto:ZeeBr@%20Grundschule" TargetMode="External"/><Relationship Id="rId1" Type="http://schemas.openxmlformats.org/officeDocument/2006/relationships/hyperlink" Target="mailto:ZeeBr@%20Grundschule" TargetMode="External"/><Relationship Id="rId6" Type="http://schemas.openxmlformats.org/officeDocument/2006/relationships/hyperlink" Target="mailto:ZeeBra@%20Grundshule" TargetMode="External"/><Relationship Id="rId11" Type="http://schemas.openxmlformats.org/officeDocument/2006/relationships/printerSettings" Target="../printerSettings/printerSettings1.bin"/><Relationship Id="rId5" Type="http://schemas.openxmlformats.org/officeDocument/2006/relationships/hyperlink" Target="mailto:ZeeBra@%20Grundshule" TargetMode="External"/><Relationship Id="rId10" Type="http://schemas.openxmlformats.org/officeDocument/2006/relationships/hyperlink" Target="mailto:ZeeBra@%20Grundshule" TargetMode="External"/><Relationship Id="rId4" Type="http://schemas.openxmlformats.org/officeDocument/2006/relationships/hyperlink" Target="mailto:ZeeBr@%20Grundschule" TargetMode="External"/><Relationship Id="rId9" Type="http://schemas.openxmlformats.org/officeDocument/2006/relationships/hyperlink" Target="mailto:ZeeBra@%20Grundshu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8"/>
  <sheetViews>
    <sheetView tabSelected="1" zoomScaleNormal="100" workbookViewId="0">
      <selection activeCell="M218" sqref="M218"/>
    </sheetView>
  </sheetViews>
  <sheetFormatPr baseColWidth="10" defaultColWidth="9.125" defaultRowHeight="14.25"/>
  <cols>
    <col min="1" max="1" width="10" customWidth="1"/>
    <col min="2" max="2" width="10.125" bestFit="1" customWidth="1"/>
    <col min="3" max="3" width="20.5" customWidth="1"/>
    <col min="4" max="4" width="32.875" customWidth="1"/>
    <col min="5" max="5" width="18.875" style="2" customWidth="1"/>
    <col min="6" max="6" width="17.875" style="2" customWidth="1"/>
    <col min="7" max="7" width="22.625" style="3" customWidth="1"/>
    <col min="8" max="8" width="21.625" style="55" customWidth="1"/>
  </cols>
  <sheetData>
    <row r="1" spans="1:8" ht="27">
      <c r="A1" s="1" t="s">
        <v>0</v>
      </c>
    </row>
    <row r="2" spans="1:8">
      <c r="A2" s="4"/>
    </row>
    <row r="3" spans="1:8" ht="18.75" thickBot="1">
      <c r="A3" s="5" t="s">
        <v>1</v>
      </c>
      <c r="D3" s="6" t="s">
        <v>2</v>
      </c>
      <c r="F3" s="4" t="s">
        <v>3</v>
      </c>
    </row>
    <row r="4" spans="1:8">
      <c r="A4" s="4"/>
      <c r="D4" s="7" t="s">
        <v>4</v>
      </c>
      <c r="F4" s="59">
        <v>46211</v>
      </c>
    </row>
    <row r="5" spans="1:8" ht="16.5" thickBot="1">
      <c r="A5" s="8"/>
      <c r="D5" s="9" t="s">
        <v>5</v>
      </c>
      <c r="F5" s="60"/>
    </row>
    <row r="6" spans="1:8" ht="16.5" thickBot="1">
      <c r="A6" s="8"/>
    </row>
    <row r="7" spans="1:8" ht="16.5" thickBot="1">
      <c r="A7" s="8"/>
      <c r="D7" s="10"/>
      <c r="E7" s="11"/>
      <c r="F7" s="12"/>
    </row>
    <row r="8" spans="1:8" ht="16.5" thickBot="1">
      <c r="A8" s="8"/>
      <c r="D8" s="13" t="s">
        <v>6</v>
      </c>
      <c r="E8" s="14" t="s">
        <v>7</v>
      </c>
      <c r="F8" s="14" t="s">
        <v>8</v>
      </c>
    </row>
    <row r="9" spans="1:8" ht="16.5" thickBot="1">
      <c r="A9" s="8"/>
      <c r="D9" s="15" t="s">
        <v>589</v>
      </c>
      <c r="E9" s="15" t="s">
        <v>590</v>
      </c>
      <c r="F9" s="57">
        <v>46255</v>
      </c>
    </row>
    <row r="10" spans="1:8" ht="15.75">
      <c r="A10" s="8"/>
      <c r="D10" s="13"/>
      <c r="E10" s="16"/>
      <c r="F10" s="16"/>
    </row>
    <row r="11" spans="1:8" ht="28.5" customHeight="1">
      <c r="A11" s="61" t="s">
        <v>9</v>
      </c>
      <c r="B11" s="61"/>
      <c r="C11" s="61"/>
      <c r="D11" s="61"/>
      <c r="E11" s="61"/>
      <c r="F11" s="61"/>
    </row>
    <row r="13" spans="1:8" ht="15.75">
      <c r="A13" s="17" t="s">
        <v>10</v>
      </c>
      <c r="B13" s="18"/>
      <c r="C13" s="18"/>
      <c r="D13" s="19"/>
      <c r="E13" s="58" t="s">
        <v>11</v>
      </c>
      <c r="F13" s="58"/>
    </row>
    <row r="14" spans="1:8" s="24" customFormat="1" ht="30.2" customHeight="1">
      <c r="A14" s="20" t="s">
        <v>12</v>
      </c>
      <c r="B14" s="21" t="s">
        <v>13</v>
      </c>
      <c r="C14" s="20" t="s">
        <v>14</v>
      </c>
      <c r="D14" s="20" t="s">
        <v>15</v>
      </c>
      <c r="E14" s="22" t="s">
        <v>16</v>
      </c>
      <c r="F14" s="22" t="s">
        <v>17</v>
      </c>
      <c r="G14" s="23" t="s">
        <v>18</v>
      </c>
      <c r="H14" s="20" t="s">
        <v>571</v>
      </c>
    </row>
    <row r="15" spans="1:8" s="31" customFormat="1" ht="156.75">
      <c r="A15" s="25" t="s">
        <v>19</v>
      </c>
      <c r="B15" s="26">
        <v>2</v>
      </c>
      <c r="C15" s="27" t="s">
        <v>20</v>
      </c>
      <c r="D15" s="28" t="s">
        <v>21</v>
      </c>
      <c r="E15" s="29"/>
      <c r="F15" s="30">
        <f t="shared" ref="F15:F50" si="0">B15*E15</f>
        <v>0</v>
      </c>
      <c r="G15" s="28" t="s">
        <v>22</v>
      </c>
      <c r="H15" s="53" t="s">
        <v>572</v>
      </c>
    </row>
    <row r="16" spans="1:8" s="31" customFormat="1" ht="114">
      <c r="A16" s="25" t="s">
        <v>23</v>
      </c>
      <c r="B16" s="26">
        <v>14</v>
      </c>
      <c r="C16" s="27" t="s">
        <v>24</v>
      </c>
      <c r="D16" s="28" t="s">
        <v>25</v>
      </c>
      <c r="E16" s="29"/>
      <c r="F16" s="30">
        <f t="shared" si="0"/>
        <v>0</v>
      </c>
      <c r="G16" s="28" t="s">
        <v>26</v>
      </c>
      <c r="H16" s="53" t="s">
        <v>572</v>
      </c>
    </row>
    <row r="17" spans="1:8" s="31" customFormat="1" ht="142.5">
      <c r="A17" s="25" t="s">
        <v>27</v>
      </c>
      <c r="B17" s="26">
        <v>1</v>
      </c>
      <c r="C17" s="28" t="s">
        <v>28</v>
      </c>
      <c r="D17" s="28" t="s">
        <v>29</v>
      </c>
      <c r="E17" s="29"/>
      <c r="F17" s="30">
        <f t="shared" si="0"/>
        <v>0</v>
      </c>
      <c r="G17" s="28" t="s">
        <v>30</v>
      </c>
      <c r="H17" s="53" t="s">
        <v>572</v>
      </c>
    </row>
    <row r="18" spans="1:8" s="31" customFormat="1" ht="71.25">
      <c r="A18" s="25" t="s">
        <v>31</v>
      </c>
      <c r="B18" s="26">
        <v>1</v>
      </c>
      <c r="C18" s="28" t="s">
        <v>32</v>
      </c>
      <c r="D18" s="28" t="s">
        <v>33</v>
      </c>
      <c r="E18" s="29"/>
      <c r="F18" s="30">
        <f t="shared" si="0"/>
        <v>0</v>
      </c>
      <c r="G18" s="28" t="s">
        <v>30</v>
      </c>
      <c r="H18" s="53" t="s">
        <v>572</v>
      </c>
    </row>
    <row r="19" spans="1:8" s="31" customFormat="1" ht="85.5">
      <c r="A19" s="25" t="s">
        <v>34</v>
      </c>
      <c r="B19" s="26">
        <v>1</v>
      </c>
      <c r="C19" s="27" t="s">
        <v>35</v>
      </c>
      <c r="D19" s="28" t="s">
        <v>36</v>
      </c>
      <c r="E19" s="29"/>
      <c r="F19" s="30">
        <f t="shared" si="0"/>
        <v>0</v>
      </c>
      <c r="G19" s="28" t="s">
        <v>37</v>
      </c>
      <c r="H19" s="53" t="s">
        <v>572</v>
      </c>
    </row>
    <row r="20" spans="1:8" s="31" customFormat="1" ht="128.25">
      <c r="A20" s="25" t="s">
        <v>38</v>
      </c>
      <c r="B20" s="26">
        <v>2</v>
      </c>
      <c r="C20" s="28" t="s">
        <v>39</v>
      </c>
      <c r="D20" s="28" t="s">
        <v>40</v>
      </c>
      <c r="E20" s="29"/>
      <c r="F20" s="30">
        <f t="shared" si="0"/>
        <v>0</v>
      </c>
      <c r="G20" s="28" t="s">
        <v>41</v>
      </c>
      <c r="H20" s="53" t="s">
        <v>572</v>
      </c>
    </row>
    <row r="21" spans="1:8" s="31" customFormat="1" ht="142.5">
      <c r="A21" s="25" t="s">
        <v>42</v>
      </c>
      <c r="B21" s="26">
        <v>4</v>
      </c>
      <c r="C21" s="27" t="s">
        <v>43</v>
      </c>
      <c r="D21" s="28" t="s">
        <v>44</v>
      </c>
      <c r="E21" s="29"/>
      <c r="F21" s="30">
        <f t="shared" si="0"/>
        <v>0</v>
      </c>
      <c r="G21" s="28" t="s">
        <v>45</v>
      </c>
      <c r="H21" s="53" t="s">
        <v>572</v>
      </c>
    </row>
    <row r="22" spans="1:8" s="31" customFormat="1" ht="171">
      <c r="A22" s="25" t="s">
        <v>46</v>
      </c>
      <c r="B22" s="26">
        <v>2</v>
      </c>
      <c r="C22" s="28" t="s">
        <v>580</v>
      </c>
      <c r="D22" s="28" t="s">
        <v>48</v>
      </c>
      <c r="E22" s="29"/>
      <c r="F22" s="30">
        <f t="shared" si="0"/>
        <v>0</v>
      </c>
      <c r="G22" s="28" t="s">
        <v>49</v>
      </c>
      <c r="H22" s="53" t="s">
        <v>572</v>
      </c>
    </row>
    <row r="23" spans="1:8" s="31" customFormat="1" ht="270.75">
      <c r="A23" s="25" t="s">
        <v>50</v>
      </c>
      <c r="B23" s="26">
        <v>2</v>
      </c>
      <c r="C23" s="32" t="s">
        <v>51</v>
      </c>
      <c r="D23" s="28" t="s">
        <v>52</v>
      </c>
      <c r="E23" s="29"/>
      <c r="F23" s="30">
        <f t="shared" si="0"/>
        <v>0</v>
      </c>
      <c r="G23" s="28" t="s">
        <v>53</v>
      </c>
      <c r="H23" s="53" t="s">
        <v>572</v>
      </c>
    </row>
    <row r="24" spans="1:8" s="31" customFormat="1" ht="128.25">
      <c r="A24" s="25" t="s">
        <v>54</v>
      </c>
      <c r="B24" s="26">
        <v>4</v>
      </c>
      <c r="C24" s="28" t="s">
        <v>55</v>
      </c>
      <c r="D24" s="28" t="s">
        <v>56</v>
      </c>
      <c r="E24" s="29"/>
      <c r="F24" s="30">
        <f t="shared" si="0"/>
        <v>0</v>
      </c>
      <c r="G24" s="28" t="s">
        <v>57</v>
      </c>
      <c r="H24" s="53" t="s">
        <v>572</v>
      </c>
    </row>
    <row r="25" spans="1:8" s="31" customFormat="1" ht="114">
      <c r="A25" s="25" t="s">
        <v>58</v>
      </c>
      <c r="B25" s="26">
        <v>1</v>
      </c>
      <c r="C25" s="28" t="s">
        <v>47</v>
      </c>
      <c r="D25" s="28" t="s">
        <v>59</v>
      </c>
      <c r="E25" s="29"/>
      <c r="F25" s="30">
        <f t="shared" si="0"/>
        <v>0</v>
      </c>
      <c r="G25" s="28" t="s">
        <v>60</v>
      </c>
      <c r="H25" s="53" t="s">
        <v>572</v>
      </c>
    </row>
    <row r="26" spans="1:8" s="31" customFormat="1" ht="85.5">
      <c r="A26" s="25" t="s">
        <v>61</v>
      </c>
      <c r="B26" s="26">
        <v>1</v>
      </c>
      <c r="C26" s="28" t="s">
        <v>47</v>
      </c>
      <c r="D26" s="28" t="s">
        <v>62</v>
      </c>
      <c r="E26" s="29"/>
      <c r="F26" s="30">
        <f t="shared" si="0"/>
        <v>0</v>
      </c>
      <c r="G26" s="28" t="s">
        <v>60</v>
      </c>
      <c r="H26" s="53" t="s">
        <v>572</v>
      </c>
    </row>
    <row r="27" spans="1:8" s="31" customFormat="1" ht="85.5">
      <c r="A27" s="25" t="s">
        <v>63</v>
      </c>
      <c r="B27" s="26">
        <v>12</v>
      </c>
      <c r="C27" s="28" t="s">
        <v>64</v>
      </c>
      <c r="D27" s="28" t="s">
        <v>65</v>
      </c>
      <c r="E27" s="29"/>
      <c r="F27" s="30">
        <f t="shared" si="0"/>
        <v>0</v>
      </c>
      <c r="G27" s="28" t="s">
        <v>66</v>
      </c>
      <c r="H27" s="53" t="s">
        <v>572</v>
      </c>
    </row>
    <row r="28" spans="1:8" s="31" customFormat="1" ht="128.25">
      <c r="A28" s="25" t="s">
        <v>67</v>
      </c>
      <c r="B28" s="26">
        <v>2</v>
      </c>
      <c r="C28" s="28" t="s">
        <v>591</v>
      </c>
      <c r="D28" s="3" t="s">
        <v>68</v>
      </c>
      <c r="E28" s="29"/>
      <c r="F28" s="30">
        <f t="shared" si="0"/>
        <v>0</v>
      </c>
      <c r="G28" s="28" t="s">
        <v>69</v>
      </c>
      <c r="H28" s="53" t="s">
        <v>572</v>
      </c>
    </row>
    <row r="29" spans="1:8" s="31" customFormat="1" ht="299.25">
      <c r="A29" s="25" t="s">
        <v>70</v>
      </c>
      <c r="B29" s="26">
        <v>1</v>
      </c>
      <c r="C29" s="28" t="s">
        <v>71</v>
      </c>
      <c r="D29" s="28" t="s">
        <v>72</v>
      </c>
      <c r="E29" s="29"/>
      <c r="F29" s="30">
        <f t="shared" si="0"/>
        <v>0</v>
      </c>
      <c r="G29" s="28" t="s">
        <v>73</v>
      </c>
      <c r="H29" s="53" t="s">
        <v>572</v>
      </c>
    </row>
    <row r="30" spans="1:8" s="31" customFormat="1" ht="171">
      <c r="A30" s="25" t="s">
        <v>74</v>
      </c>
      <c r="B30" s="26">
        <v>1</v>
      </c>
      <c r="C30" s="28" t="s">
        <v>75</v>
      </c>
      <c r="D30" s="28" t="s">
        <v>76</v>
      </c>
      <c r="E30" s="29"/>
      <c r="F30" s="30">
        <f t="shared" si="0"/>
        <v>0</v>
      </c>
      <c r="G30" s="28" t="s">
        <v>73</v>
      </c>
      <c r="H30" s="53" t="s">
        <v>572</v>
      </c>
    </row>
    <row r="31" spans="1:8" s="31" customFormat="1" ht="384.75">
      <c r="A31" s="25" t="s">
        <v>77</v>
      </c>
      <c r="B31" s="26">
        <v>2</v>
      </c>
      <c r="C31" s="33" t="s">
        <v>78</v>
      </c>
      <c r="D31" s="28" t="s">
        <v>79</v>
      </c>
      <c r="E31" s="29"/>
      <c r="F31" s="30">
        <f t="shared" si="0"/>
        <v>0</v>
      </c>
      <c r="G31" s="28"/>
      <c r="H31" s="53"/>
    </row>
    <row r="32" spans="1:8" s="31" customFormat="1" ht="114">
      <c r="A32" s="25" t="s">
        <v>80</v>
      </c>
      <c r="B32" s="26">
        <v>1</v>
      </c>
      <c r="C32" s="28" t="s">
        <v>81</v>
      </c>
      <c r="D32" s="28" t="s">
        <v>82</v>
      </c>
      <c r="E32" s="29"/>
      <c r="F32" s="30">
        <f t="shared" si="0"/>
        <v>0</v>
      </c>
      <c r="G32" s="28" t="s">
        <v>83</v>
      </c>
      <c r="H32" s="54" t="s">
        <v>573</v>
      </c>
    </row>
    <row r="33" spans="1:8" s="31" customFormat="1" ht="114">
      <c r="A33" s="25" t="s">
        <v>84</v>
      </c>
      <c r="B33" s="26">
        <v>1</v>
      </c>
      <c r="C33" s="28" t="s">
        <v>588</v>
      </c>
      <c r="D33" s="28" t="s">
        <v>85</v>
      </c>
      <c r="E33" s="29"/>
      <c r="F33" s="30">
        <f t="shared" si="0"/>
        <v>0</v>
      </c>
      <c r="G33" s="28" t="s">
        <v>83</v>
      </c>
      <c r="H33" s="54" t="s">
        <v>573</v>
      </c>
    </row>
    <row r="34" spans="1:8" s="31" customFormat="1" ht="128.25">
      <c r="A34" s="25" t="s">
        <v>86</v>
      </c>
      <c r="B34" s="26">
        <v>1</v>
      </c>
      <c r="C34" s="28" t="s">
        <v>87</v>
      </c>
      <c r="D34" s="28" t="s">
        <v>88</v>
      </c>
      <c r="E34" s="29"/>
      <c r="F34" s="30">
        <f t="shared" si="0"/>
        <v>0</v>
      </c>
      <c r="G34" s="28" t="s">
        <v>83</v>
      </c>
      <c r="H34" s="54" t="s">
        <v>573</v>
      </c>
    </row>
    <row r="35" spans="1:8" s="31" customFormat="1" ht="42.75">
      <c r="A35" s="25" t="s">
        <v>89</v>
      </c>
      <c r="B35" s="26">
        <v>1</v>
      </c>
      <c r="C35" s="28" t="s">
        <v>90</v>
      </c>
      <c r="D35" s="28" t="s">
        <v>91</v>
      </c>
      <c r="E35" s="29"/>
      <c r="F35" s="30">
        <f t="shared" si="0"/>
        <v>0</v>
      </c>
      <c r="G35" s="28" t="s">
        <v>83</v>
      </c>
      <c r="H35" s="54" t="s">
        <v>573</v>
      </c>
    </row>
    <row r="36" spans="1:8" s="31" customFormat="1" ht="28.5">
      <c r="A36" s="25" t="s">
        <v>92</v>
      </c>
      <c r="B36" s="26">
        <v>1</v>
      </c>
      <c r="C36" s="28" t="s">
        <v>93</v>
      </c>
      <c r="D36" s="28" t="s">
        <v>94</v>
      </c>
      <c r="E36" s="29"/>
      <c r="F36" s="30">
        <f t="shared" si="0"/>
        <v>0</v>
      </c>
      <c r="G36" s="28" t="s">
        <v>83</v>
      </c>
      <c r="H36" s="54" t="s">
        <v>573</v>
      </c>
    </row>
    <row r="37" spans="1:8" s="31" customFormat="1" ht="28.5">
      <c r="A37" s="25" t="s">
        <v>95</v>
      </c>
      <c r="B37" s="26">
        <v>1</v>
      </c>
      <c r="C37" s="28" t="s">
        <v>90</v>
      </c>
      <c r="D37" s="28" t="s">
        <v>96</v>
      </c>
      <c r="E37" s="29"/>
      <c r="F37" s="30">
        <f t="shared" si="0"/>
        <v>0</v>
      </c>
      <c r="G37" s="28" t="s">
        <v>83</v>
      </c>
      <c r="H37" s="54" t="s">
        <v>573</v>
      </c>
    </row>
    <row r="38" spans="1:8" s="31" customFormat="1" ht="185.25">
      <c r="A38" s="25" t="s">
        <v>97</v>
      </c>
      <c r="B38" s="26">
        <v>1</v>
      </c>
      <c r="C38" s="28" t="s">
        <v>81</v>
      </c>
      <c r="D38" s="28" t="s">
        <v>98</v>
      </c>
      <c r="E38" s="29"/>
      <c r="F38" s="30">
        <f t="shared" si="0"/>
        <v>0</v>
      </c>
      <c r="G38" s="28" t="s">
        <v>99</v>
      </c>
      <c r="H38" s="53" t="s">
        <v>574</v>
      </c>
    </row>
    <row r="39" spans="1:8" s="31" customFormat="1" ht="85.5">
      <c r="A39" s="25" t="s">
        <v>100</v>
      </c>
      <c r="B39" s="26">
        <v>1</v>
      </c>
      <c r="C39" s="28" t="s">
        <v>101</v>
      </c>
      <c r="D39" s="28" t="s">
        <v>102</v>
      </c>
      <c r="E39" s="29"/>
      <c r="F39" s="30">
        <f t="shared" si="0"/>
        <v>0</v>
      </c>
      <c r="G39" s="28" t="s">
        <v>103</v>
      </c>
      <c r="H39" s="53" t="s">
        <v>574</v>
      </c>
    </row>
    <row r="40" spans="1:8" s="31" customFormat="1" ht="85.5">
      <c r="A40" s="25" t="s">
        <v>104</v>
      </c>
      <c r="B40" s="26">
        <v>4</v>
      </c>
      <c r="C40" s="34" t="s">
        <v>105</v>
      </c>
      <c r="D40" s="28" t="s">
        <v>106</v>
      </c>
      <c r="E40" s="29"/>
      <c r="F40" s="30">
        <f t="shared" si="0"/>
        <v>0</v>
      </c>
      <c r="G40" s="28" t="s">
        <v>107</v>
      </c>
      <c r="H40" s="53" t="s">
        <v>575</v>
      </c>
    </row>
    <row r="41" spans="1:8" s="31" customFormat="1" ht="85.5">
      <c r="A41" s="25" t="s">
        <v>108</v>
      </c>
      <c r="B41" s="26">
        <v>4</v>
      </c>
      <c r="C41" s="34" t="s">
        <v>105</v>
      </c>
      <c r="D41" s="28" t="s">
        <v>109</v>
      </c>
      <c r="E41" s="29"/>
      <c r="F41" s="30">
        <f t="shared" si="0"/>
        <v>0</v>
      </c>
      <c r="G41" s="28" t="s">
        <v>107</v>
      </c>
      <c r="H41" s="53" t="s">
        <v>575</v>
      </c>
    </row>
    <row r="42" spans="1:8" s="31" customFormat="1" ht="57">
      <c r="A42" s="25" t="s">
        <v>110</v>
      </c>
      <c r="B42" s="26">
        <v>2</v>
      </c>
      <c r="C42" s="28" t="s">
        <v>111</v>
      </c>
      <c r="D42" s="28" t="s">
        <v>112</v>
      </c>
      <c r="E42" s="29"/>
      <c r="F42" s="30">
        <f t="shared" si="0"/>
        <v>0</v>
      </c>
      <c r="G42" s="28" t="s">
        <v>113</v>
      </c>
      <c r="H42" s="53" t="s">
        <v>575</v>
      </c>
    </row>
    <row r="43" spans="1:8" ht="142.5">
      <c r="A43" s="25" t="s">
        <v>114</v>
      </c>
      <c r="B43" s="26">
        <v>2</v>
      </c>
      <c r="C43" s="28" t="s">
        <v>115</v>
      </c>
      <c r="D43" s="28" t="s">
        <v>116</v>
      </c>
      <c r="E43" s="29"/>
      <c r="F43" s="30">
        <f t="shared" si="0"/>
        <v>0</v>
      </c>
      <c r="G43" s="28" t="s">
        <v>113</v>
      </c>
      <c r="H43" s="53" t="s">
        <v>575</v>
      </c>
    </row>
    <row r="44" spans="1:8" ht="114">
      <c r="A44" s="25" t="s">
        <v>117</v>
      </c>
      <c r="B44" s="26">
        <v>2</v>
      </c>
      <c r="C44" s="35" t="s">
        <v>118</v>
      </c>
      <c r="D44" s="28" t="s">
        <v>119</v>
      </c>
      <c r="E44" s="29"/>
      <c r="F44" s="30">
        <f t="shared" si="0"/>
        <v>0</v>
      </c>
      <c r="G44" s="28" t="s">
        <v>113</v>
      </c>
      <c r="H44" s="53" t="s">
        <v>575</v>
      </c>
    </row>
    <row r="45" spans="1:8" ht="85.5">
      <c r="A45" s="25" t="s">
        <v>120</v>
      </c>
      <c r="B45" s="26">
        <v>2</v>
      </c>
      <c r="C45" s="28" t="s">
        <v>121</v>
      </c>
      <c r="D45" s="28" t="s">
        <v>122</v>
      </c>
      <c r="E45" s="29"/>
      <c r="F45" s="30">
        <f t="shared" si="0"/>
        <v>0</v>
      </c>
      <c r="G45" s="28" t="s">
        <v>113</v>
      </c>
      <c r="H45" s="53" t="s">
        <v>575</v>
      </c>
    </row>
    <row r="46" spans="1:8" ht="85.5">
      <c r="A46" s="25" t="s">
        <v>123</v>
      </c>
      <c r="B46" s="26">
        <v>2</v>
      </c>
      <c r="C46" s="28" t="s">
        <v>124</v>
      </c>
      <c r="D46" s="28" t="s">
        <v>125</v>
      </c>
      <c r="E46" s="29"/>
      <c r="F46" s="30">
        <f t="shared" si="0"/>
        <v>0</v>
      </c>
      <c r="G46" s="28" t="s">
        <v>113</v>
      </c>
      <c r="H46" s="53" t="s">
        <v>575</v>
      </c>
    </row>
    <row r="47" spans="1:8" ht="57">
      <c r="A47" s="25" t="s">
        <v>126</v>
      </c>
      <c r="B47" s="26">
        <v>20</v>
      </c>
      <c r="C47" s="28" t="s">
        <v>127</v>
      </c>
      <c r="D47" s="28" t="s">
        <v>128</v>
      </c>
      <c r="E47" s="29"/>
      <c r="F47" s="30">
        <f t="shared" si="0"/>
        <v>0</v>
      </c>
      <c r="G47" s="28" t="s">
        <v>129</v>
      </c>
      <c r="H47" s="53" t="s">
        <v>575</v>
      </c>
    </row>
    <row r="48" spans="1:8" s="24" customFormat="1" ht="62.25" customHeight="1">
      <c r="A48" s="25" t="s">
        <v>130</v>
      </c>
      <c r="B48" s="26">
        <v>21</v>
      </c>
      <c r="C48" s="28" t="s">
        <v>131</v>
      </c>
      <c r="D48" s="28" t="s">
        <v>132</v>
      </c>
      <c r="E48" s="29"/>
      <c r="F48" s="30">
        <f t="shared" si="0"/>
        <v>0</v>
      </c>
      <c r="G48" s="28" t="s">
        <v>133</v>
      </c>
      <c r="H48" s="53" t="s">
        <v>575</v>
      </c>
    </row>
    <row r="49" spans="1:8" s="31" customFormat="1" ht="57">
      <c r="A49" s="25" t="s">
        <v>134</v>
      </c>
      <c r="B49" s="26">
        <v>42</v>
      </c>
      <c r="C49" s="28" t="s">
        <v>131</v>
      </c>
      <c r="D49" s="28" t="s">
        <v>135</v>
      </c>
      <c r="E49" s="29"/>
      <c r="F49" s="30">
        <f t="shared" si="0"/>
        <v>0</v>
      </c>
      <c r="G49" s="28" t="s">
        <v>133</v>
      </c>
      <c r="H49" s="53" t="s">
        <v>575</v>
      </c>
    </row>
    <row r="50" spans="1:8" s="31" customFormat="1" ht="242.25">
      <c r="A50" s="25" t="s">
        <v>136</v>
      </c>
      <c r="B50" s="26">
        <v>2</v>
      </c>
      <c r="C50" s="28" t="s">
        <v>81</v>
      </c>
      <c r="D50" s="28" t="s">
        <v>137</v>
      </c>
      <c r="E50" s="29"/>
      <c r="F50" s="30">
        <f t="shared" si="0"/>
        <v>0</v>
      </c>
      <c r="G50" s="28" t="s">
        <v>138</v>
      </c>
      <c r="H50" s="53" t="s">
        <v>572</v>
      </c>
    </row>
    <row r="51" spans="1:8" s="31" customFormat="1">
      <c r="A51" s="36"/>
      <c r="B51"/>
      <c r="C51"/>
      <c r="D51" s="2" t="s">
        <v>139</v>
      </c>
      <c r="E51" s="2"/>
      <c r="F51" s="37">
        <f>SUM(F15:F50)</f>
        <v>0</v>
      </c>
      <c r="G51" s="3"/>
      <c r="H51" s="55"/>
    </row>
    <row r="52" spans="1:8" s="31" customFormat="1">
      <c r="A52" s="36"/>
      <c r="B52"/>
      <c r="C52"/>
      <c r="D52" s="2" t="s">
        <v>140</v>
      </c>
      <c r="E52" s="2"/>
      <c r="F52" s="2">
        <f>F51*19%</f>
        <v>0</v>
      </c>
      <c r="G52" s="3"/>
      <c r="H52" s="55"/>
    </row>
    <row r="53" spans="1:8" s="31" customFormat="1">
      <c r="A53" s="36"/>
      <c r="B53"/>
      <c r="C53"/>
      <c r="D53" s="2" t="s">
        <v>141</v>
      </c>
      <c r="E53" s="2"/>
      <c r="F53" s="2">
        <f>SUM(F51:F52)</f>
        <v>0</v>
      </c>
      <c r="G53" s="3"/>
      <c r="H53" s="55"/>
    </row>
    <row r="54" spans="1:8" s="31" customFormat="1">
      <c r="A54" s="36"/>
      <c r="B54"/>
      <c r="C54"/>
      <c r="D54"/>
      <c r="E54" s="2"/>
      <c r="F54" s="2"/>
      <c r="G54" s="3"/>
      <c r="H54" s="55"/>
    </row>
    <row r="55" spans="1:8" s="31" customFormat="1" ht="15.75">
      <c r="A55" s="17" t="s">
        <v>142</v>
      </c>
      <c r="B55" s="18"/>
      <c r="C55" s="18"/>
      <c r="D55" s="19"/>
      <c r="E55" s="58" t="s">
        <v>11</v>
      </c>
      <c r="F55" s="58"/>
      <c r="G55" s="3"/>
      <c r="H55" s="55"/>
    </row>
    <row r="56" spans="1:8" s="31" customFormat="1" ht="30">
      <c r="A56" s="20" t="s">
        <v>12</v>
      </c>
      <c r="B56" s="20" t="s">
        <v>13</v>
      </c>
      <c r="C56" s="20" t="s">
        <v>14</v>
      </c>
      <c r="D56" s="20" t="s">
        <v>15</v>
      </c>
      <c r="E56" s="22" t="s">
        <v>16</v>
      </c>
      <c r="F56" s="22" t="s">
        <v>17</v>
      </c>
      <c r="G56" s="23" t="s">
        <v>143</v>
      </c>
      <c r="H56" s="20" t="s">
        <v>571</v>
      </c>
    </row>
    <row r="57" spans="1:8" s="31" customFormat="1" ht="142.5">
      <c r="A57" s="25" t="s">
        <v>144</v>
      </c>
      <c r="B57" s="26">
        <v>16</v>
      </c>
      <c r="C57" s="28" t="s">
        <v>145</v>
      </c>
      <c r="D57" s="28" t="s">
        <v>146</v>
      </c>
      <c r="E57" s="29"/>
      <c r="F57" s="30">
        <f t="shared" ref="F57:F108" si="1">B57*E57</f>
        <v>0</v>
      </c>
      <c r="G57" s="28" t="s">
        <v>147</v>
      </c>
      <c r="H57" s="53" t="s">
        <v>572</v>
      </c>
    </row>
    <row r="58" spans="1:8" s="31" customFormat="1" ht="71.25">
      <c r="A58" s="25" t="s">
        <v>148</v>
      </c>
      <c r="B58" s="26">
        <v>4</v>
      </c>
      <c r="C58" s="27" t="s">
        <v>149</v>
      </c>
      <c r="D58" s="28" t="s">
        <v>150</v>
      </c>
      <c r="E58" s="29"/>
      <c r="F58" s="30">
        <f t="shared" si="1"/>
        <v>0</v>
      </c>
      <c r="G58" s="28" t="s">
        <v>151</v>
      </c>
      <c r="H58" s="53" t="s">
        <v>572</v>
      </c>
    </row>
    <row r="59" spans="1:8" s="31" customFormat="1" ht="71.25">
      <c r="A59" s="25" t="s">
        <v>152</v>
      </c>
      <c r="B59" s="26">
        <v>1</v>
      </c>
      <c r="C59" s="27" t="s">
        <v>153</v>
      </c>
      <c r="D59" s="28" t="s">
        <v>154</v>
      </c>
      <c r="E59" s="29"/>
      <c r="F59" s="30">
        <f t="shared" si="1"/>
        <v>0</v>
      </c>
      <c r="G59" s="28" t="s">
        <v>155</v>
      </c>
      <c r="H59" s="53" t="s">
        <v>572</v>
      </c>
    </row>
    <row r="60" spans="1:8" s="31" customFormat="1" ht="71.25">
      <c r="A60" s="25" t="s">
        <v>156</v>
      </c>
      <c r="B60" s="26">
        <v>1</v>
      </c>
      <c r="C60" s="27" t="s">
        <v>153</v>
      </c>
      <c r="D60" s="28" t="s">
        <v>157</v>
      </c>
      <c r="E60" s="29"/>
      <c r="F60" s="30">
        <f t="shared" si="1"/>
        <v>0</v>
      </c>
      <c r="G60" s="28" t="s">
        <v>155</v>
      </c>
      <c r="H60" s="53" t="s">
        <v>572</v>
      </c>
    </row>
    <row r="61" spans="1:8" s="31" customFormat="1" ht="71.25">
      <c r="A61" s="25" t="s">
        <v>158</v>
      </c>
      <c r="B61" s="26">
        <v>10</v>
      </c>
      <c r="C61" s="28" t="s">
        <v>159</v>
      </c>
      <c r="D61" s="28" t="s">
        <v>160</v>
      </c>
      <c r="E61" s="29"/>
      <c r="F61" s="30">
        <f t="shared" si="1"/>
        <v>0</v>
      </c>
      <c r="G61" s="28" t="s">
        <v>155</v>
      </c>
      <c r="H61" s="53" t="s">
        <v>572</v>
      </c>
    </row>
    <row r="62" spans="1:8" s="31" customFormat="1" ht="99.75">
      <c r="A62" s="25" t="s">
        <v>161</v>
      </c>
      <c r="B62" s="26">
        <v>1</v>
      </c>
      <c r="C62" s="27" t="s">
        <v>162</v>
      </c>
      <c r="D62" s="28" t="s">
        <v>163</v>
      </c>
      <c r="E62" s="29"/>
      <c r="F62" s="30">
        <f t="shared" si="1"/>
        <v>0</v>
      </c>
      <c r="G62" s="28" t="s">
        <v>164</v>
      </c>
      <c r="H62" s="53" t="s">
        <v>572</v>
      </c>
    </row>
    <row r="63" spans="1:8" s="31" customFormat="1" ht="71.25">
      <c r="A63" s="25" t="s">
        <v>165</v>
      </c>
      <c r="B63" s="26">
        <v>1</v>
      </c>
      <c r="C63" s="27" t="s">
        <v>166</v>
      </c>
      <c r="D63" s="28" t="s">
        <v>167</v>
      </c>
      <c r="E63" s="29"/>
      <c r="F63" s="30">
        <f t="shared" si="1"/>
        <v>0</v>
      </c>
      <c r="G63" s="28" t="s">
        <v>22</v>
      </c>
      <c r="H63" s="53" t="s">
        <v>572</v>
      </c>
    </row>
    <row r="64" spans="1:8" s="31" customFormat="1" ht="171">
      <c r="A64" s="25" t="s">
        <v>168</v>
      </c>
      <c r="B64" s="26">
        <v>1</v>
      </c>
      <c r="C64" s="27" t="s">
        <v>169</v>
      </c>
      <c r="D64" s="28" t="s">
        <v>170</v>
      </c>
      <c r="E64" s="29"/>
      <c r="F64" s="30">
        <f t="shared" si="1"/>
        <v>0</v>
      </c>
      <c r="G64" s="28" t="s">
        <v>22</v>
      </c>
      <c r="H64" s="53" t="s">
        <v>572</v>
      </c>
    </row>
    <row r="65" spans="1:8" s="31" customFormat="1" ht="57">
      <c r="A65" s="25" t="s">
        <v>171</v>
      </c>
      <c r="B65" s="26">
        <v>1</v>
      </c>
      <c r="C65" s="27" t="s">
        <v>172</v>
      </c>
      <c r="D65" s="28" t="s">
        <v>173</v>
      </c>
      <c r="E65" s="29"/>
      <c r="F65" s="30">
        <f t="shared" si="1"/>
        <v>0</v>
      </c>
      <c r="G65" s="28" t="s">
        <v>22</v>
      </c>
      <c r="H65" s="53" t="s">
        <v>572</v>
      </c>
    </row>
    <row r="66" spans="1:8" s="31" customFormat="1" ht="128.25">
      <c r="A66" s="25" t="s">
        <v>174</v>
      </c>
      <c r="B66" s="26">
        <f>8+48</f>
        <v>56</v>
      </c>
      <c r="C66" s="27" t="s">
        <v>175</v>
      </c>
      <c r="D66" s="28" t="s">
        <v>176</v>
      </c>
      <c r="E66" s="29"/>
      <c r="F66" s="30">
        <f t="shared" si="1"/>
        <v>0</v>
      </c>
      <c r="G66" s="28" t="s">
        <v>177</v>
      </c>
      <c r="H66" s="53" t="s">
        <v>572</v>
      </c>
    </row>
    <row r="67" spans="1:8" s="31" customFormat="1" ht="114">
      <c r="A67" s="25" t="s">
        <v>178</v>
      </c>
      <c r="B67" s="26">
        <v>2</v>
      </c>
      <c r="C67" s="27" t="s">
        <v>179</v>
      </c>
      <c r="D67" s="28" t="s">
        <v>180</v>
      </c>
      <c r="E67" s="29"/>
      <c r="F67" s="30">
        <f t="shared" si="1"/>
        <v>0</v>
      </c>
      <c r="G67" s="28" t="s">
        <v>181</v>
      </c>
      <c r="H67" s="53" t="s">
        <v>572</v>
      </c>
    </row>
    <row r="68" spans="1:8" s="31" customFormat="1" ht="114">
      <c r="A68" s="25" t="s">
        <v>182</v>
      </c>
      <c r="B68" s="26">
        <v>8</v>
      </c>
      <c r="C68" s="28" t="s">
        <v>183</v>
      </c>
      <c r="D68" s="33" t="s">
        <v>184</v>
      </c>
      <c r="E68" s="29"/>
      <c r="F68" s="30">
        <f t="shared" si="1"/>
        <v>0</v>
      </c>
      <c r="G68" s="28" t="s">
        <v>185</v>
      </c>
      <c r="H68" s="53" t="s">
        <v>572</v>
      </c>
    </row>
    <row r="69" spans="1:8" s="31" customFormat="1" ht="57">
      <c r="A69" s="25" t="s">
        <v>186</v>
      </c>
      <c r="B69" s="26">
        <v>2</v>
      </c>
      <c r="C69" s="28" t="s">
        <v>187</v>
      </c>
      <c r="D69" s="28" t="s">
        <v>188</v>
      </c>
      <c r="E69" s="29"/>
      <c r="F69" s="30">
        <f t="shared" si="1"/>
        <v>0</v>
      </c>
      <c r="G69" s="28" t="s">
        <v>189</v>
      </c>
      <c r="H69" s="53" t="s">
        <v>572</v>
      </c>
    </row>
    <row r="70" spans="1:8" s="31" customFormat="1" ht="71.25">
      <c r="A70" s="25" t="s">
        <v>190</v>
      </c>
      <c r="B70" s="26">
        <v>1</v>
      </c>
      <c r="C70" s="35" t="s">
        <v>581</v>
      </c>
      <c r="D70" s="28" t="s">
        <v>191</v>
      </c>
      <c r="E70" s="29"/>
      <c r="F70" s="30">
        <f t="shared" si="1"/>
        <v>0</v>
      </c>
      <c r="G70" s="28" t="s">
        <v>192</v>
      </c>
      <c r="H70" s="53" t="s">
        <v>572</v>
      </c>
    </row>
    <row r="71" spans="1:8" s="31" customFormat="1" ht="128.25">
      <c r="A71" s="25" t="s">
        <v>193</v>
      </c>
      <c r="B71" s="26">
        <v>1</v>
      </c>
      <c r="C71" s="28" t="s">
        <v>194</v>
      </c>
      <c r="D71" s="28" t="s">
        <v>195</v>
      </c>
      <c r="E71" s="29"/>
      <c r="F71" s="30">
        <f t="shared" si="1"/>
        <v>0</v>
      </c>
      <c r="G71" s="28" t="s">
        <v>192</v>
      </c>
      <c r="H71" s="53" t="s">
        <v>572</v>
      </c>
    </row>
    <row r="72" spans="1:8" s="31" customFormat="1" ht="128.25">
      <c r="A72" s="25" t="s">
        <v>196</v>
      </c>
      <c r="B72" s="26">
        <v>1</v>
      </c>
      <c r="C72" s="28" t="s">
        <v>197</v>
      </c>
      <c r="D72" s="28" t="s">
        <v>198</v>
      </c>
      <c r="E72" s="29"/>
      <c r="F72" s="30">
        <f t="shared" si="1"/>
        <v>0</v>
      </c>
      <c r="G72" s="28" t="s">
        <v>192</v>
      </c>
      <c r="H72" s="53" t="s">
        <v>572</v>
      </c>
    </row>
    <row r="73" spans="1:8" s="31" customFormat="1" ht="99.75">
      <c r="A73" s="25" t="s">
        <v>199</v>
      </c>
      <c r="B73" s="26">
        <v>1</v>
      </c>
      <c r="C73" s="28" t="s">
        <v>200</v>
      </c>
      <c r="D73" s="28" t="s">
        <v>201</v>
      </c>
      <c r="E73" s="29"/>
      <c r="F73" s="30">
        <f t="shared" si="1"/>
        <v>0</v>
      </c>
      <c r="G73" s="28" t="s">
        <v>192</v>
      </c>
      <c r="H73" s="53" t="s">
        <v>572</v>
      </c>
    </row>
    <row r="74" spans="1:8" s="31" customFormat="1" ht="171">
      <c r="A74" s="25" t="s">
        <v>202</v>
      </c>
      <c r="B74" s="26">
        <v>1</v>
      </c>
      <c r="C74" s="35" t="s">
        <v>203</v>
      </c>
      <c r="D74" s="28" t="s">
        <v>204</v>
      </c>
      <c r="E74" s="29"/>
      <c r="F74" s="30">
        <f t="shared" si="1"/>
        <v>0</v>
      </c>
      <c r="G74" s="28" t="s">
        <v>192</v>
      </c>
      <c r="H74" s="53" t="s">
        <v>572</v>
      </c>
    </row>
    <row r="75" spans="1:8" s="31" customFormat="1" ht="71.25">
      <c r="A75" s="25" t="s">
        <v>205</v>
      </c>
      <c r="B75" s="26">
        <v>1</v>
      </c>
      <c r="C75" s="28" t="s">
        <v>206</v>
      </c>
      <c r="D75" s="28" t="s">
        <v>207</v>
      </c>
      <c r="E75" s="29"/>
      <c r="F75" s="30">
        <f t="shared" si="1"/>
        <v>0</v>
      </c>
      <c r="G75" s="28" t="s">
        <v>192</v>
      </c>
      <c r="H75" s="53" t="s">
        <v>572</v>
      </c>
    </row>
    <row r="76" spans="1:8" s="31" customFormat="1" ht="71.25">
      <c r="A76" s="25" t="s">
        <v>208</v>
      </c>
      <c r="B76" s="26">
        <v>1</v>
      </c>
      <c r="C76" s="28" t="s">
        <v>209</v>
      </c>
      <c r="D76" s="28" t="s">
        <v>210</v>
      </c>
      <c r="E76" s="29"/>
      <c r="F76" s="30">
        <f t="shared" si="1"/>
        <v>0</v>
      </c>
      <c r="G76" s="28" t="s">
        <v>192</v>
      </c>
      <c r="H76" s="53" t="s">
        <v>572</v>
      </c>
    </row>
    <row r="77" spans="1:8" s="31" customFormat="1" ht="256.5">
      <c r="A77" s="25" t="s">
        <v>211</v>
      </c>
      <c r="B77" s="26">
        <v>2</v>
      </c>
      <c r="C77" s="28" t="s">
        <v>212</v>
      </c>
      <c r="D77" s="28" t="s">
        <v>213</v>
      </c>
      <c r="E77" s="29"/>
      <c r="F77" s="30">
        <f t="shared" si="1"/>
        <v>0</v>
      </c>
      <c r="G77" s="28" t="s">
        <v>214</v>
      </c>
      <c r="H77" s="53" t="s">
        <v>572</v>
      </c>
    </row>
    <row r="78" spans="1:8" s="31" customFormat="1" ht="99.75">
      <c r="A78" s="25" t="s">
        <v>215</v>
      </c>
      <c r="B78" s="26">
        <v>1</v>
      </c>
      <c r="C78" s="28" t="s">
        <v>216</v>
      </c>
      <c r="D78" s="28" t="s">
        <v>217</v>
      </c>
      <c r="E78" s="29"/>
      <c r="F78" s="30">
        <f t="shared" si="1"/>
        <v>0</v>
      </c>
      <c r="G78" s="28" t="s">
        <v>30</v>
      </c>
      <c r="H78" s="53" t="s">
        <v>572</v>
      </c>
    </row>
    <row r="79" spans="1:8" s="31" customFormat="1" ht="71.25">
      <c r="A79" s="25" t="s">
        <v>218</v>
      </c>
      <c r="B79" s="26">
        <v>1</v>
      </c>
      <c r="C79" s="35" t="s">
        <v>219</v>
      </c>
      <c r="D79" s="28" t="s">
        <v>220</v>
      </c>
      <c r="E79" s="29"/>
      <c r="F79" s="30">
        <f t="shared" si="1"/>
        <v>0</v>
      </c>
      <c r="G79" s="28" t="s">
        <v>37</v>
      </c>
      <c r="H79" s="53" t="s">
        <v>572</v>
      </c>
    </row>
    <row r="80" spans="1:8" s="31" customFormat="1" ht="156.75">
      <c r="A80" s="25" t="s">
        <v>221</v>
      </c>
      <c r="B80" s="26">
        <v>1</v>
      </c>
      <c r="C80" s="28" t="s">
        <v>222</v>
      </c>
      <c r="D80" s="28" t="s">
        <v>223</v>
      </c>
      <c r="E80" s="29"/>
      <c r="F80" s="30">
        <f t="shared" si="1"/>
        <v>0</v>
      </c>
      <c r="G80" s="28" t="s">
        <v>37</v>
      </c>
      <c r="H80" s="53" t="s">
        <v>572</v>
      </c>
    </row>
    <row r="81" spans="1:9" s="31" customFormat="1" ht="142.5">
      <c r="A81" s="25" t="s">
        <v>224</v>
      </c>
      <c r="B81" s="26">
        <v>1</v>
      </c>
      <c r="C81" s="28" t="s">
        <v>225</v>
      </c>
      <c r="D81" s="28" t="s">
        <v>226</v>
      </c>
      <c r="E81" s="29"/>
      <c r="F81" s="30">
        <f t="shared" si="1"/>
        <v>0</v>
      </c>
      <c r="G81" s="28" t="s">
        <v>37</v>
      </c>
      <c r="H81" s="53" t="s">
        <v>572</v>
      </c>
    </row>
    <row r="82" spans="1:9" s="31" customFormat="1" ht="156.75">
      <c r="A82" s="25" t="s">
        <v>227</v>
      </c>
      <c r="B82" s="26">
        <v>2</v>
      </c>
      <c r="C82" s="28" t="s">
        <v>228</v>
      </c>
      <c r="D82" s="28" t="s">
        <v>229</v>
      </c>
      <c r="E82" s="29"/>
      <c r="F82" s="30">
        <f t="shared" si="1"/>
        <v>0</v>
      </c>
      <c r="G82" s="28" t="s">
        <v>230</v>
      </c>
      <c r="H82" s="53" t="s">
        <v>572</v>
      </c>
    </row>
    <row r="83" spans="1:9" s="31" customFormat="1" ht="156.75">
      <c r="A83" s="25" t="s">
        <v>231</v>
      </c>
      <c r="B83" s="26">
        <v>2</v>
      </c>
      <c r="C83" s="28" t="s">
        <v>232</v>
      </c>
      <c r="D83" s="3" t="s">
        <v>233</v>
      </c>
      <c r="E83" s="29"/>
      <c r="F83" s="30">
        <f t="shared" si="1"/>
        <v>0</v>
      </c>
      <c r="G83" s="28" t="s">
        <v>192</v>
      </c>
      <c r="H83" s="53" t="s">
        <v>572</v>
      </c>
    </row>
    <row r="84" spans="1:9" s="31" customFormat="1" ht="114">
      <c r="A84" s="25" t="s">
        <v>234</v>
      </c>
      <c r="B84" s="26">
        <v>3</v>
      </c>
      <c r="C84" s="28" t="s">
        <v>235</v>
      </c>
      <c r="D84" s="28" t="s">
        <v>236</v>
      </c>
      <c r="E84" s="29"/>
      <c r="F84" s="30">
        <f t="shared" si="1"/>
        <v>0</v>
      </c>
      <c r="G84" s="28" t="s">
        <v>49</v>
      </c>
      <c r="H84" s="53" t="s">
        <v>572</v>
      </c>
    </row>
    <row r="85" spans="1:9" s="31" customFormat="1" ht="142.5">
      <c r="A85" s="25" t="s">
        <v>237</v>
      </c>
      <c r="B85" s="26">
        <v>1</v>
      </c>
      <c r="C85" s="28" t="s">
        <v>238</v>
      </c>
      <c r="D85" s="28" t="s">
        <v>239</v>
      </c>
      <c r="E85" s="29"/>
      <c r="F85" s="30">
        <f t="shared" si="1"/>
        <v>0</v>
      </c>
      <c r="G85" s="28" t="s">
        <v>49</v>
      </c>
      <c r="H85" s="53" t="s">
        <v>572</v>
      </c>
    </row>
    <row r="86" spans="1:9" s="31" customFormat="1" ht="229.5">
      <c r="A86" s="25" t="s">
        <v>240</v>
      </c>
      <c r="B86" s="26">
        <v>1</v>
      </c>
      <c r="C86" s="28" t="s">
        <v>241</v>
      </c>
      <c r="D86" s="34" t="s">
        <v>242</v>
      </c>
      <c r="E86" s="29"/>
      <c r="F86" s="30">
        <f t="shared" si="1"/>
        <v>0</v>
      </c>
      <c r="G86" s="28" t="s">
        <v>243</v>
      </c>
      <c r="H86" s="53" t="s">
        <v>572</v>
      </c>
    </row>
    <row r="87" spans="1:9" s="31" customFormat="1" ht="99.75">
      <c r="A87" s="25" t="s">
        <v>244</v>
      </c>
      <c r="B87" s="26">
        <v>1</v>
      </c>
      <c r="C87" s="28" t="s">
        <v>245</v>
      </c>
      <c r="D87" s="28" t="s">
        <v>246</v>
      </c>
      <c r="E87" s="29"/>
      <c r="F87" s="30">
        <f t="shared" si="1"/>
        <v>0</v>
      </c>
      <c r="G87" s="28" t="s">
        <v>247</v>
      </c>
      <c r="H87" s="53" t="s">
        <v>572</v>
      </c>
    </row>
    <row r="88" spans="1:9" s="31" customFormat="1" ht="199.5">
      <c r="A88" s="25" t="s">
        <v>248</v>
      </c>
      <c r="B88" s="26">
        <v>1</v>
      </c>
      <c r="C88" s="28" t="s">
        <v>249</v>
      </c>
      <c r="D88" s="38" t="s">
        <v>250</v>
      </c>
      <c r="E88" s="29"/>
      <c r="F88" s="30">
        <f t="shared" si="1"/>
        <v>0</v>
      </c>
      <c r="G88" s="28" t="s">
        <v>60</v>
      </c>
      <c r="H88" s="53" t="s">
        <v>572</v>
      </c>
    </row>
    <row r="89" spans="1:9" s="31" customFormat="1" ht="156.75">
      <c r="A89" s="25" t="s">
        <v>251</v>
      </c>
      <c r="B89" s="26">
        <v>1</v>
      </c>
      <c r="C89" s="28" t="s">
        <v>252</v>
      </c>
      <c r="D89" s="38" t="s">
        <v>253</v>
      </c>
      <c r="E89" s="29"/>
      <c r="F89" s="30">
        <f t="shared" si="1"/>
        <v>0</v>
      </c>
      <c r="G89" s="28" t="s">
        <v>60</v>
      </c>
      <c r="H89" s="53" t="s">
        <v>572</v>
      </c>
      <c r="I89"/>
    </row>
    <row r="90" spans="1:9" s="31" customFormat="1" ht="213.75">
      <c r="A90" s="25" t="s">
        <v>254</v>
      </c>
      <c r="B90" s="26">
        <v>1</v>
      </c>
      <c r="C90" s="28" t="s">
        <v>592</v>
      </c>
      <c r="D90" s="35" t="s">
        <v>255</v>
      </c>
      <c r="E90" s="29"/>
      <c r="F90" s="30">
        <f t="shared" si="1"/>
        <v>0</v>
      </c>
      <c r="G90" s="28" t="s">
        <v>60</v>
      </c>
      <c r="H90" s="53" t="s">
        <v>572</v>
      </c>
    </row>
    <row r="91" spans="1:9" s="31" customFormat="1" ht="185.25">
      <c r="A91" s="25" t="s">
        <v>256</v>
      </c>
      <c r="B91" s="26">
        <v>4</v>
      </c>
      <c r="C91" s="28" t="s">
        <v>257</v>
      </c>
      <c r="D91" s="35" t="s">
        <v>258</v>
      </c>
      <c r="E91" s="29"/>
      <c r="F91" s="30">
        <f t="shared" si="1"/>
        <v>0</v>
      </c>
      <c r="G91" s="28" t="s">
        <v>60</v>
      </c>
      <c r="H91" s="53" t="s">
        <v>572</v>
      </c>
    </row>
    <row r="92" spans="1:9" s="31" customFormat="1" ht="99.75">
      <c r="A92" s="25" t="s">
        <v>259</v>
      </c>
      <c r="B92" s="26">
        <v>4</v>
      </c>
      <c r="C92" s="28" t="s">
        <v>260</v>
      </c>
      <c r="D92" s="38" t="s">
        <v>261</v>
      </c>
      <c r="E92" s="29"/>
      <c r="F92" s="30">
        <f t="shared" si="1"/>
        <v>0</v>
      </c>
      <c r="G92" s="28" t="s">
        <v>60</v>
      </c>
      <c r="H92" s="53" t="s">
        <v>572</v>
      </c>
    </row>
    <row r="93" spans="1:9" s="31" customFormat="1" ht="114">
      <c r="A93" s="25" t="s">
        <v>262</v>
      </c>
      <c r="B93" s="26">
        <v>2</v>
      </c>
      <c r="C93" s="28" t="s">
        <v>263</v>
      </c>
      <c r="D93" s="35" t="s">
        <v>264</v>
      </c>
      <c r="E93" s="29"/>
      <c r="F93" s="30">
        <f t="shared" si="1"/>
        <v>0</v>
      </c>
      <c r="G93" s="28" t="s">
        <v>60</v>
      </c>
      <c r="H93" s="53" t="s">
        <v>572</v>
      </c>
    </row>
    <row r="94" spans="1:9" s="31" customFormat="1" ht="228">
      <c r="A94" s="25" t="s">
        <v>265</v>
      </c>
      <c r="B94" s="26">
        <v>1</v>
      </c>
      <c r="C94" s="28" t="s">
        <v>266</v>
      </c>
      <c r="D94" s="35" t="s">
        <v>267</v>
      </c>
      <c r="E94" s="29"/>
      <c r="F94" s="30">
        <f t="shared" si="1"/>
        <v>0</v>
      </c>
      <c r="G94" s="28" t="s">
        <v>268</v>
      </c>
      <c r="H94" s="53" t="s">
        <v>572</v>
      </c>
    </row>
    <row r="95" spans="1:9" s="31" customFormat="1" ht="85.5">
      <c r="A95" s="25" t="s">
        <v>269</v>
      </c>
      <c r="B95" s="26">
        <v>1</v>
      </c>
      <c r="C95" s="28" t="s">
        <v>270</v>
      </c>
      <c r="D95" s="38" t="s">
        <v>271</v>
      </c>
      <c r="E95" s="29"/>
      <c r="F95" s="30">
        <f t="shared" si="1"/>
        <v>0</v>
      </c>
      <c r="G95" s="28" t="s">
        <v>268</v>
      </c>
      <c r="H95" s="53" t="s">
        <v>572</v>
      </c>
    </row>
    <row r="96" spans="1:9" s="31" customFormat="1" ht="313.5">
      <c r="A96" s="25" t="s">
        <v>272</v>
      </c>
      <c r="B96" s="26">
        <v>1</v>
      </c>
      <c r="C96" s="39" t="s">
        <v>583</v>
      </c>
      <c r="D96" s="35" t="s">
        <v>273</v>
      </c>
      <c r="E96" s="29"/>
      <c r="F96" s="30">
        <f t="shared" si="1"/>
        <v>0</v>
      </c>
      <c r="G96" s="28" t="s">
        <v>268</v>
      </c>
      <c r="H96" s="53" t="s">
        <v>572</v>
      </c>
    </row>
    <row r="97" spans="1:10" s="31" customFormat="1" ht="128.25">
      <c r="A97" s="25" t="s">
        <v>274</v>
      </c>
      <c r="B97" s="40">
        <v>1</v>
      </c>
      <c r="C97" s="35" t="s">
        <v>582</v>
      </c>
      <c r="D97" s="3" t="s">
        <v>275</v>
      </c>
      <c r="E97" s="29"/>
      <c r="F97" s="30">
        <f t="shared" si="1"/>
        <v>0</v>
      </c>
      <c r="G97" s="28" t="s">
        <v>268</v>
      </c>
      <c r="H97" s="53" t="s">
        <v>572</v>
      </c>
    </row>
    <row r="98" spans="1:10" s="31" customFormat="1" ht="57">
      <c r="A98" s="25" t="s">
        <v>276</v>
      </c>
      <c r="B98" s="26">
        <v>1</v>
      </c>
      <c r="C98" s="28" t="s">
        <v>277</v>
      </c>
      <c r="D98" s="38" t="s">
        <v>278</v>
      </c>
      <c r="E98" s="29"/>
      <c r="F98" s="30">
        <f t="shared" si="1"/>
        <v>0</v>
      </c>
      <c r="G98" s="28" t="s">
        <v>279</v>
      </c>
      <c r="H98" s="53" t="s">
        <v>572</v>
      </c>
    </row>
    <row r="99" spans="1:10" s="31" customFormat="1" ht="128.25">
      <c r="A99" s="25" t="s">
        <v>280</v>
      </c>
      <c r="B99" s="26">
        <v>1</v>
      </c>
      <c r="C99" s="28" t="s">
        <v>281</v>
      </c>
      <c r="D99" s="35" t="s">
        <v>282</v>
      </c>
      <c r="E99" s="29"/>
      <c r="F99" s="30">
        <f t="shared" si="1"/>
        <v>0</v>
      </c>
      <c r="G99" s="28" t="s">
        <v>279</v>
      </c>
      <c r="H99" s="53" t="s">
        <v>572</v>
      </c>
    </row>
    <row r="100" spans="1:10" s="31" customFormat="1" ht="71.25">
      <c r="A100" s="25" t="s">
        <v>283</v>
      </c>
      <c r="B100" s="26">
        <v>1</v>
      </c>
      <c r="C100" s="28" t="s">
        <v>284</v>
      </c>
      <c r="D100" s="35" t="s">
        <v>285</v>
      </c>
      <c r="E100" s="29"/>
      <c r="F100" s="30">
        <f t="shared" si="1"/>
        <v>0</v>
      </c>
      <c r="G100" s="28" t="s">
        <v>286</v>
      </c>
      <c r="H100" s="53" t="s">
        <v>572</v>
      </c>
    </row>
    <row r="101" spans="1:10" s="31" customFormat="1" ht="71.25">
      <c r="A101" s="25" t="s">
        <v>287</v>
      </c>
      <c r="B101" s="26">
        <v>3</v>
      </c>
      <c r="C101" s="28" t="s">
        <v>288</v>
      </c>
      <c r="D101" s="35" t="s">
        <v>289</v>
      </c>
      <c r="E101" s="29"/>
      <c r="F101" s="30">
        <f t="shared" si="1"/>
        <v>0</v>
      </c>
      <c r="G101" s="28" t="s">
        <v>286</v>
      </c>
      <c r="H101" s="53" t="s">
        <v>572</v>
      </c>
    </row>
    <row r="102" spans="1:10" ht="171">
      <c r="A102" s="25" t="s">
        <v>290</v>
      </c>
      <c r="B102" s="26">
        <v>3</v>
      </c>
      <c r="C102" s="28" t="s">
        <v>291</v>
      </c>
      <c r="D102" s="35" t="s">
        <v>292</v>
      </c>
      <c r="E102" s="29"/>
      <c r="F102" s="30">
        <f t="shared" si="1"/>
        <v>0</v>
      </c>
      <c r="G102" s="28" t="s">
        <v>293</v>
      </c>
      <c r="H102" s="53" t="s">
        <v>572</v>
      </c>
    </row>
    <row r="103" spans="1:10" ht="85.5">
      <c r="A103" s="25" t="s">
        <v>294</v>
      </c>
      <c r="B103" s="26">
        <v>1</v>
      </c>
      <c r="C103" s="28" t="s">
        <v>295</v>
      </c>
      <c r="D103" s="35" t="s">
        <v>296</v>
      </c>
      <c r="E103" s="29"/>
      <c r="F103" s="30">
        <f t="shared" si="1"/>
        <v>0</v>
      </c>
      <c r="G103" s="41" t="s">
        <v>293</v>
      </c>
      <c r="H103" s="53" t="s">
        <v>572</v>
      </c>
    </row>
    <row r="104" spans="1:10" ht="213.75">
      <c r="A104" s="25" t="s">
        <v>297</v>
      </c>
      <c r="B104" s="26">
        <v>1</v>
      </c>
      <c r="C104" s="28" t="s">
        <v>584</v>
      </c>
      <c r="D104" s="35" t="s">
        <v>298</v>
      </c>
      <c r="E104" s="29"/>
      <c r="F104" s="30">
        <f t="shared" si="1"/>
        <v>0</v>
      </c>
      <c r="G104" s="41" t="s">
        <v>69</v>
      </c>
      <c r="H104" s="53" t="s">
        <v>572</v>
      </c>
    </row>
    <row r="105" spans="1:10" ht="213.75">
      <c r="A105" s="25" t="s">
        <v>299</v>
      </c>
      <c r="B105" s="26">
        <v>1</v>
      </c>
      <c r="C105" s="28" t="s">
        <v>593</v>
      </c>
      <c r="D105" s="3" t="s">
        <v>300</v>
      </c>
      <c r="E105" s="29"/>
      <c r="F105" s="30">
        <f t="shared" si="1"/>
        <v>0</v>
      </c>
      <c r="G105" s="41" t="s">
        <v>69</v>
      </c>
      <c r="H105" s="53" t="s">
        <v>572</v>
      </c>
      <c r="J105" t="s">
        <v>594</v>
      </c>
    </row>
    <row r="106" spans="1:10" ht="213.75">
      <c r="A106" s="25" t="s">
        <v>301</v>
      </c>
      <c r="B106" s="26">
        <v>1</v>
      </c>
      <c r="C106" s="28" t="s">
        <v>302</v>
      </c>
      <c r="D106" s="38" t="s">
        <v>303</v>
      </c>
      <c r="E106" s="29"/>
      <c r="F106" s="30">
        <f t="shared" si="1"/>
        <v>0</v>
      </c>
      <c r="G106" s="41" t="s">
        <v>304</v>
      </c>
      <c r="H106" s="53" t="s">
        <v>572</v>
      </c>
    </row>
    <row r="107" spans="1:10" s="24" customFormat="1" ht="46.5" customHeight="1">
      <c r="A107" s="25" t="s">
        <v>305</v>
      </c>
      <c r="B107" s="26">
        <v>2</v>
      </c>
      <c r="C107" s="28" t="s">
        <v>306</v>
      </c>
      <c r="D107" s="38" t="s">
        <v>307</v>
      </c>
      <c r="E107" s="29"/>
      <c r="F107" s="30">
        <f t="shared" si="1"/>
        <v>0</v>
      </c>
      <c r="G107" s="41"/>
      <c r="H107" s="53" t="s">
        <v>573</v>
      </c>
    </row>
    <row r="108" spans="1:10" s="31" customFormat="1" ht="313.5">
      <c r="A108" s="25" t="s">
        <v>308</v>
      </c>
      <c r="B108" s="26">
        <v>1</v>
      </c>
      <c r="C108" s="33" t="s">
        <v>309</v>
      </c>
      <c r="D108" s="42" t="s">
        <v>310</v>
      </c>
      <c r="E108" s="29"/>
      <c r="F108" s="30">
        <f t="shared" si="1"/>
        <v>0</v>
      </c>
      <c r="G108" s="41" t="s">
        <v>311</v>
      </c>
      <c r="H108" s="53" t="s">
        <v>572</v>
      </c>
    </row>
    <row r="109" spans="1:10" s="31" customFormat="1">
      <c r="A109" s="43"/>
      <c r="B109" s="44"/>
      <c r="D109" s="32"/>
      <c r="E109" s="45"/>
      <c r="F109" s="46"/>
      <c r="G109" s="32"/>
      <c r="H109" s="55"/>
    </row>
    <row r="110" spans="1:10" s="31" customFormat="1">
      <c r="A110" s="43"/>
      <c r="B110"/>
      <c r="C110"/>
      <c r="D110" s="2" t="s">
        <v>312</v>
      </c>
      <c r="E110" s="2"/>
      <c r="F110" s="37">
        <f>SUM(F57:F108)</f>
        <v>0</v>
      </c>
      <c r="G110" s="3"/>
      <c r="H110" s="55"/>
    </row>
    <row r="111" spans="1:10" s="31" customFormat="1">
      <c r="A111" s="43"/>
      <c r="B111"/>
      <c r="C111"/>
      <c r="D111" s="2" t="s">
        <v>140</v>
      </c>
      <c r="E111" s="2"/>
      <c r="F111" s="2">
        <f>F110*19%</f>
        <v>0</v>
      </c>
      <c r="G111" s="3"/>
      <c r="H111" s="55"/>
    </row>
    <row r="112" spans="1:10" s="31" customFormat="1">
      <c r="A112" s="43"/>
      <c r="B112"/>
      <c r="C112"/>
      <c r="D112" s="2" t="s">
        <v>141</v>
      </c>
      <c r="E112" s="2"/>
      <c r="F112" s="2">
        <f>SUM(F110:F111)</f>
        <v>0</v>
      </c>
      <c r="G112" s="3"/>
      <c r="H112" s="55"/>
    </row>
    <row r="113" spans="1:8" s="31" customFormat="1">
      <c r="A113" s="43"/>
      <c r="B113"/>
      <c r="C113"/>
      <c r="D113"/>
      <c r="E113" s="2"/>
      <c r="F113" s="2"/>
      <c r="G113" s="3"/>
      <c r="H113" s="55"/>
    </row>
    <row r="114" spans="1:8" s="31" customFormat="1" ht="15.75">
      <c r="A114" s="17" t="s">
        <v>313</v>
      </c>
      <c r="B114" s="18"/>
      <c r="C114" s="18"/>
      <c r="D114" s="19"/>
      <c r="E114" s="58" t="s">
        <v>11</v>
      </c>
      <c r="F114" s="58"/>
      <c r="G114" s="3"/>
      <c r="H114" s="55"/>
    </row>
    <row r="115" spans="1:8" s="31" customFormat="1" ht="30">
      <c r="A115" s="20" t="s">
        <v>12</v>
      </c>
      <c r="B115" s="20" t="s">
        <v>13</v>
      </c>
      <c r="C115" s="20" t="s">
        <v>14</v>
      </c>
      <c r="D115" s="20" t="s">
        <v>15</v>
      </c>
      <c r="E115" s="22" t="s">
        <v>16</v>
      </c>
      <c r="F115" s="22" t="s">
        <v>17</v>
      </c>
      <c r="G115" s="23" t="s">
        <v>143</v>
      </c>
      <c r="H115" s="20" t="s">
        <v>571</v>
      </c>
    </row>
    <row r="116" spans="1:8" s="31" customFormat="1" ht="228">
      <c r="A116" s="25" t="s">
        <v>314</v>
      </c>
      <c r="B116" s="26">
        <v>2</v>
      </c>
      <c r="C116" s="28" t="s">
        <v>315</v>
      </c>
      <c r="D116" s="28" t="s">
        <v>316</v>
      </c>
      <c r="E116" s="29"/>
      <c r="F116" s="30">
        <f t="shared" ref="F116:F124" si="2">B116*E116</f>
        <v>0</v>
      </c>
      <c r="G116" s="28" t="s">
        <v>164</v>
      </c>
      <c r="H116" s="53" t="s">
        <v>572</v>
      </c>
    </row>
    <row r="117" spans="1:8" ht="171">
      <c r="A117" s="25" t="s">
        <v>317</v>
      </c>
      <c r="B117" s="26">
        <v>3</v>
      </c>
      <c r="C117" s="27" t="s">
        <v>318</v>
      </c>
      <c r="D117" s="28" t="s">
        <v>319</v>
      </c>
      <c r="E117" s="29"/>
      <c r="F117" s="30">
        <f t="shared" si="2"/>
        <v>0</v>
      </c>
      <c r="G117" s="28" t="s">
        <v>164</v>
      </c>
      <c r="H117" s="53" t="s">
        <v>572</v>
      </c>
    </row>
    <row r="118" spans="1:8" ht="185.25">
      <c r="A118" s="25" t="s">
        <v>320</v>
      </c>
      <c r="B118" s="26">
        <v>2</v>
      </c>
      <c r="C118" s="27" t="s">
        <v>321</v>
      </c>
      <c r="D118" s="28" t="s">
        <v>322</v>
      </c>
      <c r="E118" s="29"/>
      <c r="F118" s="30">
        <f t="shared" si="2"/>
        <v>0</v>
      </c>
      <c r="G118" s="28" t="s">
        <v>164</v>
      </c>
      <c r="H118" s="53" t="s">
        <v>572</v>
      </c>
    </row>
    <row r="119" spans="1:8" ht="156.75">
      <c r="A119" s="25" t="s">
        <v>323</v>
      </c>
      <c r="B119" s="26">
        <v>2</v>
      </c>
      <c r="C119" s="27" t="s">
        <v>324</v>
      </c>
      <c r="D119" s="28" t="s">
        <v>325</v>
      </c>
      <c r="E119" s="29"/>
      <c r="F119" s="30">
        <f t="shared" si="2"/>
        <v>0</v>
      </c>
      <c r="G119" s="28" t="s">
        <v>164</v>
      </c>
      <c r="H119" s="53" t="s">
        <v>572</v>
      </c>
    </row>
    <row r="120" spans="1:8" ht="228">
      <c r="A120" s="25" t="s">
        <v>326</v>
      </c>
      <c r="B120" s="26">
        <v>2</v>
      </c>
      <c r="C120" s="33" t="s">
        <v>327</v>
      </c>
      <c r="D120" s="28" t="s">
        <v>328</v>
      </c>
      <c r="E120" s="29"/>
      <c r="F120" s="30">
        <f t="shared" si="2"/>
        <v>0</v>
      </c>
      <c r="G120" s="28" t="s">
        <v>164</v>
      </c>
      <c r="H120" s="53" t="s">
        <v>572</v>
      </c>
    </row>
    <row r="121" spans="1:8" ht="256.5">
      <c r="A121" s="25" t="s">
        <v>329</v>
      </c>
      <c r="B121" s="26">
        <v>2</v>
      </c>
      <c r="C121" s="28" t="s">
        <v>330</v>
      </c>
      <c r="D121" s="28" t="s">
        <v>331</v>
      </c>
      <c r="E121" s="29"/>
      <c r="F121" s="30">
        <f t="shared" si="2"/>
        <v>0</v>
      </c>
      <c r="G121" s="28" t="s">
        <v>332</v>
      </c>
      <c r="H121" s="53" t="s">
        <v>572</v>
      </c>
    </row>
    <row r="122" spans="1:8" s="24" customFormat="1" ht="30.2" customHeight="1">
      <c r="A122" s="25" t="s">
        <v>333</v>
      </c>
      <c r="B122" s="26">
        <v>13</v>
      </c>
      <c r="C122" s="27" t="s">
        <v>334</v>
      </c>
      <c r="D122" s="28" t="s">
        <v>335</v>
      </c>
      <c r="E122" s="29"/>
      <c r="F122" s="30">
        <f t="shared" si="2"/>
        <v>0</v>
      </c>
      <c r="G122" s="28" t="s">
        <v>147</v>
      </c>
      <c r="H122" s="53" t="s">
        <v>572</v>
      </c>
    </row>
    <row r="123" spans="1:8" s="31" customFormat="1" ht="185.25">
      <c r="A123" s="25" t="s">
        <v>336</v>
      </c>
      <c r="B123" s="26">
        <v>1</v>
      </c>
      <c r="C123" s="27" t="s">
        <v>337</v>
      </c>
      <c r="D123" s="28" t="s">
        <v>338</v>
      </c>
      <c r="E123" s="29"/>
      <c r="F123" s="30">
        <f t="shared" si="2"/>
        <v>0</v>
      </c>
      <c r="G123" s="28" t="s">
        <v>311</v>
      </c>
      <c r="H123" s="53" t="s">
        <v>572</v>
      </c>
    </row>
    <row r="124" spans="1:8" s="31" customFormat="1" ht="42.75">
      <c r="A124" s="25" t="s">
        <v>339</v>
      </c>
      <c r="B124" s="26">
        <v>2</v>
      </c>
      <c r="C124" s="27" t="s">
        <v>324</v>
      </c>
      <c r="D124" s="28" t="s">
        <v>340</v>
      </c>
      <c r="E124" s="29"/>
      <c r="F124" s="30">
        <f t="shared" si="2"/>
        <v>0</v>
      </c>
      <c r="G124" s="28" t="s">
        <v>279</v>
      </c>
      <c r="H124" s="53" t="s">
        <v>572</v>
      </c>
    </row>
    <row r="125" spans="1:8" s="31" customFormat="1">
      <c r="A125" s="43"/>
      <c r="B125"/>
      <c r="C125"/>
      <c r="D125" s="2" t="s">
        <v>341</v>
      </c>
      <c r="E125" s="2"/>
      <c r="F125" s="37">
        <f>SUM(F116:F124)</f>
        <v>0</v>
      </c>
      <c r="G125" s="3"/>
      <c r="H125" s="55"/>
    </row>
    <row r="126" spans="1:8" s="31" customFormat="1">
      <c r="A126" s="43"/>
      <c r="B126"/>
      <c r="C126"/>
      <c r="D126" s="2" t="s">
        <v>140</v>
      </c>
      <c r="E126" s="2"/>
      <c r="F126" s="2">
        <f>F125*19%</f>
        <v>0</v>
      </c>
      <c r="G126" s="3"/>
      <c r="H126" s="55"/>
    </row>
    <row r="127" spans="1:8" s="31" customFormat="1">
      <c r="A127" s="43"/>
      <c r="B127"/>
      <c r="C127"/>
      <c r="D127" s="2" t="s">
        <v>141</v>
      </c>
      <c r="E127" s="2"/>
      <c r="F127" s="2">
        <f>SUM(F125:F126)</f>
        <v>0</v>
      </c>
      <c r="G127" s="3"/>
      <c r="H127" s="55"/>
    </row>
    <row r="128" spans="1:8" s="31" customFormat="1">
      <c r="A128"/>
      <c r="B128"/>
      <c r="C128"/>
      <c r="D128"/>
      <c r="E128" s="2"/>
      <c r="F128" s="2"/>
      <c r="G128" s="3"/>
      <c r="H128" s="55"/>
    </row>
    <row r="129" spans="1:8" s="31" customFormat="1" ht="15.75">
      <c r="A129" s="17" t="s">
        <v>342</v>
      </c>
      <c r="B129" s="18"/>
      <c r="C129" s="18"/>
      <c r="D129" s="19"/>
      <c r="E129" s="58" t="s">
        <v>11</v>
      </c>
      <c r="F129" s="58"/>
      <c r="G129" s="3"/>
      <c r="H129" s="55"/>
    </row>
    <row r="130" spans="1:8" s="31" customFormat="1" ht="30">
      <c r="A130" s="20" t="s">
        <v>12</v>
      </c>
      <c r="B130" s="20" t="s">
        <v>13</v>
      </c>
      <c r="C130" s="20" t="s">
        <v>14</v>
      </c>
      <c r="D130" s="20" t="s">
        <v>15</v>
      </c>
      <c r="E130" s="22" t="s">
        <v>16</v>
      </c>
      <c r="F130" s="22" t="s">
        <v>17</v>
      </c>
      <c r="G130" s="23" t="s">
        <v>143</v>
      </c>
      <c r="H130" s="20" t="s">
        <v>571</v>
      </c>
    </row>
    <row r="131" spans="1:8" s="31" customFormat="1" ht="85.5">
      <c r="A131" s="25" t="s">
        <v>343</v>
      </c>
      <c r="B131" s="26">
        <v>1</v>
      </c>
      <c r="C131" s="28" t="s">
        <v>344</v>
      </c>
      <c r="D131" s="28" t="s">
        <v>345</v>
      </c>
      <c r="E131" s="29"/>
      <c r="F131" s="30">
        <f t="shared" ref="F131:F139" si="3">B131*E131</f>
        <v>0</v>
      </c>
      <c r="G131" s="28" t="s">
        <v>155</v>
      </c>
      <c r="H131" s="53" t="s">
        <v>572</v>
      </c>
    </row>
    <row r="132" spans="1:8" ht="128.25">
      <c r="A132" s="25" t="s">
        <v>346</v>
      </c>
      <c r="B132" s="26">
        <v>2</v>
      </c>
      <c r="C132" s="28" t="s">
        <v>347</v>
      </c>
      <c r="D132" s="33" t="s">
        <v>348</v>
      </c>
      <c r="E132" s="29"/>
      <c r="F132" s="30">
        <f t="shared" si="3"/>
        <v>0</v>
      </c>
      <c r="G132" s="28" t="s">
        <v>151</v>
      </c>
      <c r="H132" s="53" t="s">
        <v>572</v>
      </c>
    </row>
    <row r="133" spans="1:8" ht="128.25">
      <c r="A133" s="25" t="s">
        <v>349</v>
      </c>
      <c r="B133" s="26">
        <v>1</v>
      </c>
      <c r="C133" s="28" t="s">
        <v>350</v>
      </c>
      <c r="D133" s="33" t="s">
        <v>351</v>
      </c>
      <c r="E133" s="29"/>
      <c r="F133" s="30">
        <f t="shared" si="3"/>
        <v>0</v>
      </c>
      <c r="G133" s="28" t="s">
        <v>155</v>
      </c>
      <c r="H133" s="53" t="s">
        <v>572</v>
      </c>
    </row>
    <row r="134" spans="1:8" ht="57">
      <c r="A134" s="25" t="s">
        <v>352</v>
      </c>
      <c r="B134" s="26">
        <v>3</v>
      </c>
      <c r="C134" s="27" t="s">
        <v>353</v>
      </c>
      <c r="D134" s="33" t="s">
        <v>354</v>
      </c>
      <c r="E134" s="29"/>
      <c r="F134" s="30">
        <f t="shared" si="3"/>
        <v>0</v>
      </c>
      <c r="G134" s="28" t="s">
        <v>355</v>
      </c>
      <c r="H134" s="53" t="s">
        <v>572</v>
      </c>
    </row>
    <row r="135" spans="1:8" ht="327.75">
      <c r="A135" s="25" t="s">
        <v>356</v>
      </c>
      <c r="B135" s="26">
        <v>1</v>
      </c>
      <c r="C135" s="27" t="s">
        <v>357</v>
      </c>
      <c r="D135" s="28" t="s">
        <v>358</v>
      </c>
      <c r="E135" s="29"/>
      <c r="F135" s="30">
        <f t="shared" si="3"/>
        <v>0</v>
      </c>
      <c r="G135" s="28" t="s">
        <v>243</v>
      </c>
      <c r="H135" s="53" t="s">
        <v>572</v>
      </c>
    </row>
    <row r="136" spans="1:8" ht="128.25">
      <c r="A136" s="25" t="s">
        <v>359</v>
      </c>
      <c r="B136" s="26">
        <v>4</v>
      </c>
      <c r="C136" s="27" t="s">
        <v>360</v>
      </c>
      <c r="D136" s="33" t="s">
        <v>361</v>
      </c>
      <c r="E136" s="29"/>
      <c r="F136" s="30">
        <f t="shared" si="3"/>
        <v>0</v>
      </c>
      <c r="G136" s="28" t="s">
        <v>362</v>
      </c>
      <c r="H136" s="53" t="s">
        <v>572</v>
      </c>
    </row>
    <row r="137" spans="1:8" s="24" customFormat="1" ht="30.2" customHeight="1">
      <c r="A137" s="25" t="s">
        <v>363</v>
      </c>
      <c r="B137" s="26">
        <v>4</v>
      </c>
      <c r="C137" s="27" t="s">
        <v>360</v>
      </c>
      <c r="D137" s="33" t="s">
        <v>364</v>
      </c>
      <c r="E137" s="29"/>
      <c r="F137" s="30">
        <f t="shared" si="3"/>
        <v>0</v>
      </c>
      <c r="G137" s="28" t="s">
        <v>247</v>
      </c>
      <c r="H137" s="53" t="s">
        <v>572</v>
      </c>
    </row>
    <row r="138" spans="1:8" s="31" customFormat="1" ht="156.75">
      <c r="A138" s="25" t="s">
        <v>365</v>
      </c>
      <c r="B138" s="26">
        <v>32</v>
      </c>
      <c r="C138" s="27" t="s">
        <v>366</v>
      </c>
      <c r="D138" s="33" t="s">
        <v>367</v>
      </c>
      <c r="E138" s="29"/>
      <c r="F138" s="30">
        <f t="shared" si="3"/>
        <v>0</v>
      </c>
      <c r="G138" s="28" t="s">
        <v>368</v>
      </c>
      <c r="H138" s="53" t="s">
        <v>572</v>
      </c>
    </row>
    <row r="139" spans="1:8" s="31" customFormat="1" ht="171">
      <c r="A139" s="25" t="s">
        <v>369</v>
      </c>
      <c r="B139" s="26">
        <v>14</v>
      </c>
      <c r="C139" s="28" t="s">
        <v>370</v>
      </c>
      <c r="D139" s="28" t="s">
        <v>371</v>
      </c>
      <c r="E139" s="29"/>
      <c r="F139" s="30">
        <f t="shared" si="3"/>
        <v>0</v>
      </c>
      <c r="G139" s="28" t="s">
        <v>372</v>
      </c>
      <c r="H139" s="53" t="s">
        <v>572</v>
      </c>
    </row>
    <row r="140" spans="1:8" s="31" customFormat="1">
      <c r="A140" s="43"/>
      <c r="B140"/>
      <c r="C140"/>
      <c r="D140" s="2" t="s">
        <v>373</v>
      </c>
      <c r="E140" s="2"/>
      <c r="F140" s="37">
        <f>SUM(F131:F139)</f>
        <v>0</v>
      </c>
      <c r="G140" s="3"/>
      <c r="H140" s="55"/>
    </row>
    <row r="141" spans="1:8" s="31" customFormat="1">
      <c r="A141" s="43"/>
      <c r="B141"/>
      <c r="C141"/>
      <c r="D141" s="2" t="s">
        <v>140</v>
      </c>
      <c r="E141" s="2"/>
      <c r="F141" s="2">
        <f>F140*19%</f>
        <v>0</v>
      </c>
      <c r="G141" s="3"/>
      <c r="H141" s="55"/>
    </row>
    <row r="142" spans="1:8" s="31" customFormat="1">
      <c r="A142" s="43"/>
      <c r="B142"/>
      <c r="C142"/>
      <c r="D142" s="2" t="s">
        <v>141</v>
      </c>
      <c r="E142" s="2"/>
      <c r="F142" s="2">
        <f>SUM(F140:F141)</f>
        <v>0</v>
      </c>
      <c r="G142" s="3"/>
      <c r="H142" s="55"/>
    </row>
    <row r="143" spans="1:8" s="31" customFormat="1">
      <c r="A143"/>
      <c r="B143"/>
      <c r="C143"/>
      <c r="D143"/>
      <c r="E143" s="2"/>
      <c r="F143" s="2"/>
      <c r="G143" s="3"/>
      <c r="H143" s="55"/>
    </row>
    <row r="144" spans="1:8" s="31" customFormat="1" ht="15.75">
      <c r="A144" s="17" t="s">
        <v>374</v>
      </c>
      <c r="B144" s="18"/>
      <c r="C144" s="18"/>
      <c r="D144" s="19"/>
      <c r="E144" s="58" t="s">
        <v>11</v>
      </c>
      <c r="F144" s="58"/>
      <c r="G144" s="3"/>
      <c r="H144" s="55"/>
    </row>
    <row r="145" spans="1:8" ht="30">
      <c r="A145" s="20" t="s">
        <v>12</v>
      </c>
      <c r="B145" s="20" t="s">
        <v>13</v>
      </c>
      <c r="C145" s="20" t="s">
        <v>14</v>
      </c>
      <c r="D145" s="20" t="s">
        <v>15</v>
      </c>
      <c r="E145" s="22" t="s">
        <v>16</v>
      </c>
      <c r="F145" s="22" t="s">
        <v>17</v>
      </c>
      <c r="G145" s="23" t="s">
        <v>143</v>
      </c>
      <c r="H145" s="20" t="s">
        <v>571</v>
      </c>
    </row>
    <row r="146" spans="1:8" ht="327.75">
      <c r="A146" s="25" t="s">
        <v>375</v>
      </c>
      <c r="B146" s="26">
        <v>5</v>
      </c>
      <c r="C146" s="27" t="s">
        <v>376</v>
      </c>
      <c r="D146" s="28" t="s">
        <v>377</v>
      </c>
      <c r="E146" s="29"/>
      <c r="F146" s="30">
        <f t="shared" ref="F146:F151" si="4">B146*E146</f>
        <v>0</v>
      </c>
      <c r="G146" s="47" t="s">
        <v>378</v>
      </c>
      <c r="H146" s="53" t="s">
        <v>572</v>
      </c>
    </row>
    <row r="147" spans="1:8" ht="99.75">
      <c r="A147" s="25" t="s">
        <v>379</v>
      </c>
      <c r="B147" s="26">
        <v>2</v>
      </c>
      <c r="C147" s="27" t="s">
        <v>380</v>
      </c>
      <c r="D147" s="28" t="s">
        <v>381</v>
      </c>
      <c r="E147" s="29"/>
      <c r="F147" s="30">
        <f t="shared" si="4"/>
        <v>0</v>
      </c>
      <c r="G147" s="28" t="s">
        <v>164</v>
      </c>
      <c r="H147" s="53" t="s">
        <v>572</v>
      </c>
    </row>
    <row r="148" spans="1:8" ht="128.25">
      <c r="A148" s="25" t="s">
        <v>382</v>
      </c>
      <c r="B148" s="26">
        <v>4</v>
      </c>
      <c r="C148" s="27" t="s">
        <v>383</v>
      </c>
      <c r="D148" s="28" t="s">
        <v>384</v>
      </c>
      <c r="E148" s="29"/>
      <c r="F148" s="30">
        <f t="shared" si="4"/>
        <v>0</v>
      </c>
      <c r="G148" s="28" t="s">
        <v>385</v>
      </c>
      <c r="H148" s="53" t="s">
        <v>572</v>
      </c>
    </row>
    <row r="149" spans="1:8" ht="299.25">
      <c r="A149" s="25" t="s">
        <v>386</v>
      </c>
      <c r="B149" s="26">
        <v>9</v>
      </c>
      <c r="C149" s="27" t="s">
        <v>387</v>
      </c>
      <c r="D149" s="35" t="s">
        <v>388</v>
      </c>
      <c r="E149" s="29"/>
      <c r="F149" s="30">
        <f t="shared" si="4"/>
        <v>0</v>
      </c>
      <c r="G149" s="28" t="s">
        <v>389</v>
      </c>
      <c r="H149" s="53" t="s">
        <v>572</v>
      </c>
    </row>
    <row r="150" spans="1:8" s="24" customFormat="1" ht="213.75">
      <c r="A150" s="25" t="s">
        <v>390</v>
      </c>
      <c r="B150" s="26">
        <v>2</v>
      </c>
      <c r="C150" s="27" t="s">
        <v>391</v>
      </c>
      <c r="D150" s="28" t="s">
        <v>392</v>
      </c>
      <c r="E150" s="29"/>
      <c r="F150" s="30">
        <f t="shared" si="4"/>
        <v>0</v>
      </c>
      <c r="G150" s="28" t="s">
        <v>164</v>
      </c>
      <c r="H150" s="53" t="s">
        <v>572</v>
      </c>
    </row>
    <row r="151" spans="1:8" s="31" customFormat="1" ht="344.25">
      <c r="A151" s="25" t="s">
        <v>393</v>
      </c>
      <c r="B151" s="26">
        <v>1</v>
      </c>
      <c r="C151" s="28" t="s">
        <v>394</v>
      </c>
      <c r="D151" s="34" t="s">
        <v>395</v>
      </c>
      <c r="E151" s="29"/>
      <c r="F151" s="30">
        <f t="shared" si="4"/>
        <v>0</v>
      </c>
      <c r="G151" s="28" t="s">
        <v>396</v>
      </c>
      <c r="H151" s="53" t="s">
        <v>572</v>
      </c>
    </row>
    <row r="152" spans="1:8" s="31" customFormat="1" ht="114.75">
      <c r="A152" s="64" t="s">
        <v>397</v>
      </c>
      <c r="B152" s="26">
        <v>1</v>
      </c>
      <c r="C152" s="33" t="s">
        <v>398</v>
      </c>
      <c r="D152" s="34" t="s">
        <v>399</v>
      </c>
      <c r="E152" s="29"/>
      <c r="F152" s="30">
        <f>B151*E152</f>
        <v>0</v>
      </c>
      <c r="G152" s="28" t="s">
        <v>311</v>
      </c>
      <c r="H152" s="53" t="s">
        <v>572</v>
      </c>
    </row>
    <row r="153" spans="1:8" s="31" customFormat="1" ht="369" customHeight="1">
      <c r="A153" s="65"/>
      <c r="B153" s="66" t="s">
        <v>400</v>
      </c>
      <c r="C153" s="66"/>
      <c r="D153" s="66"/>
      <c r="E153" s="66"/>
      <c r="F153" s="66"/>
      <c r="G153" s="66"/>
      <c r="H153" s="66"/>
    </row>
    <row r="154" spans="1:8" s="31" customFormat="1">
      <c r="A154" s="43"/>
      <c r="B154"/>
      <c r="C154"/>
      <c r="D154" s="2" t="s">
        <v>401</v>
      </c>
      <c r="E154" s="2"/>
      <c r="F154" s="37">
        <f>SUM(F146:F153)</f>
        <v>0</v>
      </c>
      <c r="G154" s="3"/>
      <c r="H154" s="55"/>
    </row>
    <row r="155" spans="1:8" s="31" customFormat="1">
      <c r="A155" s="43"/>
      <c r="B155"/>
      <c r="C155"/>
      <c r="D155" s="2" t="s">
        <v>140</v>
      </c>
      <c r="E155" s="2"/>
      <c r="F155" s="2">
        <f>F154*19%</f>
        <v>0</v>
      </c>
      <c r="G155" s="3"/>
      <c r="H155" s="55"/>
    </row>
    <row r="156" spans="1:8" s="31" customFormat="1">
      <c r="A156" s="43"/>
      <c r="B156"/>
      <c r="C156"/>
      <c r="D156" s="2" t="s">
        <v>141</v>
      </c>
      <c r="E156" s="2"/>
      <c r="F156" s="2">
        <f>SUM(F154:F155)</f>
        <v>0</v>
      </c>
      <c r="G156" s="3"/>
      <c r="H156" s="55"/>
    </row>
    <row r="158" spans="1:8" ht="15.75">
      <c r="A158" s="17" t="s">
        <v>402</v>
      </c>
      <c r="B158" s="18"/>
      <c r="C158" s="18"/>
      <c r="D158" s="19"/>
      <c r="E158" s="58" t="s">
        <v>11</v>
      </c>
      <c r="F158" s="58"/>
    </row>
    <row r="159" spans="1:8" ht="30">
      <c r="A159" s="20" t="s">
        <v>12</v>
      </c>
      <c r="B159" s="20" t="s">
        <v>13</v>
      </c>
      <c r="C159" s="20" t="s">
        <v>14</v>
      </c>
      <c r="D159" s="20" t="s">
        <v>15</v>
      </c>
      <c r="E159" s="22" t="s">
        <v>16</v>
      </c>
      <c r="F159" s="22" t="s">
        <v>17</v>
      </c>
      <c r="G159" s="23" t="s">
        <v>143</v>
      </c>
      <c r="H159" s="20" t="s">
        <v>571</v>
      </c>
    </row>
    <row r="160" spans="1:8" ht="199.5">
      <c r="A160" s="25" t="s">
        <v>403</v>
      </c>
      <c r="B160" s="26">
        <v>2</v>
      </c>
      <c r="C160" s="27" t="s">
        <v>404</v>
      </c>
      <c r="D160" s="28" t="s">
        <v>405</v>
      </c>
      <c r="E160" s="29"/>
      <c r="F160" s="30">
        <f>B160*E160</f>
        <v>0</v>
      </c>
      <c r="G160" s="28" t="s">
        <v>406</v>
      </c>
      <c r="H160" s="53" t="s">
        <v>572</v>
      </c>
    </row>
    <row r="161" spans="1:8" ht="114">
      <c r="A161" s="25" t="s">
        <v>407</v>
      </c>
      <c r="B161" s="26">
        <v>4</v>
      </c>
      <c r="C161" s="27" t="s">
        <v>408</v>
      </c>
      <c r="D161" s="28" t="s">
        <v>409</v>
      </c>
      <c r="E161" s="29"/>
      <c r="F161" s="30">
        <f>B161*E161</f>
        <v>0</v>
      </c>
      <c r="G161" s="28" t="s">
        <v>406</v>
      </c>
      <c r="H161" s="53" t="s">
        <v>572</v>
      </c>
    </row>
    <row r="162" spans="1:8" s="24" customFormat="1" ht="30.2" customHeight="1">
      <c r="A162" s="25" t="s">
        <v>410</v>
      </c>
      <c r="B162" s="26">
        <v>5</v>
      </c>
      <c r="C162" s="28" t="s">
        <v>411</v>
      </c>
      <c r="D162" s="28" t="s">
        <v>412</v>
      </c>
      <c r="E162" s="29"/>
      <c r="F162" s="30">
        <f>B162*E162</f>
        <v>0</v>
      </c>
      <c r="G162" s="28" t="s">
        <v>413</v>
      </c>
      <c r="H162" s="53" t="s">
        <v>572</v>
      </c>
    </row>
    <row r="163" spans="1:8" s="31" customFormat="1">
      <c r="A163" s="25" t="s">
        <v>414</v>
      </c>
      <c r="B163" s="26">
        <v>5</v>
      </c>
      <c r="C163" s="27" t="s">
        <v>415</v>
      </c>
      <c r="D163" s="28" t="s">
        <v>416</v>
      </c>
      <c r="E163" s="29"/>
      <c r="F163" s="30">
        <f>B163*E163</f>
        <v>0</v>
      </c>
      <c r="G163" s="28" t="s">
        <v>413</v>
      </c>
      <c r="H163" s="53" t="s">
        <v>572</v>
      </c>
    </row>
    <row r="164" spans="1:8" s="31" customFormat="1" ht="171">
      <c r="A164" s="25" t="s">
        <v>417</v>
      </c>
      <c r="B164" s="26">
        <v>2</v>
      </c>
      <c r="C164" s="27" t="s">
        <v>418</v>
      </c>
      <c r="D164" s="28" t="s">
        <v>419</v>
      </c>
      <c r="E164" s="29"/>
      <c r="F164" s="30">
        <f>B164*E164</f>
        <v>0</v>
      </c>
      <c r="G164" s="28" t="s">
        <v>413</v>
      </c>
      <c r="H164" s="53" t="s">
        <v>575</v>
      </c>
    </row>
    <row r="165" spans="1:8" s="31" customFormat="1">
      <c r="A165" s="43"/>
      <c r="B165"/>
      <c r="C165"/>
      <c r="D165" s="2" t="s">
        <v>420</v>
      </c>
      <c r="E165" s="2"/>
      <c r="F165" s="37">
        <f>SUM(F160:F164)</f>
        <v>0</v>
      </c>
      <c r="G165" s="3"/>
      <c r="H165" s="55"/>
    </row>
    <row r="166" spans="1:8" s="31" customFormat="1">
      <c r="A166" s="43"/>
      <c r="B166"/>
      <c r="C166"/>
      <c r="D166" s="2" t="s">
        <v>140</v>
      </c>
      <c r="E166" s="2"/>
      <c r="F166" s="2">
        <f>F165*19%</f>
        <v>0</v>
      </c>
      <c r="G166" s="3"/>
      <c r="H166" s="55"/>
    </row>
    <row r="167" spans="1:8" s="31" customFormat="1">
      <c r="A167" s="43"/>
      <c r="B167"/>
      <c r="C167"/>
      <c r="D167" s="2" t="s">
        <v>141</v>
      </c>
      <c r="E167" s="2"/>
      <c r="F167" s="2">
        <f>SUM(F165:F166)</f>
        <v>0</v>
      </c>
      <c r="G167" s="3"/>
      <c r="H167" s="55"/>
    </row>
    <row r="168" spans="1:8" s="31" customFormat="1">
      <c r="A168"/>
      <c r="B168"/>
      <c r="C168"/>
      <c r="D168" s="2"/>
      <c r="E168" s="2"/>
      <c r="F168" s="2"/>
      <c r="G168" s="3"/>
      <c r="H168" s="55"/>
    </row>
    <row r="169" spans="1:8" s="31" customFormat="1" ht="15.75">
      <c r="A169" s="17" t="s">
        <v>421</v>
      </c>
      <c r="B169" s="18"/>
      <c r="C169" s="18"/>
      <c r="D169" s="19"/>
      <c r="E169" s="58" t="s">
        <v>11</v>
      </c>
      <c r="F169" s="58"/>
      <c r="G169" s="3"/>
      <c r="H169" s="55"/>
    </row>
    <row r="170" spans="1:8" s="31" customFormat="1" ht="30">
      <c r="A170" s="20" t="s">
        <v>12</v>
      </c>
      <c r="B170" s="20" t="s">
        <v>13</v>
      </c>
      <c r="C170" s="20" t="s">
        <v>14</v>
      </c>
      <c r="D170" s="20" t="s">
        <v>15</v>
      </c>
      <c r="E170" s="22" t="s">
        <v>16</v>
      </c>
      <c r="F170" s="22" t="s">
        <v>17</v>
      </c>
      <c r="G170" s="23" t="s">
        <v>143</v>
      </c>
      <c r="H170" s="20" t="s">
        <v>571</v>
      </c>
    </row>
    <row r="171" spans="1:8" s="31" customFormat="1" ht="313.5">
      <c r="A171" s="25" t="s">
        <v>422</v>
      </c>
      <c r="B171" s="26">
        <v>4</v>
      </c>
      <c r="C171" s="28" t="s">
        <v>423</v>
      </c>
      <c r="D171" s="28" t="s">
        <v>424</v>
      </c>
      <c r="E171" s="29"/>
      <c r="F171" s="30">
        <f t="shared" ref="F171:F182" si="5">B171*E171</f>
        <v>0</v>
      </c>
      <c r="G171" s="28" t="s">
        <v>425</v>
      </c>
      <c r="H171" s="53" t="s">
        <v>572</v>
      </c>
    </row>
    <row r="172" spans="1:8" s="31" customFormat="1" ht="313.5">
      <c r="A172" s="25" t="s">
        <v>426</v>
      </c>
      <c r="B172" s="26">
        <v>4</v>
      </c>
      <c r="C172" s="28" t="s">
        <v>427</v>
      </c>
      <c r="D172" s="28" t="s">
        <v>428</v>
      </c>
      <c r="E172" s="29"/>
      <c r="F172" s="30">
        <f t="shared" si="5"/>
        <v>0</v>
      </c>
      <c r="G172" s="28" t="s">
        <v>429</v>
      </c>
      <c r="H172" s="53" t="s">
        <v>572</v>
      </c>
    </row>
    <row r="173" spans="1:8" ht="213.75">
      <c r="A173" s="25" t="s">
        <v>430</v>
      </c>
      <c r="B173" s="26">
        <v>3</v>
      </c>
      <c r="C173" s="27" t="s">
        <v>431</v>
      </c>
      <c r="D173" s="28" t="s">
        <v>432</v>
      </c>
      <c r="E173" s="29"/>
      <c r="F173" s="30">
        <f t="shared" si="5"/>
        <v>0</v>
      </c>
      <c r="G173" s="28" t="s">
        <v>433</v>
      </c>
      <c r="H173" s="53" t="s">
        <v>572</v>
      </c>
    </row>
    <row r="174" spans="1:8" ht="114">
      <c r="A174" s="25" t="s">
        <v>434</v>
      </c>
      <c r="B174" s="26">
        <v>4</v>
      </c>
      <c r="C174" s="27" t="s">
        <v>435</v>
      </c>
      <c r="D174" s="28" t="s">
        <v>436</v>
      </c>
      <c r="E174" s="29"/>
      <c r="F174" s="30">
        <f t="shared" si="5"/>
        <v>0</v>
      </c>
      <c r="G174" s="28" t="s">
        <v>425</v>
      </c>
      <c r="H174" s="53" t="s">
        <v>572</v>
      </c>
    </row>
    <row r="175" spans="1:8" ht="156.75">
      <c r="A175" s="25" t="s">
        <v>437</v>
      </c>
      <c r="B175" s="26">
        <v>7</v>
      </c>
      <c r="C175" s="28" t="s">
        <v>438</v>
      </c>
      <c r="D175" s="28" t="s">
        <v>439</v>
      </c>
      <c r="E175" s="29"/>
      <c r="F175" s="30">
        <f t="shared" si="5"/>
        <v>0</v>
      </c>
      <c r="G175" s="28" t="s">
        <v>440</v>
      </c>
      <c r="H175" s="53" t="s">
        <v>572</v>
      </c>
    </row>
    <row r="176" spans="1:8" ht="256.5">
      <c r="A176" s="25" t="s">
        <v>441</v>
      </c>
      <c r="B176" s="26">
        <v>3</v>
      </c>
      <c r="C176" s="28" t="s">
        <v>442</v>
      </c>
      <c r="D176" s="28" t="s">
        <v>443</v>
      </c>
      <c r="E176" s="29"/>
      <c r="F176" s="30">
        <f t="shared" si="5"/>
        <v>0</v>
      </c>
      <c r="G176" s="28" t="s">
        <v>444</v>
      </c>
      <c r="H176" s="53" t="s">
        <v>572</v>
      </c>
    </row>
    <row r="177" spans="1:8" ht="185.25">
      <c r="A177" s="25" t="s">
        <v>445</v>
      </c>
      <c r="B177" s="26">
        <v>2</v>
      </c>
      <c r="C177" s="27" t="s">
        <v>446</v>
      </c>
      <c r="D177" s="28" t="s">
        <v>447</v>
      </c>
      <c r="E177" s="29"/>
      <c r="F177" s="30">
        <f t="shared" si="5"/>
        <v>0</v>
      </c>
      <c r="G177" s="28" t="s">
        <v>440</v>
      </c>
      <c r="H177" s="53" t="s">
        <v>572</v>
      </c>
    </row>
    <row r="178" spans="1:8" ht="28.5">
      <c r="A178" s="25" t="s">
        <v>448</v>
      </c>
      <c r="B178" s="26">
        <v>2</v>
      </c>
      <c r="C178" s="27" t="s">
        <v>449</v>
      </c>
      <c r="D178" s="28" t="s">
        <v>450</v>
      </c>
      <c r="E178" s="29"/>
      <c r="F178" s="30">
        <f t="shared" si="5"/>
        <v>0</v>
      </c>
      <c r="G178" s="28" t="s">
        <v>440</v>
      </c>
      <c r="H178" s="53" t="s">
        <v>572</v>
      </c>
    </row>
    <row r="179" spans="1:8" s="24" customFormat="1" ht="30.2" customHeight="1">
      <c r="A179" s="25" t="s">
        <v>451</v>
      </c>
      <c r="B179" s="26">
        <v>4</v>
      </c>
      <c r="C179" s="27" t="s">
        <v>449</v>
      </c>
      <c r="D179" s="28" t="s">
        <v>452</v>
      </c>
      <c r="E179" s="29"/>
      <c r="F179" s="30">
        <f t="shared" si="5"/>
        <v>0</v>
      </c>
      <c r="G179" s="28" t="s">
        <v>440</v>
      </c>
      <c r="H179" s="53" t="s">
        <v>572</v>
      </c>
    </row>
    <row r="180" spans="1:8" s="31" customFormat="1" ht="57">
      <c r="A180" s="25" t="s">
        <v>453</v>
      </c>
      <c r="B180" s="26">
        <v>2</v>
      </c>
      <c r="C180" s="27" t="s">
        <v>454</v>
      </c>
      <c r="D180" s="28" t="s">
        <v>455</v>
      </c>
      <c r="E180" s="29"/>
      <c r="F180" s="30">
        <f t="shared" si="5"/>
        <v>0</v>
      </c>
      <c r="G180" s="28" t="s">
        <v>440</v>
      </c>
      <c r="H180" s="53" t="s">
        <v>572</v>
      </c>
    </row>
    <row r="181" spans="1:8" s="31" customFormat="1" ht="57">
      <c r="A181" s="25" t="s">
        <v>456</v>
      </c>
      <c r="B181" s="26">
        <v>1</v>
      </c>
      <c r="C181" s="27" t="s">
        <v>454</v>
      </c>
      <c r="D181" s="28" t="s">
        <v>457</v>
      </c>
      <c r="E181" s="29"/>
      <c r="F181" s="30">
        <f t="shared" si="5"/>
        <v>0</v>
      </c>
      <c r="G181" s="28" t="s">
        <v>440</v>
      </c>
      <c r="H181" s="53" t="s">
        <v>572</v>
      </c>
    </row>
    <row r="182" spans="1:8" s="31" customFormat="1" ht="228">
      <c r="A182" s="25" t="s">
        <v>458</v>
      </c>
      <c r="B182" s="26">
        <v>2</v>
      </c>
      <c r="C182" s="27" t="s">
        <v>459</v>
      </c>
      <c r="D182" s="28" t="s">
        <v>460</v>
      </c>
      <c r="E182" s="29"/>
      <c r="F182" s="30">
        <f t="shared" si="5"/>
        <v>0</v>
      </c>
      <c r="G182" s="28" t="s">
        <v>461</v>
      </c>
      <c r="H182" s="53" t="s">
        <v>575</v>
      </c>
    </row>
    <row r="183" spans="1:8" s="31" customFormat="1">
      <c r="A183" s="43"/>
      <c r="B183"/>
      <c r="C183"/>
      <c r="D183" s="2" t="s">
        <v>462</v>
      </c>
      <c r="E183" s="2"/>
      <c r="F183" s="37">
        <f>SUM(F171:F182)</f>
        <v>0</v>
      </c>
      <c r="G183" s="3"/>
      <c r="H183" s="55"/>
    </row>
    <row r="184" spans="1:8" s="31" customFormat="1">
      <c r="A184" s="43"/>
      <c r="B184"/>
      <c r="C184"/>
      <c r="D184" s="2" t="s">
        <v>140</v>
      </c>
      <c r="E184" s="2"/>
      <c r="F184" s="2">
        <f>F183*19%</f>
        <v>0</v>
      </c>
      <c r="G184" s="3"/>
      <c r="H184" s="55"/>
    </row>
    <row r="185" spans="1:8" s="31" customFormat="1">
      <c r="A185" s="43"/>
      <c r="B185"/>
      <c r="C185"/>
      <c r="D185" s="2" t="s">
        <v>141</v>
      </c>
      <c r="E185" s="2"/>
      <c r="F185" s="2">
        <f>SUM(F183:F184)</f>
        <v>0</v>
      </c>
      <c r="G185" s="3"/>
      <c r="H185" s="55"/>
    </row>
    <row r="186" spans="1:8" s="31" customFormat="1">
      <c r="A186"/>
      <c r="B186"/>
      <c r="C186"/>
      <c r="D186" s="2"/>
      <c r="E186" s="2"/>
      <c r="F186" s="2"/>
      <c r="G186" s="3"/>
      <c r="H186" s="55"/>
    </row>
    <row r="187" spans="1:8" s="31" customFormat="1">
      <c r="A187"/>
      <c r="B187"/>
      <c r="C187"/>
      <c r="D187" s="2"/>
      <c r="E187" s="2"/>
      <c r="F187" s="2"/>
      <c r="G187" s="3"/>
      <c r="H187" s="55"/>
    </row>
    <row r="188" spans="1:8" s="31" customFormat="1" ht="15.75">
      <c r="A188" s="17" t="s">
        <v>463</v>
      </c>
      <c r="B188" s="18"/>
      <c r="C188" s="18"/>
      <c r="D188" s="19"/>
      <c r="E188" s="58" t="s">
        <v>11</v>
      </c>
      <c r="F188" s="58"/>
      <c r="G188" s="3"/>
      <c r="H188" s="55"/>
    </row>
    <row r="189" spans="1:8" ht="30">
      <c r="A189" s="20" t="s">
        <v>12</v>
      </c>
      <c r="B189" s="20" t="s">
        <v>13</v>
      </c>
      <c r="C189" s="20" t="s">
        <v>14</v>
      </c>
      <c r="D189" s="20" t="s">
        <v>15</v>
      </c>
      <c r="E189" s="22" t="s">
        <v>16</v>
      </c>
      <c r="F189" s="22" t="s">
        <v>17</v>
      </c>
      <c r="G189" s="23" t="s">
        <v>143</v>
      </c>
      <c r="H189" s="20" t="s">
        <v>571</v>
      </c>
    </row>
    <row r="190" spans="1:8" ht="171">
      <c r="A190" s="25" t="s">
        <v>464</v>
      </c>
      <c r="B190" s="26">
        <v>1</v>
      </c>
      <c r="C190" s="28" t="s">
        <v>465</v>
      </c>
      <c r="D190" s="38" t="s">
        <v>466</v>
      </c>
      <c r="E190" s="29"/>
      <c r="F190" s="30">
        <f t="shared" ref="F190:F201" si="6">B190*E190</f>
        <v>0</v>
      </c>
      <c r="G190" s="41" t="s">
        <v>293</v>
      </c>
      <c r="H190" s="53" t="s">
        <v>572</v>
      </c>
    </row>
    <row r="191" spans="1:8" ht="156.75">
      <c r="A191" s="25" t="s">
        <v>467</v>
      </c>
      <c r="B191" s="26">
        <v>1</v>
      </c>
      <c r="C191" s="28" t="s">
        <v>468</v>
      </c>
      <c r="D191" s="3" t="s">
        <v>469</v>
      </c>
      <c r="E191" s="29"/>
      <c r="F191" s="30">
        <f t="shared" si="6"/>
        <v>0</v>
      </c>
      <c r="G191" s="41" t="s">
        <v>293</v>
      </c>
      <c r="H191" s="53" t="s">
        <v>572</v>
      </c>
    </row>
    <row r="192" spans="1:8" ht="242.25">
      <c r="A192" s="25" t="s">
        <v>470</v>
      </c>
      <c r="B192" s="26">
        <v>1</v>
      </c>
      <c r="C192" s="28" t="s">
        <v>587</v>
      </c>
      <c r="D192" s="35" t="s">
        <v>471</v>
      </c>
      <c r="E192" s="29"/>
      <c r="F192" s="30">
        <f t="shared" si="6"/>
        <v>0</v>
      </c>
      <c r="G192" s="28" t="s">
        <v>293</v>
      </c>
      <c r="H192" s="53" t="s">
        <v>572</v>
      </c>
    </row>
    <row r="193" spans="1:8" ht="185.25">
      <c r="A193" s="25" t="s">
        <v>472</v>
      </c>
      <c r="B193" s="26">
        <v>8</v>
      </c>
      <c r="C193" s="27" t="s">
        <v>473</v>
      </c>
      <c r="D193" s="28" t="s">
        <v>474</v>
      </c>
      <c r="E193" s="29"/>
      <c r="F193" s="30">
        <f t="shared" si="6"/>
        <v>0</v>
      </c>
      <c r="G193" s="28" t="s">
        <v>475</v>
      </c>
      <c r="H193" s="53" t="s">
        <v>572</v>
      </c>
    </row>
    <row r="194" spans="1:8" s="24" customFormat="1" ht="42" customHeight="1">
      <c r="A194" s="25" t="s">
        <v>476</v>
      </c>
      <c r="B194" s="26">
        <v>3</v>
      </c>
      <c r="C194" s="27" t="s">
        <v>81</v>
      </c>
      <c r="D194" s="28" t="s">
        <v>477</v>
      </c>
      <c r="E194" s="29"/>
      <c r="F194" s="30">
        <f t="shared" si="6"/>
        <v>0</v>
      </c>
      <c r="G194" s="28" t="s">
        <v>478</v>
      </c>
      <c r="H194" s="53" t="s">
        <v>572</v>
      </c>
    </row>
    <row r="195" spans="1:8" s="31" customFormat="1" ht="185.25">
      <c r="A195" s="25" t="s">
        <v>479</v>
      </c>
      <c r="B195" s="40">
        <v>1</v>
      </c>
      <c r="C195" s="35" t="s">
        <v>586</v>
      </c>
      <c r="D195" s="48" t="s">
        <v>480</v>
      </c>
      <c r="E195" s="29"/>
      <c r="F195" s="30">
        <f t="shared" si="6"/>
        <v>0</v>
      </c>
      <c r="G195" s="28" t="s">
        <v>481</v>
      </c>
      <c r="H195" s="53" t="s">
        <v>572</v>
      </c>
    </row>
    <row r="196" spans="1:8" s="31" customFormat="1" ht="185.25">
      <c r="A196" s="25" t="s">
        <v>482</v>
      </c>
      <c r="B196" s="26">
        <v>1</v>
      </c>
      <c r="C196" s="27" t="s">
        <v>483</v>
      </c>
      <c r="D196" s="35" t="s">
        <v>484</v>
      </c>
      <c r="E196" s="29"/>
      <c r="F196" s="30">
        <f t="shared" si="6"/>
        <v>0</v>
      </c>
      <c r="G196" s="28" t="s">
        <v>481</v>
      </c>
      <c r="H196" s="53" t="s">
        <v>572</v>
      </c>
    </row>
    <row r="197" spans="1:8" s="31" customFormat="1" ht="171">
      <c r="A197" s="25" t="s">
        <v>485</v>
      </c>
      <c r="B197" s="26">
        <v>3</v>
      </c>
      <c r="C197" s="27" t="s">
        <v>81</v>
      </c>
      <c r="D197" s="28" t="s">
        <v>486</v>
      </c>
      <c r="E197" s="29"/>
      <c r="F197" s="30">
        <f t="shared" si="6"/>
        <v>0</v>
      </c>
      <c r="G197" s="28" t="s">
        <v>487</v>
      </c>
      <c r="H197" s="53" t="s">
        <v>572</v>
      </c>
    </row>
    <row r="198" spans="1:8" s="31" customFormat="1" ht="128.25">
      <c r="A198" s="25" t="s">
        <v>488</v>
      </c>
      <c r="B198" s="26">
        <v>1</v>
      </c>
      <c r="C198" s="28" t="s">
        <v>585</v>
      </c>
      <c r="D198" s="28" t="s">
        <v>489</v>
      </c>
      <c r="E198" s="29"/>
      <c r="F198" s="30">
        <f t="shared" si="6"/>
        <v>0</v>
      </c>
      <c r="G198" s="28" t="s">
        <v>490</v>
      </c>
      <c r="H198" s="53" t="s">
        <v>576</v>
      </c>
    </row>
    <row r="199" spans="1:8" s="31" customFormat="1" ht="71.25">
      <c r="A199" s="25" t="s">
        <v>491</v>
      </c>
      <c r="B199" s="26">
        <v>1</v>
      </c>
      <c r="C199" s="27" t="s">
        <v>492</v>
      </c>
      <c r="D199" s="28" t="s">
        <v>493</v>
      </c>
      <c r="E199" s="29"/>
      <c r="F199" s="30">
        <f t="shared" si="6"/>
        <v>0</v>
      </c>
      <c r="G199" s="28" t="s">
        <v>494</v>
      </c>
      <c r="H199" s="53" t="s">
        <v>576</v>
      </c>
    </row>
    <row r="200" spans="1:8" s="31" customFormat="1" ht="71.25">
      <c r="A200" s="25" t="s">
        <v>495</v>
      </c>
      <c r="B200" s="26">
        <v>2</v>
      </c>
      <c r="C200" s="27" t="s">
        <v>496</v>
      </c>
      <c r="D200" s="28" t="s">
        <v>497</v>
      </c>
      <c r="E200" s="29"/>
      <c r="F200" s="30">
        <f t="shared" si="6"/>
        <v>0</v>
      </c>
      <c r="G200" s="28"/>
      <c r="H200" s="53" t="s">
        <v>576</v>
      </c>
    </row>
    <row r="201" spans="1:8" s="31" customFormat="1" ht="71.25">
      <c r="A201" s="25" t="s">
        <v>498</v>
      </c>
      <c r="B201" s="26">
        <v>2</v>
      </c>
      <c r="C201" s="27" t="s">
        <v>496</v>
      </c>
      <c r="D201" s="28" t="s">
        <v>499</v>
      </c>
      <c r="E201" s="29"/>
      <c r="F201" s="30">
        <f t="shared" si="6"/>
        <v>0</v>
      </c>
      <c r="G201" s="28"/>
      <c r="H201" s="53" t="s">
        <v>576</v>
      </c>
    </row>
    <row r="202" spans="1:8" s="31" customFormat="1">
      <c r="A202" s="43"/>
      <c r="B202"/>
      <c r="C202"/>
      <c r="D202" s="2" t="s">
        <v>500</v>
      </c>
      <c r="E202" s="2"/>
      <c r="F202" s="37">
        <f>SUM(F190:F201)</f>
        <v>0</v>
      </c>
      <c r="G202" s="3"/>
      <c r="H202" s="55"/>
    </row>
    <row r="203" spans="1:8">
      <c r="A203" s="43"/>
      <c r="D203" s="2" t="s">
        <v>140</v>
      </c>
      <c r="F203" s="2">
        <f>F202*19%</f>
        <v>0</v>
      </c>
    </row>
    <row r="204" spans="1:8">
      <c r="A204" s="43"/>
      <c r="D204" s="2" t="s">
        <v>141</v>
      </c>
      <c r="F204" s="2">
        <f>SUM(F202:F203)</f>
        <v>0</v>
      </c>
    </row>
    <row r="205" spans="1:8">
      <c r="D205" s="2"/>
    </row>
    <row r="206" spans="1:8" ht="15.75">
      <c r="A206" s="17" t="s">
        <v>501</v>
      </c>
      <c r="B206" s="18"/>
      <c r="C206" s="18"/>
      <c r="D206" s="19"/>
      <c r="E206" s="58" t="s">
        <v>11</v>
      </c>
      <c r="F206" s="58"/>
    </row>
    <row r="207" spans="1:8" ht="30">
      <c r="A207" s="20" t="s">
        <v>12</v>
      </c>
      <c r="B207" s="20" t="s">
        <v>13</v>
      </c>
      <c r="C207" s="20" t="s">
        <v>14</v>
      </c>
      <c r="D207" s="20" t="s">
        <v>15</v>
      </c>
      <c r="E207" s="22" t="s">
        <v>16</v>
      </c>
      <c r="F207" s="22" t="s">
        <v>17</v>
      </c>
      <c r="G207" s="23" t="s">
        <v>143</v>
      </c>
      <c r="H207" s="20" t="s">
        <v>571</v>
      </c>
    </row>
    <row r="208" spans="1:8" s="24" customFormat="1" ht="30.2" customHeight="1">
      <c r="A208" s="25" t="s">
        <v>502</v>
      </c>
      <c r="B208" s="26">
        <v>220</v>
      </c>
      <c r="C208" s="28" t="s">
        <v>503</v>
      </c>
      <c r="D208" s="28" t="s">
        <v>504</v>
      </c>
      <c r="E208" s="29"/>
      <c r="F208" s="30">
        <f t="shared" ref="F208:F215" si="7">B208*E208</f>
        <v>0</v>
      </c>
      <c r="G208" s="28" t="s">
        <v>505</v>
      </c>
      <c r="H208" s="53" t="s">
        <v>572</v>
      </c>
    </row>
    <row r="209" spans="1:8" s="31" customFormat="1" ht="114">
      <c r="A209" s="25" t="s">
        <v>506</v>
      </c>
      <c r="B209" s="26">
        <v>180</v>
      </c>
      <c r="C209" s="27" t="s">
        <v>507</v>
      </c>
      <c r="D209" s="28" t="s">
        <v>508</v>
      </c>
      <c r="E209" s="29"/>
      <c r="F209" s="30">
        <f t="shared" si="7"/>
        <v>0</v>
      </c>
      <c r="G209" s="28" t="s">
        <v>505</v>
      </c>
      <c r="H209" s="53" t="s">
        <v>572</v>
      </c>
    </row>
    <row r="210" spans="1:8" s="31" customFormat="1" ht="294.75" customHeight="1">
      <c r="A210" s="25" t="s">
        <v>509</v>
      </c>
      <c r="B210" s="26">
        <v>50</v>
      </c>
      <c r="C210" s="27" t="s">
        <v>510</v>
      </c>
      <c r="D210" s="28" t="s">
        <v>511</v>
      </c>
      <c r="E210" s="29"/>
      <c r="F210" s="30">
        <f t="shared" si="7"/>
        <v>0</v>
      </c>
      <c r="G210" s="28" t="s">
        <v>505</v>
      </c>
      <c r="H210" s="53" t="s">
        <v>572</v>
      </c>
    </row>
    <row r="211" spans="1:8" s="31" customFormat="1" ht="99.75">
      <c r="A211" s="25" t="s">
        <v>512</v>
      </c>
      <c r="B211" s="26">
        <v>150</v>
      </c>
      <c r="C211" s="27" t="s">
        <v>510</v>
      </c>
      <c r="D211" s="28" t="s">
        <v>513</v>
      </c>
      <c r="E211" s="29"/>
      <c r="F211" s="30">
        <f t="shared" si="7"/>
        <v>0</v>
      </c>
      <c r="G211" s="28" t="s">
        <v>505</v>
      </c>
      <c r="H211" s="53" t="s">
        <v>572</v>
      </c>
    </row>
    <row r="212" spans="1:8" s="31" customFormat="1" ht="215.25" customHeight="1">
      <c r="A212" s="25" t="s">
        <v>514</v>
      </c>
      <c r="B212" s="26">
        <v>180</v>
      </c>
      <c r="C212" s="27" t="s">
        <v>515</v>
      </c>
      <c r="D212" s="28" t="s">
        <v>516</v>
      </c>
      <c r="E212" s="29"/>
      <c r="F212" s="30">
        <f t="shared" si="7"/>
        <v>0</v>
      </c>
      <c r="G212" s="28" t="s">
        <v>505</v>
      </c>
      <c r="H212" s="53" t="s">
        <v>572</v>
      </c>
    </row>
    <row r="213" spans="1:8" ht="171">
      <c r="A213" s="25" t="s">
        <v>517</v>
      </c>
      <c r="B213" s="26">
        <v>1</v>
      </c>
      <c r="C213" s="27" t="s">
        <v>518</v>
      </c>
      <c r="D213" s="28" t="s">
        <v>519</v>
      </c>
      <c r="E213" s="29"/>
      <c r="F213" s="30">
        <f t="shared" si="7"/>
        <v>0</v>
      </c>
      <c r="G213" s="28" t="s">
        <v>53</v>
      </c>
      <c r="H213" s="53" t="s">
        <v>572</v>
      </c>
    </row>
    <row r="214" spans="1:8" ht="99.75">
      <c r="A214" s="25" t="s">
        <v>520</v>
      </c>
      <c r="B214" s="26">
        <v>2</v>
      </c>
      <c r="C214" s="35" t="s">
        <v>595</v>
      </c>
      <c r="D214" s="28" t="s">
        <v>521</v>
      </c>
      <c r="E214" s="29"/>
      <c r="F214" s="30">
        <f t="shared" si="7"/>
        <v>0</v>
      </c>
      <c r="G214" s="28" t="s">
        <v>53</v>
      </c>
      <c r="H214" s="53" t="s">
        <v>572</v>
      </c>
    </row>
    <row r="215" spans="1:8" ht="42.75">
      <c r="A215" s="25" t="s">
        <v>522</v>
      </c>
      <c r="B215" s="26">
        <v>12</v>
      </c>
      <c r="C215" s="27" t="s">
        <v>523</v>
      </c>
      <c r="D215" s="28" t="s">
        <v>524</v>
      </c>
      <c r="E215" s="29"/>
      <c r="F215" s="30">
        <f t="shared" si="7"/>
        <v>0</v>
      </c>
      <c r="G215" s="28" t="s">
        <v>53</v>
      </c>
      <c r="H215" s="53" t="s">
        <v>572</v>
      </c>
    </row>
    <row r="216" spans="1:8">
      <c r="A216" s="43"/>
      <c r="D216" s="2" t="s">
        <v>500</v>
      </c>
      <c r="F216" s="37">
        <f>SUM(F207:F215)</f>
        <v>0</v>
      </c>
    </row>
    <row r="217" spans="1:8">
      <c r="A217" s="43"/>
      <c r="D217" s="2" t="s">
        <v>140</v>
      </c>
      <c r="F217" s="2">
        <f>F216*19%</f>
        <v>0</v>
      </c>
    </row>
    <row r="218" spans="1:8" s="24" customFormat="1" ht="15">
      <c r="A218" s="43"/>
      <c r="B218"/>
      <c r="C218"/>
      <c r="D218" s="2" t="s">
        <v>141</v>
      </c>
      <c r="E218" s="2"/>
      <c r="F218" s="2">
        <f>SUM(F216:F217)</f>
        <v>0</v>
      </c>
      <c r="G218" s="3"/>
      <c r="H218" s="55"/>
    </row>
    <row r="219" spans="1:8" s="31" customFormat="1">
      <c r="A219"/>
      <c r="B219"/>
      <c r="C219"/>
      <c r="D219" s="2"/>
      <c r="E219" s="2"/>
      <c r="F219" s="2"/>
      <c r="G219" s="3"/>
      <c r="H219" s="55"/>
    </row>
    <row r="220" spans="1:8">
      <c r="D220" s="2"/>
    </row>
    <row r="221" spans="1:8" ht="15.75">
      <c r="A221" s="17" t="s">
        <v>525</v>
      </c>
      <c r="B221" s="18"/>
      <c r="C221" s="18"/>
      <c r="D221" s="19"/>
      <c r="E221" s="58" t="s">
        <v>11</v>
      </c>
      <c r="F221" s="58"/>
    </row>
    <row r="222" spans="1:8" ht="30">
      <c r="A222" s="20" t="s">
        <v>12</v>
      </c>
      <c r="B222" s="20" t="s">
        <v>13</v>
      </c>
      <c r="C222" s="20" t="s">
        <v>14</v>
      </c>
      <c r="D222" s="20" t="s">
        <v>15</v>
      </c>
      <c r="E222" s="22" t="s">
        <v>16</v>
      </c>
      <c r="F222" s="22" t="s">
        <v>17</v>
      </c>
      <c r="G222" s="23" t="s">
        <v>143</v>
      </c>
      <c r="H222" s="20" t="s">
        <v>571</v>
      </c>
    </row>
    <row r="223" spans="1:8" ht="128.25">
      <c r="A223" s="25" t="s">
        <v>526</v>
      </c>
      <c r="B223" s="26">
        <v>24</v>
      </c>
      <c r="C223" s="33" t="s">
        <v>527</v>
      </c>
      <c r="D223" s="49" t="s">
        <v>528</v>
      </c>
      <c r="E223" s="29"/>
      <c r="F223" s="30"/>
      <c r="G223" s="28" t="s">
        <v>529</v>
      </c>
      <c r="H223" s="53" t="s">
        <v>573</v>
      </c>
    </row>
    <row r="224" spans="1:8" ht="71.25">
      <c r="A224" s="25" t="s">
        <v>530</v>
      </c>
      <c r="B224" s="26">
        <v>32</v>
      </c>
      <c r="C224" s="33" t="s">
        <v>527</v>
      </c>
      <c r="D224" s="33" t="s">
        <v>531</v>
      </c>
      <c r="E224" s="29"/>
      <c r="F224" s="30"/>
      <c r="G224" s="28"/>
      <c r="H224" s="53" t="s">
        <v>577</v>
      </c>
    </row>
    <row r="225" spans="1:8" ht="71.25">
      <c r="A225" s="25" t="s">
        <v>532</v>
      </c>
      <c r="B225" s="26">
        <v>32</v>
      </c>
      <c r="C225" s="33" t="s">
        <v>527</v>
      </c>
      <c r="D225" s="33" t="s">
        <v>533</v>
      </c>
      <c r="E225" s="29"/>
      <c r="F225" s="30"/>
      <c r="G225" s="28"/>
      <c r="H225" s="53" t="s">
        <v>577</v>
      </c>
    </row>
    <row r="226" spans="1:8" ht="99.75">
      <c r="A226" s="25" t="s">
        <v>534</v>
      </c>
      <c r="B226" s="26">
        <v>60</v>
      </c>
      <c r="C226" s="33" t="s">
        <v>527</v>
      </c>
      <c r="D226" s="33" t="s">
        <v>535</v>
      </c>
      <c r="E226" s="29"/>
      <c r="F226" s="30"/>
      <c r="G226" s="28"/>
      <c r="H226" s="53" t="s">
        <v>578</v>
      </c>
    </row>
    <row r="227" spans="1:8" ht="128.25">
      <c r="A227" s="25" t="s">
        <v>536</v>
      </c>
      <c r="B227" s="26">
        <v>30</v>
      </c>
      <c r="C227" s="27" t="s">
        <v>537</v>
      </c>
      <c r="D227" s="28" t="s">
        <v>538</v>
      </c>
      <c r="E227" s="29"/>
      <c r="F227" s="30">
        <f>B227*E227</f>
        <v>0</v>
      </c>
      <c r="G227" s="28"/>
      <c r="H227" s="53" t="s">
        <v>579</v>
      </c>
    </row>
    <row r="228" spans="1:8" ht="142.5">
      <c r="A228" s="25" t="s">
        <v>539</v>
      </c>
      <c r="B228" s="26">
        <v>5</v>
      </c>
      <c r="C228" s="33" t="s">
        <v>540</v>
      </c>
      <c r="D228" s="33" t="s">
        <v>541</v>
      </c>
      <c r="E228" s="29"/>
      <c r="F228" s="30">
        <f>B228*E228</f>
        <v>0</v>
      </c>
      <c r="G228" s="28"/>
      <c r="H228" s="53" t="s">
        <v>577</v>
      </c>
    </row>
    <row r="229" spans="1:8" ht="142.5">
      <c r="A229" s="25" t="s">
        <v>542</v>
      </c>
      <c r="B229" s="26">
        <v>30</v>
      </c>
      <c r="C229" s="27" t="s">
        <v>543</v>
      </c>
      <c r="D229" s="28" t="s">
        <v>544</v>
      </c>
      <c r="E229" s="29"/>
      <c r="F229" s="30">
        <f>B229*E229</f>
        <v>0</v>
      </c>
      <c r="G229" s="28"/>
      <c r="H229" s="53" t="s">
        <v>576</v>
      </c>
    </row>
    <row r="230" spans="1:8" ht="71.25">
      <c r="A230" s="25" t="s">
        <v>545</v>
      </c>
      <c r="B230" s="50">
        <v>2</v>
      </c>
      <c r="C230" s="51" t="s">
        <v>546</v>
      </c>
      <c r="D230" s="28" t="s">
        <v>547</v>
      </c>
      <c r="E230" s="29"/>
      <c r="F230" s="30">
        <f>B230*E230</f>
        <v>0</v>
      </c>
      <c r="G230" s="28"/>
      <c r="H230" s="53" t="s">
        <v>577</v>
      </c>
    </row>
    <row r="231" spans="1:8" ht="114">
      <c r="A231" s="25" t="s">
        <v>548</v>
      </c>
      <c r="B231" s="50">
        <v>2</v>
      </c>
      <c r="C231" s="51" t="s">
        <v>549</v>
      </c>
      <c r="D231" s="28" t="s">
        <v>550</v>
      </c>
      <c r="E231" s="29"/>
      <c r="F231" s="30">
        <f>B231*E231</f>
        <v>0</v>
      </c>
      <c r="G231" s="28"/>
      <c r="H231" s="53" t="s">
        <v>577</v>
      </c>
    </row>
    <row r="232" spans="1:8">
      <c r="A232" s="43"/>
      <c r="D232" s="2" t="s">
        <v>551</v>
      </c>
      <c r="F232" s="37">
        <f>SUM(F223:F229)</f>
        <v>0</v>
      </c>
    </row>
    <row r="233" spans="1:8">
      <c r="A233" s="43"/>
      <c r="D233" s="2" t="s">
        <v>140</v>
      </c>
      <c r="F233" s="2">
        <f>F232*19%</f>
        <v>0</v>
      </c>
    </row>
    <row r="234" spans="1:8">
      <c r="A234" s="43"/>
      <c r="D234" s="2" t="s">
        <v>141</v>
      </c>
      <c r="F234" s="2">
        <f>SUM(F232:F233)</f>
        <v>0</v>
      </c>
    </row>
    <row r="235" spans="1:8">
      <c r="A235" s="43"/>
      <c r="D235" s="2"/>
    </row>
    <row r="236" spans="1:8" ht="15">
      <c r="D236" s="52" t="s">
        <v>552</v>
      </c>
      <c r="F236" s="2">
        <f>SUM(F51+F110+F125+F140+F154+F165)</f>
        <v>0</v>
      </c>
    </row>
    <row r="237" spans="1:8" ht="15">
      <c r="D237" s="52" t="s">
        <v>140</v>
      </c>
      <c r="F237" s="2">
        <f>F236*19%</f>
        <v>0</v>
      </c>
    </row>
    <row r="238" spans="1:8" ht="15">
      <c r="D238" s="52" t="s">
        <v>141</v>
      </c>
      <c r="F238" s="2">
        <f>SUM(F236:F237)</f>
        <v>0</v>
      </c>
    </row>
    <row r="241" spans="1:8" ht="23.25" customHeight="1">
      <c r="A241" s="31" t="s">
        <v>553</v>
      </c>
      <c r="B241" s="31"/>
      <c r="C241" s="31"/>
      <c r="D241" s="31"/>
      <c r="E241" s="37"/>
      <c r="F241" s="37"/>
      <c r="G241" s="32"/>
    </row>
    <row r="242" spans="1:8" ht="30.75" customHeight="1">
      <c r="A242" s="62" t="s">
        <v>554</v>
      </c>
      <c r="B242" s="62"/>
      <c r="C242" s="62"/>
      <c r="D242" s="62"/>
      <c r="E242" s="62"/>
      <c r="F242" s="62"/>
      <c r="G242" s="62"/>
      <c r="H242" s="62"/>
    </row>
    <row r="243" spans="1:8" ht="23.25" customHeight="1">
      <c r="A243" s="31" t="s">
        <v>555</v>
      </c>
      <c r="B243" s="31"/>
      <c r="C243" s="31"/>
      <c r="D243" s="31"/>
      <c r="E243" s="37"/>
      <c r="F243" s="37"/>
      <c r="G243" s="31"/>
      <c r="H243" s="56"/>
    </row>
    <row r="244" spans="1:8" ht="33.75" customHeight="1">
      <c r="A244" s="63" t="s">
        <v>556</v>
      </c>
      <c r="B244" s="63"/>
      <c r="C244" s="63"/>
      <c r="D244" s="63"/>
      <c r="E244" s="63"/>
      <c r="F244" s="63"/>
      <c r="G244" s="63"/>
      <c r="H244" s="63"/>
    </row>
    <row r="245" spans="1:8" ht="29.25" customHeight="1">
      <c r="A245" s="31" t="s">
        <v>557</v>
      </c>
      <c r="B245" s="31"/>
      <c r="C245" s="31"/>
      <c r="D245" s="31"/>
      <c r="E245" s="37"/>
      <c r="F245" s="37"/>
      <c r="G245" s="31"/>
      <c r="H245" s="56"/>
    </row>
    <row r="246" spans="1:8" ht="27" customHeight="1">
      <c r="A246" s="31" t="s">
        <v>558</v>
      </c>
      <c r="B246" s="31"/>
      <c r="C246" s="31"/>
      <c r="D246" s="31"/>
      <c r="E246" s="37"/>
      <c r="F246" s="37"/>
      <c r="G246" s="31"/>
      <c r="H246" s="56"/>
    </row>
    <row r="247" spans="1:8" ht="22.5" customHeight="1">
      <c r="A247" s="31" t="s">
        <v>559</v>
      </c>
      <c r="B247" s="31"/>
      <c r="C247" s="31"/>
      <c r="D247" s="31"/>
      <c r="E247" s="37"/>
      <c r="F247" s="37"/>
      <c r="G247" s="31"/>
      <c r="H247" s="56"/>
    </row>
    <row r="248" spans="1:8">
      <c r="G248"/>
      <c r="H248" s="56"/>
    </row>
    <row r="249" spans="1:8" ht="21" customHeight="1">
      <c r="A249" s="24" t="s">
        <v>560</v>
      </c>
      <c r="E249" s="24" t="s">
        <v>561</v>
      </c>
      <c r="G249"/>
      <c r="H249" s="56"/>
    </row>
    <row r="250" spans="1:8" ht="21" customHeight="1">
      <c r="A250" s="24" t="s">
        <v>562</v>
      </c>
      <c r="E250" s="24" t="s">
        <v>563</v>
      </c>
      <c r="G250"/>
      <c r="H250" s="56"/>
    </row>
    <row r="251" spans="1:8">
      <c r="G251"/>
      <c r="H251" s="56"/>
    </row>
    <row r="252" spans="1:8" ht="15">
      <c r="A252" s="24" t="s">
        <v>564</v>
      </c>
      <c r="G252"/>
      <c r="H252" s="56"/>
    </row>
    <row r="253" spans="1:8" ht="22.5" customHeight="1">
      <c r="B253" t="s">
        <v>570</v>
      </c>
      <c r="G253"/>
      <c r="H253" s="56"/>
    </row>
    <row r="254" spans="1:8" ht="22.5" customHeight="1">
      <c r="B254" t="s">
        <v>565</v>
      </c>
      <c r="G254"/>
      <c r="H254" s="56"/>
    </row>
    <row r="255" spans="1:8" ht="22.5" customHeight="1">
      <c r="B255" t="s">
        <v>566</v>
      </c>
      <c r="G255"/>
      <c r="H255" s="56"/>
    </row>
    <row r="256" spans="1:8" ht="22.5" customHeight="1">
      <c r="B256" t="s">
        <v>567</v>
      </c>
    </row>
    <row r="257" spans="2:2" ht="22.5" customHeight="1">
      <c r="B257" t="s">
        <v>568</v>
      </c>
    </row>
    <row r="258" spans="2:2" ht="22.5" customHeight="1">
      <c r="B258" t="s">
        <v>569</v>
      </c>
    </row>
  </sheetData>
  <mergeCells count="16">
    <mergeCell ref="E206:F206"/>
    <mergeCell ref="E221:F221"/>
    <mergeCell ref="A242:H242"/>
    <mergeCell ref="A244:H244"/>
    <mergeCell ref="E144:F144"/>
    <mergeCell ref="A152:A153"/>
    <mergeCell ref="B153:H153"/>
    <mergeCell ref="E158:F158"/>
    <mergeCell ref="E169:F169"/>
    <mergeCell ref="E188:F188"/>
    <mergeCell ref="E129:F129"/>
    <mergeCell ref="F4:F5"/>
    <mergeCell ref="A11:F11"/>
    <mergeCell ref="E13:F13"/>
    <mergeCell ref="E55:F55"/>
    <mergeCell ref="E114:F114"/>
  </mergeCells>
  <dataValidations count="1">
    <dataValidation type="list" allowBlank="1" sqref="A158 A188 A169 A55 A114 A129 A144 A206 A221">
      <formula1>$A$3:$A$12</formula1>
    </dataValidation>
  </dataValidations>
  <hyperlinks>
    <hyperlink ref="H198" r:id="rId1"/>
    <hyperlink ref="H199" r:id="rId2"/>
    <hyperlink ref="H200" r:id="rId3"/>
    <hyperlink ref="H201" r:id="rId4"/>
    <hyperlink ref="H224" r:id="rId5"/>
    <hyperlink ref="H225" r:id="rId6"/>
    <hyperlink ref="H228" r:id="rId7"/>
    <hyperlink ref="H229" r:id="rId8"/>
    <hyperlink ref="H230" r:id="rId9"/>
    <hyperlink ref="H231" r:id="rId10"/>
  </hyperlinks>
  <pageMargins left="0.75" right="0.75" top="1" bottom="1" header="0.5" footer="0.5"/>
  <pageSetup paperSize="9" scale="69" fitToHeight="0" orientation="landscape"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Leistungsverzeichnis</vt:lpstr>
    </vt:vector>
  </TitlesOfParts>
  <Company>Gemeinde Brieselang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Liehre, Nancy</dc:creator>
  <cp:lastModifiedBy>Redlich</cp:lastModifiedBy>
  <dcterms:created xsi:type="dcterms:W3CDTF">2026-07-07T10:54:34Z</dcterms:created>
  <dcterms:modified xsi:type="dcterms:W3CDTF">2026-07-08T12:30:06Z</dcterms:modified>
</cp:coreProperties>
</file>