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msressort.lvnbb.de/vis/A4E757C0-3996-4A53-A608-B4BAE747B0AE/webdav/8793950/"/>
    </mc:Choice>
  </mc:AlternateContent>
  <xr:revisionPtr revIDLastSave="0" documentId="13_ncr:1_{044CBBD3-CB31-4501-A5C5-6911C749B4FF}" xr6:coauthVersionLast="47" xr6:coauthVersionMax="47" xr10:uidLastSave="{00000000-0000-0000-0000-000000000000}"/>
  <bookViews>
    <workbookView xWindow="0" yWindow="0" windowWidth="14400" windowHeight="15750" xr2:uid="{00000000-000D-0000-FFFF-FFFF00000000}"/>
  </bookViews>
  <sheets>
    <sheet name="Fläche A" sheetId="5" r:id="rId1"/>
    <sheet name="Fläche B" sheetId="6" r:id="rId2"/>
  </sheets>
  <definedNames>
    <definedName name="OLE_LINK3" localSheetId="0">'Fläche 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5" l="1"/>
  <c r="E26" i="6"/>
  <c r="E24" i="6"/>
  <c r="E14" i="6"/>
  <c r="E23" i="6"/>
  <c r="E22" i="6"/>
  <c r="E20" i="6"/>
  <c r="E25" i="6"/>
  <c r="E27" i="5"/>
  <c r="E23" i="5"/>
  <c r="E24" i="5"/>
  <c r="E25" i="5"/>
  <c r="E22" i="5"/>
  <c r="E20" i="5"/>
  <c r="E19" i="5" l="1"/>
  <c r="E19" i="6"/>
  <c r="E36" i="5"/>
  <c r="E14" i="5"/>
  <c r="E37" i="5"/>
  <c r="E38" i="5" l="1"/>
  <c r="E40" i="5" s="1"/>
  <c r="E28" i="6"/>
  <c r="E29" i="5"/>
  <c r="E30" i="5" s="1"/>
  <c r="E39" i="5"/>
  <c r="E41" i="5"/>
  <c r="E29" i="6" l="1"/>
  <c r="E30" i="6"/>
  <c r="E31" i="6"/>
  <c r="E32" i="6"/>
  <c r="E34" i="6" s="1"/>
  <c r="E45" i="5" s="1"/>
  <c r="E31" i="5"/>
  <c r="E32" i="5" l="1"/>
  <c r="E33" i="5"/>
  <c r="E44" i="5" s="1"/>
  <c r="E46" i="5" l="1"/>
</calcChain>
</file>

<file path=xl/sharedStrings.xml><?xml version="1.0" encoding="utf-8"?>
<sst xmlns="http://schemas.openxmlformats.org/spreadsheetml/2006/main" count="108" uniqueCount="70">
  <si>
    <t>psch</t>
  </si>
  <si>
    <t>LP 7 Mitwirkung bei der Vergabe</t>
  </si>
  <si>
    <t>LP 8 Bauoberleitung</t>
  </si>
  <si>
    <t>LP 9 Objektbetreuung u. Dokumentation</t>
  </si>
  <si>
    <t>Brutto-Summe</t>
  </si>
  <si>
    <t>Zwischensumme (Netto)</t>
  </si>
  <si>
    <t>Planungskosten - Gesamt (Brutto)</t>
  </si>
  <si>
    <t>max. Planungskosten (Brutto)</t>
  </si>
  <si>
    <t xml:space="preserve">MwSt 19 % </t>
  </si>
  <si>
    <t>Kosten</t>
  </si>
  <si>
    <t>Stundensätze</t>
  </si>
  <si>
    <t>Büroinhaber/Gutachter</t>
  </si>
  <si>
    <t>Ingenieur/wiss. Mitarbeiter</t>
  </si>
  <si>
    <t>Technischer Mitarbeiter</t>
  </si>
  <si>
    <t xml:space="preserve">Pos. </t>
  </si>
  <si>
    <t>Einheitspreis/Stundensatz</t>
  </si>
  <si>
    <t>Besondere Leistungen</t>
  </si>
  <si>
    <t>optionale Leistungen (Brutto)</t>
  </si>
  <si>
    <t>Zwischensumme (Netto) einschl. NK</t>
  </si>
  <si>
    <t>HOAI LP 7-9 und besondere Leistungen</t>
  </si>
  <si>
    <t>LP 9 - Überwachen der Mängelbeseitigung innerhalb der Verjährungsfrist</t>
  </si>
  <si>
    <t>LP 8 - örtliche Bauüberwachung</t>
  </si>
  <si>
    <t>LP 8 - Kostenkontrolle</t>
  </si>
  <si>
    <t>LP 8 - Prüfen von Nachträgen</t>
  </si>
  <si>
    <t>Planungsleistung - Fläche A</t>
  </si>
  <si>
    <t>Herstellung je einer Wasserzuführung für Überschusswasser aus dem Rhin zur Einleitung in die Teilflächen A der Rhinwiesen</t>
  </si>
  <si>
    <t>Herstellung je einer Wasserzuführung für Überschusswasser aus dem Rhin zur Einleitung in die Teilfläche B der Rhinwiesen</t>
  </si>
  <si>
    <t>Teilfläche B</t>
  </si>
  <si>
    <t>Planungsleistung - Fläche B</t>
  </si>
  <si>
    <t>Teilfläche A</t>
  </si>
  <si>
    <t>LP 7 - Prüfen und Werten von Nebenangeboten (pro Nebenangebot) es wird von 3 Nebenangeboten ausgegangen</t>
  </si>
  <si>
    <r>
      <rPr>
        <b/>
        <sz val="11"/>
        <rFont val="Arial Narrow"/>
        <family val="2"/>
      </rPr>
      <t>Beratungen/Vorstellung der Planung</t>
    </r>
    <r>
      <rPr>
        <sz val="11"/>
        <rFont val="Arial Narrow"/>
        <family val="2"/>
      </rPr>
      <t xml:space="preserve"> (optional) (max. 2 Termine)</t>
    </r>
  </si>
  <si>
    <t>Abgleich Wasserstände am Stau Planung und AUKM (Auflage unter Wasserbehörde vgl. LB)</t>
  </si>
  <si>
    <t>Leistungsverzeichnis</t>
  </si>
  <si>
    <t>ausfüllen</t>
  </si>
  <si>
    <t>automatisch berechnet</t>
  </si>
  <si>
    <t>1.1</t>
  </si>
  <si>
    <t>1.2</t>
  </si>
  <si>
    <t>1.3</t>
  </si>
  <si>
    <t>2</t>
  </si>
  <si>
    <t>2.1</t>
  </si>
  <si>
    <t>2.2</t>
  </si>
  <si>
    <t>2.3</t>
  </si>
  <si>
    <t>2.4</t>
  </si>
  <si>
    <t>2.5</t>
  </si>
  <si>
    <t>2.6</t>
  </si>
  <si>
    <t xml:space="preserve">Nebenkosten auf die Pos. 1 und 2 in Höhe von: </t>
  </si>
  <si>
    <t>3.1</t>
  </si>
  <si>
    <t>3.2</t>
  </si>
  <si>
    <t>3.3</t>
  </si>
  <si>
    <t>4</t>
  </si>
  <si>
    <t>4.1</t>
  </si>
  <si>
    <t>4.2</t>
  </si>
  <si>
    <t>4.3</t>
  </si>
  <si>
    <t>4.4</t>
  </si>
  <si>
    <t>4.5</t>
  </si>
  <si>
    <t xml:space="preserve">Nebenkosten auf die Pos. 3 und 4 in Höhe von: </t>
  </si>
  <si>
    <t xml:space="preserve"> Stunden gesamt</t>
  </si>
  <si>
    <t>Stunden</t>
  </si>
  <si>
    <t>2.7</t>
  </si>
  <si>
    <t>2.8</t>
  </si>
  <si>
    <r>
      <rPr>
        <b/>
        <sz val="11"/>
        <rFont val="Arial Narrow"/>
        <family val="2"/>
      </rPr>
      <t>LP 7 bis 9 gesamt Grundleistungen</t>
    </r>
    <r>
      <rPr>
        <sz val="11"/>
        <rFont val="Arial Narrow"/>
        <family val="2"/>
      </rPr>
      <t xml:space="preserve"> (HOAI §44 Ingenieurbauwerke Honorarzone III unten für EBW A anrechenbare Kosten: 262.423,00 €, Zone II unten für Stau 1; anrechenbare Kosten 80.120,80  €)</t>
    </r>
  </si>
  <si>
    <r>
      <rPr>
        <b/>
        <sz val="11"/>
        <rFont val="Arial Narrow"/>
        <family val="2"/>
      </rPr>
      <t>LP 7 bis 9 gesamt Grundleistungen</t>
    </r>
    <r>
      <rPr>
        <sz val="11"/>
        <rFont val="Arial Narrow"/>
        <family val="2"/>
      </rPr>
      <t xml:space="preserve"> (HOAI §44 Ingenieurbauwerke Honorarzone III unten für EBW A anrechenbare Kosten: 256.852,00 €, Zone II unten für Stau 2 bis 3; anrechenbare Kosten 128.969,30 €)</t>
    </r>
  </si>
  <si>
    <t>4.6</t>
  </si>
  <si>
    <t>4.7</t>
  </si>
  <si>
    <t>Stundensatz</t>
  </si>
  <si>
    <r>
      <t>HOAI LP 7-9 und besondere Leistungen -</t>
    </r>
    <r>
      <rPr>
        <b/>
        <sz val="14"/>
        <color rgb="FFFF0000"/>
        <rFont val="Arial Narrow"/>
        <family val="2"/>
      </rPr>
      <t xml:space="preserve"> OPTIONAL</t>
    </r>
  </si>
  <si>
    <t xml:space="preserve">Begleitung der Entwicklungspflege der Pflanzung über 4 Jahre </t>
  </si>
  <si>
    <t>Ausgleichpflanzung mit Unterer Naturschutzbehörde abstimmen, Pflanzungen planen und überwachen der Pflanzung und Fertigstellungspflege</t>
  </si>
  <si>
    <t>2.9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</si>
</sst>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name val="Arial Narrow"/>
      <family val="2"/>
    </font>
    <font>
      <b/>
      <sz val="11"/>
      <name val="Arial Narrow"/>
      <family val="2"/>
    </font>
    <font>
      <sz val="8"/>
      <name val="Calibri"/>
      <family val="2"/>
      <scheme val="minor"/>
    </font>
    <font>
      <b/>
      <sz val="14"/>
      <name val="Arial Narrow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FF000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00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6" xfId="0" applyFont="1" applyBorder="1"/>
    <xf numFmtId="0" fontId="2" fillId="2" borderId="1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Fill="1" applyBorder="1"/>
    <xf numFmtId="164" fontId="2" fillId="0" borderId="0" xfId="0" applyNumberFormat="1" applyFont="1" applyFill="1" applyBorder="1"/>
    <xf numFmtId="0" fontId="1" fillId="0" borderId="9" xfId="0" applyFont="1" applyBorder="1"/>
    <xf numFmtId="0" fontId="1" fillId="0" borderId="11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" xfId="0" applyFont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1" fillId="0" borderId="3" xfId="0" applyFont="1" applyFill="1" applyBorder="1"/>
    <xf numFmtId="164" fontId="1" fillId="0" borderId="3" xfId="0" applyNumberFormat="1" applyFont="1" applyFill="1" applyBorder="1"/>
    <xf numFmtId="0" fontId="2" fillId="2" borderId="5" xfId="0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/>
    <xf numFmtId="0" fontId="5" fillId="0" borderId="0" xfId="0" applyFont="1"/>
    <xf numFmtId="0" fontId="2" fillId="2" borderId="6" xfId="0" applyFont="1" applyFill="1" applyBorder="1"/>
    <xf numFmtId="0" fontId="2" fillId="2" borderId="10" xfId="0" applyFont="1" applyFill="1" applyBorder="1"/>
    <xf numFmtId="49" fontId="2" fillId="0" borderId="10" xfId="0" applyNumberFormat="1" applyFont="1" applyBorder="1" applyAlignment="1">
      <alignment horizontal="center" vertical="center"/>
    </xf>
    <xf numFmtId="0" fontId="1" fillId="0" borderId="10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/>
    <xf numFmtId="0" fontId="1" fillId="4" borderId="9" xfId="0" applyFont="1" applyFill="1" applyBorder="1"/>
    <xf numFmtId="0" fontId="1" fillId="4" borderId="11" xfId="0" applyFont="1" applyFill="1" applyBorder="1"/>
    <xf numFmtId="0" fontId="1" fillId="4" borderId="8" xfId="0" applyFont="1" applyFill="1" applyBorder="1"/>
    <xf numFmtId="0" fontId="1" fillId="3" borderId="6" xfId="0" applyFont="1" applyFill="1" applyBorder="1"/>
    <xf numFmtId="0" fontId="1" fillId="3" borderId="10" xfId="0" applyFont="1" applyFill="1" applyBorder="1"/>
    <xf numFmtId="0" fontId="1" fillId="3" borderId="2" xfId="0" applyFont="1" applyFill="1" applyBorder="1"/>
    <xf numFmtId="0" fontId="1" fillId="2" borderId="10" xfId="0" applyFont="1" applyFill="1" applyBorder="1"/>
    <xf numFmtId="164" fontId="1" fillId="0" borderId="3" xfId="0" applyNumberFormat="1" applyFont="1" applyBorder="1"/>
    <xf numFmtId="0" fontId="2" fillId="0" borderId="0" xfId="0" applyFont="1" applyBorder="1" applyAlignment="1">
      <alignment horizontal="center" vertical="center"/>
    </xf>
    <xf numFmtId="0" fontId="1" fillId="0" borderId="0" xfId="0" applyFont="1" applyBorder="1"/>
    <xf numFmtId="49" fontId="2" fillId="0" borderId="0" xfId="0" applyNumberFormat="1" applyFont="1" applyBorder="1" applyAlignment="1">
      <alignment horizontal="center" vertical="center"/>
    </xf>
    <xf numFmtId="164" fontId="1" fillId="0" borderId="11" xfId="0" applyNumberFormat="1" applyFont="1" applyFill="1" applyBorder="1"/>
    <xf numFmtId="164" fontId="5" fillId="0" borderId="0" xfId="0" applyNumberFormat="1" applyFont="1"/>
    <xf numFmtId="0" fontId="6" fillId="0" borderId="0" xfId="0" applyFont="1"/>
    <xf numFmtId="0" fontId="6" fillId="0" borderId="0" xfId="0" applyFont="1" applyFill="1"/>
    <xf numFmtId="0" fontId="5" fillId="0" borderId="0" xfId="0" applyFont="1" applyAlignment="1">
      <alignment horizontal="right"/>
    </xf>
    <xf numFmtId="0" fontId="4" fillId="0" borderId="0" xfId="0" applyFont="1" applyFill="1" applyAlignment="1">
      <alignment vertical="center"/>
    </xf>
    <xf numFmtId="0" fontId="7" fillId="0" borderId="0" xfId="0" applyFont="1" applyAlignment="1">
      <alignment horizontal="left" vertical="center" indent="5"/>
    </xf>
    <xf numFmtId="0" fontId="7" fillId="0" borderId="0" xfId="0" applyFont="1"/>
    <xf numFmtId="8" fontId="5" fillId="0" borderId="0" xfId="0" applyNumberFormat="1" applyFont="1"/>
    <xf numFmtId="0" fontId="7" fillId="0" borderId="0" xfId="0" applyFont="1" applyAlignment="1">
      <alignment vertical="center"/>
    </xf>
    <xf numFmtId="0" fontId="8" fillId="0" borderId="0" xfId="1"/>
    <xf numFmtId="0" fontId="2" fillId="0" borderId="6" xfId="0" applyFont="1" applyFill="1" applyBorder="1" applyAlignment="1">
      <alignment vertical="center" wrapText="1"/>
    </xf>
    <xf numFmtId="164" fontId="1" fillId="0" borderId="2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9" fillId="0" borderId="0" xfId="0" applyFont="1"/>
    <xf numFmtId="164" fontId="1" fillId="5" borderId="1" xfId="0" applyNumberFormat="1" applyFont="1" applyFill="1" applyBorder="1"/>
    <xf numFmtId="0" fontId="1" fillId="5" borderId="6" xfId="0" applyFont="1" applyFill="1" applyBorder="1"/>
    <xf numFmtId="0" fontId="1" fillId="5" borderId="2" xfId="0" applyFont="1" applyFill="1" applyBorder="1"/>
    <xf numFmtId="164" fontId="2" fillId="6" borderId="8" xfId="0" applyNumberFormat="1" applyFont="1" applyFill="1" applyBorder="1" applyAlignment="1">
      <alignment vertical="center"/>
    </xf>
    <xf numFmtId="164" fontId="1" fillId="6" borderId="5" xfId="0" applyNumberFormat="1" applyFont="1" applyFill="1" applyBorder="1" applyAlignment="1">
      <alignment horizontal="left" vertical="center"/>
    </xf>
    <xf numFmtId="164" fontId="1" fillId="6" borderId="5" xfId="0" applyNumberFormat="1" applyFont="1" applyFill="1" applyBorder="1" applyAlignment="1">
      <alignment horizontal="center" vertical="center"/>
    </xf>
    <xf numFmtId="164" fontId="2" fillId="6" borderId="1" xfId="0" applyNumberFormat="1" applyFont="1" applyFill="1" applyBorder="1" applyAlignment="1">
      <alignment vertical="center"/>
    </xf>
    <xf numFmtId="164" fontId="1" fillId="6" borderId="1" xfId="0" applyNumberFormat="1" applyFont="1" applyFill="1" applyBorder="1" applyAlignment="1">
      <alignment vertical="center"/>
    </xf>
    <xf numFmtId="164" fontId="1" fillId="5" borderId="1" xfId="0" applyNumberFormat="1" applyFont="1" applyFill="1" applyBorder="1" applyAlignment="1">
      <alignment horizontal="right" vertical="center"/>
    </xf>
    <xf numFmtId="164" fontId="1" fillId="5" borderId="1" xfId="0" applyNumberFormat="1" applyFont="1" applyFill="1" applyBorder="1" applyAlignment="1">
      <alignment vertical="center"/>
    </xf>
    <xf numFmtId="164" fontId="1" fillId="6" borderId="7" xfId="0" applyNumberFormat="1" applyFont="1" applyFill="1" applyBorder="1" applyAlignment="1">
      <alignment vertical="center"/>
    </xf>
    <xf numFmtId="164" fontId="1" fillId="6" borderId="2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164" fontId="2" fillId="7" borderId="4" xfId="0" applyNumberFormat="1" applyFont="1" applyFill="1" applyBorder="1" applyAlignment="1">
      <alignment horizontal="center" vertical="center" wrapText="1"/>
    </xf>
    <xf numFmtId="164" fontId="1" fillId="7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9" fontId="1" fillId="5" borderId="1" xfId="0" applyNumberFormat="1" applyFont="1" applyFill="1" applyBorder="1" applyAlignment="1">
      <alignment vertical="center"/>
    </xf>
    <xf numFmtId="0" fontId="1" fillId="7" borderId="9" xfId="0" applyFont="1" applyFill="1" applyBorder="1"/>
    <xf numFmtId="0" fontId="1" fillId="6" borderId="4" xfId="0" applyFont="1" applyFill="1" applyBorder="1" applyAlignment="1">
      <alignment horizontal="center"/>
    </xf>
    <xf numFmtId="164" fontId="1" fillId="6" borderId="1" xfId="0" applyNumberFormat="1" applyFont="1" applyFill="1" applyBorder="1"/>
    <xf numFmtId="164" fontId="1" fillId="6" borderId="2" xfId="0" applyNumberFormat="1" applyFont="1" applyFill="1" applyBorder="1"/>
    <xf numFmtId="164" fontId="2" fillId="6" borderId="2" xfId="0" applyNumberFormat="1" applyFont="1" applyFill="1" applyBorder="1"/>
    <xf numFmtId="164" fontId="2" fillId="6" borderId="1" xfId="0" applyNumberFormat="1" applyFont="1" applyFill="1" applyBorder="1"/>
    <xf numFmtId="164" fontId="2" fillId="6" borderId="8" xfId="0" applyNumberFormat="1" applyFont="1" applyFill="1" applyBorder="1"/>
    <xf numFmtId="164" fontId="1" fillId="6" borderId="7" xfId="0" applyNumberFormat="1" applyFont="1" applyFill="1" applyBorder="1"/>
    <xf numFmtId="0" fontId="1" fillId="2" borderId="1" xfId="0" applyFont="1" applyFill="1" applyBorder="1"/>
    <xf numFmtId="0" fontId="2" fillId="2" borderId="1" xfId="0" applyFont="1" applyFill="1" applyBorder="1"/>
    <xf numFmtId="0" fontId="1" fillId="2" borderId="6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tabSelected="1" topLeftCell="A16" zoomScaleNormal="100" workbookViewId="0">
      <selection activeCell="A36" sqref="A36"/>
    </sheetView>
  </sheetViews>
  <sheetFormatPr baseColWidth="10" defaultRowHeight="15" x14ac:dyDescent="0.25"/>
  <cols>
    <col min="1" max="1" width="11.42578125" style="25"/>
    <col min="2" max="2" width="56.7109375" style="25" customWidth="1"/>
    <col min="3" max="3" width="12.7109375" style="25" customWidth="1"/>
    <col min="4" max="6" width="11.42578125" style="25"/>
    <col min="7" max="7" width="24.42578125" style="25" customWidth="1"/>
    <col min="8" max="8" width="11.42578125" style="25"/>
    <col min="9" max="9" width="26" style="25" customWidth="1"/>
    <col min="10" max="16384" width="11.42578125" style="25"/>
  </cols>
  <sheetData>
    <row r="1" spans="1:9" ht="18" x14ac:dyDescent="0.3">
      <c r="A1" s="23" t="s">
        <v>33</v>
      </c>
      <c r="B1" s="1"/>
      <c r="C1" s="1"/>
      <c r="D1" s="1"/>
      <c r="E1" s="1"/>
    </row>
    <row r="2" spans="1:9" ht="18" x14ac:dyDescent="0.25">
      <c r="A2" s="49" t="s">
        <v>25</v>
      </c>
      <c r="B2" s="24"/>
      <c r="C2" s="24"/>
      <c r="D2" s="24"/>
      <c r="E2" s="24"/>
    </row>
    <row r="3" spans="1:9" ht="18" x14ac:dyDescent="0.25">
      <c r="A3" s="49" t="s">
        <v>29</v>
      </c>
      <c r="B3" s="24"/>
      <c r="C3" s="24"/>
      <c r="D3" s="24"/>
      <c r="E3" s="24"/>
    </row>
    <row r="4" spans="1:9" ht="18" x14ac:dyDescent="0.3">
      <c r="A4" s="23" t="s">
        <v>19</v>
      </c>
      <c r="B4" s="2"/>
      <c r="C4" s="1"/>
      <c r="D4" s="67" t="s">
        <v>34</v>
      </c>
      <c r="E4" s="68"/>
    </row>
    <row r="5" spans="1:9" ht="18" x14ac:dyDescent="0.3">
      <c r="A5" s="23"/>
      <c r="B5" s="2"/>
      <c r="C5" s="1"/>
      <c r="D5" s="70" t="s">
        <v>35</v>
      </c>
      <c r="E5" s="71"/>
    </row>
    <row r="6" spans="1:9" ht="16.5" x14ac:dyDescent="0.3">
      <c r="B6" s="1"/>
      <c r="C6" s="1"/>
      <c r="D6" s="1"/>
      <c r="E6" s="1"/>
    </row>
    <row r="7" spans="1:9" ht="18" x14ac:dyDescent="0.3">
      <c r="A7" s="23" t="s">
        <v>10</v>
      </c>
      <c r="B7" s="1"/>
      <c r="C7" s="1"/>
      <c r="D7" s="1"/>
      <c r="E7" s="1"/>
    </row>
    <row r="8" spans="1:9" ht="16.5" x14ac:dyDescent="0.3">
      <c r="A8" s="3"/>
      <c r="B8" s="4" t="s">
        <v>11</v>
      </c>
      <c r="C8" s="66">
        <v>0</v>
      </c>
      <c r="D8" s="1"/>
      <c r="E8" s="1"/>
    </row>
    <row r="9" spans="1:9" ht="16.5" x14ac:dyDescent="0.3">
      <c r="A9" s="3"/>
      <c r="B9" s="4" t="s">
        <v>12</v>
      </c>
      <c r="C9" s="66">
        <v>0</v>
      </c>
      <c r="D9" s="1"/>
      <c r="E9" s="1"/>
    </row>
    <row r="10" spans="1:9" ht="16.5" x14ac:dyDescent="0.3">
      <c r="A10" s="3"/>
      <c r="B10" s="4" t="s">
        <v>13</v>
      </c>
      <c r="C10" s="66">
        <v>0</v>
      </c>
      <c r="D10" s="1"/>
      <c r="E10" s="1"/>
    </row>
    <row r="11" spans="1:9" ht="18" x14ac:dyDescent="0.3">
      <c r="A11" s="3"/>
      <c r="B11" s="2"/>
      <c r="C11" s="1"/>
      <c r="D11" s="1"/>
      <c r="E11" s="1"/>
    </row>
    <row r="12" spans="1:9" ht="16.5" x14ac:dyDescent="0.3">
      <c r="A12" s="3"/>
      <c r="B12" s="18"/>
      <c r="C12" s="1"/>
      <c r="D12" s="1"/>
      <c r="E12" s="19"/>
    </row>
    <row r="13" spans="1:9" ht="33" x14ac:dyDescent="0.25">
      <c r="A13" s="79" t="s">
        <v>14</v>
      </c>
      <c r="B13" s="80" t="s">
        <v>24</v>
      </c>
      <c r="C13" s="81" t="s">
        <v>15</v>
      </c>
      <c r="D13" s="81" t="s">
        <v>58</v>
      </c>
      <c r="E13" s="82"/>
    </row>
    <row r="14" spans="1:9" ht="49.5" x14ac:dyDescent="0.25">
      <c r="A14" s="83">
        <v>1</v>
      </c>
      <c r="B14" s="84" t="s">
        <v>61</v>
      </c>
      <c r="C14" s="78"/>
      <c r="D14" s="78"/>
      <c r="E14" s="69">
        <f>SUM(E15:E17)</f>
        <v>0</v>
      </c>
      <c r="F14" s="46"/>
      <c r="G14" s="46"/>
      <c r="H14" s="46"/>
    </row>
    <row r="15" spans="1:9" ht="16.5" x14ac:dyDescent="0.3">
      <c r="A15" s="8" t="s">
        <v>36</v>
      </c>
      <c r="B15" s="55" t="s">
        <v>1</v>
      </c>
      <c r="C15" s="78" t="s">
        <v>0</v>
      </c>
      <c r="D15" s="78"/>
      <c r="E15" s="66">
        <v>0</v>
      </c>
      <c r="F15" s="46"/>
      <c r="G15" s="50"/>
      <c r="H15" s="52"/>
    </row>
    <row r="16" spans="1:9" ht="16.5" x14ac:dyDescent="0.3">
      <c r="A16" s="8" t="s">
        <v>37</v>
      </c>
      <c r="B16" s="55" t="s">
        <v>2</v>
      </c>
      <c r="C16" s="78" t="s">
        <v>0</v>
      </c>
      <c r="D16" s="78"/>
      <c r="E16" s="66">
        <v>0</v>
      </c>
      <c r="F16" s="46"/>
      <c r="G16" s="50"/>
      <c r="H16" s="52"/>
      <c r="I16" s="52"/>
    </row>
    <row r="17" spans="1:9" ht="16.5" x14ac:dyDescent="0.3">
      <c r="A17" s="8" t="s">
        <v>38</v>
      </c>
      <c r="B17" s="55" t="s">
        <v>3</v>
      </c>
      <c r="C17" s="78" t="s">
        <v>0</v>
      </c>
      <c r="D17" s="78"/>
      <c r="E17" s="66">
        <v>0</v>
      </c>
      <c r="F17" s="46"/>
      <c r="G17" s="50"/>
      <c r="H17" s="52"/>
    </row>
    <row r="18" spans="1:9" ht="16.5" x14ac:dyDescent="0.25">
      <c r="A18" s="28"/>
      <c r="B18" s="57"/>
      <c r="C18" s="58"/>
      <c r="D18" s="58"/>
      <c r="E18" s="56"/>
      <c r="F18" s="46"/>
      <c r="G18" s="50"/>
      <c r="H18" s="52"/>
    </row>
    <row r="19" spans="1:9" ht="16.5" x14ac:dyDescent="0.25">
      <c r="A19" s="85" t="s">
        <v>39</v>
      </c>
      <c r="B19" s="86" t="s">
        <v>16</v>
      </c>
      <c r="C19" s="78"/>
      <c r="D19" s="78"/>
      <c r="E19" s="72">
        <f>SUM(E20:E27)</f>
        <v>0</v>
      </c>
      <c r="F19" s="46"/>
      <c r="G19" s="51"/>
      <c r="H19" s="52"/>
      <c r="I19" s="52"/>
    </row>
    <row r="20" spans="1:9" ht="33" x14ac:dyDescent="0.25">
      <c r="A20" s="8" t="s">
        <v>40</v>
      </c>
      <c r="B20" s="60" t="s">
        <v>30</v>
      </c>
      <c r="C20" s="74">
        <v>0</v>
      </c>
      <c r="D20" s="99">
        <v>0</v>
      </c>
      <c r="E20" s="73">
        <f>C20*D20</f>
        <v>0</v>
      </c>
      <c r="F20" s="46"/>
      <c r="G20" s="46"/>
      <c r="H20" s="46"/>
    </row>
    <row r="21" spans="1:9" ht="16.5" x14ac:dyDescent="0.25">
      <c r="A21" s="8" t="s">
        <v>41</v>
      </c>
      <c r="B21" s="60" t="s">
        <v>21</v>
      </c>
      <c r="C21" s="78" t="s">
        <v>0</v>
      </c>
      <c r="D21" s="78"/>
      <c r="E21" s="75">
        <v>0</v>
      </c>
      <c r="F21" s="46"/>
      <c r="G21" s="46"/>
      <c r="H21" s="46"/>
    </row>
    <row r="22" spans="1:9" ht="16.5" x14ac:dyDescent="0.25">
      <c r="A22" s="8" t="s">
        <v>42</v>
      </c>
      <c r="B22" s="60" t="s">
        <v>23</v>
      </c>
      <c r="C22" s="74">
        <v>0</v>
      </c>
      <c r="D22" s="99">
        <v>0</v>
      </c>
      <c r="E22" s="73">
        <f>C22*D22</f>
        <v>0</v>
      </c>
      <c r="F22" s="46"/>
      <c r="G22" s="46"/>
      <c r="H22" s="46"/>
    </row>
    <row r="23" spans="1:9" ht="16.5" x14ac:dyDescent="0.25">
      <c r="A23" s="8" t="s">
        <v>43</v>
      </c>
      <c r="B23" s="60" t="s">
        <v>22</v>
      </c>
      <c r="C23" s="74">
        <v>0</v>
      </c>
      <c r="D23" s="99">
        <v>0</v>
      </c>
      <c r="E23" s="73">
        <f t="shared" ref="E23:E26" si="0">C23*D23</f>
        <v>0</v>
      </c>
      <c r="F23" s="46"/>
      <c r="G23" s="46"/>
      <c r="H23" s="46"/>
    </row>
    <row r="24" spans="1:9" ht="33" x14ac:dyDescent="0.25">
      <c r="A24" s="8" t="s">
        <v>44</v>
      </c>
      <c r="B24" s="60" t="s">
        <v>20</v>
      </c>
      <c r="C24" s="74">
        <v>0</v>
      </c>
      <c r="D24" s="99">
        <v>0</v>
      </c>
      <c r="E24" s="73">
        <f t="shared" si="0"/>
        <v>0</v>
      </c>
      <c r="F24" s="46"/>
      <c r="G24" s="46"/>
      <c r="H24" s="46"/>
    </row>
    <row r="25" spans="1:9" ht="49.5" x14ac:dyDescent="0.25">
      <c r="A25" s="8" t="s">
        <v>45</v>
      </c>
      <c r="B25" s="60" t="s">
        <v>68</v>
      </c>
      <c r="C25" s="74">
        <v>0</v>
      </c>
      <c r="D25" s="99">
        <v>0</v>
      </c>
      <c r="E25" s="73">
        <f t="shared" si="0"/>
        <v>0</v>
      </c>
      <c r="F25" s="46"/>
      <c r="G25" s="46"/>
      <c r="H25" s="46"/>
    </row>
    <row r="26" spans="1:9" ht="16.5" x14ac:dyDescent="0.25">
      <c r="A26" s="8" t="s">
        <v>59</v>
      </c>
      <c r="B26" s="60" t="s">
        <v>67</v>
      </c>
      <c r="C26" s="74">
        <v>0</v>
      </c>
      <c r="D26" s="99">
        <v>0</v>
      </c>
      <c r="E26" s="73">
        <f t="shared" si="0"/>
        <v>0</v>
      </c>
      <c r="F26" s="46"/>
      <c r="G26" s="46"/>
      <c r="H26" s="46"/>
    </row>
    <row r="27" spans="1:9" ht="33" x14ac:dyDescent="0.25">
      <c r="A27" s="8" t="s">
        <v>60</v>
      </c>
      <c r="B27" s="60" t="s">
        <v>32</v>
      </c>
      <c r="C27" s="74">
        <v>0</v>
      </c>
      <c r="D27" s="99">
        <v>0</v>
      </c>
      <c r="E27" s="73">
        <f>C27*D27</f>
        <v>0</v>
      </c>
      <c r="F27" s="46"/>
      <c r="G27" s="46"/>
      <c r="H27" s="46"/>
    </row>
    <row r="28" spans="1:9" ht="16.5" x14ac:dyDescent="0.25">
      <c r="A28" s="41"/>
      <c r="B28" s="61"/>
      <c r="C28" s="61"/>
      <c r="D28" s="61"/>
      <c r="E28" s="62"/>
      <c r="F28" s="46"/>
      <c r="G28" s="46"/>
      <c r="H28" s="46"/>
    </row>
    <row r="29" spans="1:9" ht="16.5" x14ac:dyDescent="0.25">
      <c r="A29" s="3"/>
      <c r="B29" s="59" t="s">
        <v>5</v>
      </c>
      <c r="C29" s="78"/>
      <c r="D29" s="78"/>
      <c r="E29" s="76">
        <f>E14+E19</f>
        <v>0</v>
      </c>
      <c r="F29" s="46"/>
      <c r="G29" s="46"/>
      <c r="H29" s="46"/>
    </row>
    <row r="30" spans="1:9" ht="16.5" x14ac:dyDescent="0.25">
      <c r="A30" s="3"/>
      <c r="B30" s="59" t="s">
        <v>46</v>
      </c>
      <c r="C30" s="87">
        <v>0</v>
      </c>
      <c r="D30" s="78"/>
      <c r="E30" s="77">
        <f>E29*C30</f>
        <v>0</v>
      </c>
      <c r="F30" s="46"/>
      <c r="G30" s="46"/>
      <c r="H30" s="46"/>
    </row>
    <row r="31" spans="1:9" ht="16.5" x14ac:dyDescent="0.25">
      <c r="A31" s="3"/>
      <c r="B31" s="59" t="s">
        <v>18</v>
      </c>
      <c r="C31" s="78"/>
      <c r="D31" s="78"/>
      <c r="E31" s="77">
        <f>1.05*E29</f>
        <v>0</v>
      </c>
      <c r="F31" s="46"/>
      <c r="G31" s="46"/>
      <c r="H31" s="46"/>
    </row>
    <row r="32" spans="1:9" ht="16.5" x14ac:dyDescent="0.25">
      <c r="A32" s="3"/>
      <c r="B32" s="59" t="s">
        <v>8</v>
      </c>
      <c r="C32" s="78"/>
      <c r="D32" s="78"/>
      <c r="E32" s="77">
        <f>(E29+E30)/100*19</f>
        <v>0</v>
      </c>
      <c r="F32" s="46"/>
      <c r="G32" s="46"/>
      <c r="H32" s="46"/>
    </row>
    <row r="33" spans="1:8" ht="16.5" x14ac:dyDescent="0.25">
      <c r="A33" s="3"/>
      <c r="B33" s="63" t="s">
        <v>4</v>
      </c>
      <c r="C33" s="64"/>
      <c r="D33" s="64"/>
      <c r="E33" s="72">
        <f>E29+E30+E32</f>
        <v>0</v>
      </c>
      <c r="F33" s="46"/>
      <c r="G33" s="46"/>
      <c r="H33" s="46"/>
    </row>
    <row r="34" spans="1:8" s="32" customFormat="1" ht="16.5" x14ac:dyDescent="0.3">
      <c r="A34" s="31"/>
      <c r="B34" s="16"/>
      <c r="C34" s="16"/>
      <c r="D34" s="16"/>
      <c r="E34" s="10"/>
      <c r="F34" s="47"/>
      <c r="G34" s="47"/>
      <c r="H34" s="47"/>
    </row>
    <row r="35" spans="1:8" ht="33" x14ac:dyDescent="0.25">
      <c r="A35" s="3"/>
      <c r="B35" s="17"/>
      <c r="C35" s="6" t="s">
        <v>15</v>
      </c>
      <c r="D35" s="6" t="s">
        <v>57</v>
      </c>
      <c r="E35" s="7" t="s">
        <v>9</v>
      </c>
      <c r="F35" s="46"/>
      <c r="G35" s="46"/>
      <c r="H35" s="46"/>
    </row>
    <row r="36" spans="1:8" ht="16.5" x14ac:dyDescent="0.3">
      <c r="A36" s="8" t="s">
        <v>69</v>
      </c>
      <c r="B36" s="88" t="s">
        <v>31</v>
      </c>
      <c r="C36" s="66">
        <v>0</v>
      </c>
      <c r="D36" s="89">
        <v>8</v>
      </c>
      <c r="E36" s="90">
        <f>C36*D36</f>
        <v>0</v>
      </c>
      <c r="F36" s="46"/>
      <c r="G36" s="46"/>
      <c r="H36" s="46"/>
    </row>
    <row r="37" spans="1:8" ht="16.5" x14ac:dyDescent="0.3">
      <c r="A37" s="43"/>
      <c r="B37" s="11" t="s">
        <v>5</v>
      </c>
      <c r="C37" s="44"/>
      <c r="D37" s="13"/>
      <c r="E37" s="91">
        <f>E36</f>
        <v>0</v>
      </c>
      <c r="F37" s="46"/>
      <c r="G37" s="46"/>
      <c r="H37" s="46"/>
    </row>
    <row r="38" spans="1:8" ht="16.5" x14ac:dyDescent="0.3">
      <c r="A38" s="3"/>
      <c r="B38" s="59" t="s">
        <v>46</v>
      </c>
      <c r="C38" s="87">
        <v>0</v>
      </c>
      <c r="D38" s="13"/>
      <c r="E38" s="91">
        <f>C38*E37</f>
        <v>0</v>
      </c>
      <c r="F38" s="46"/>
      <c r="G38" s="46"/>
      <c r="H38" s="46"/>
    </row>
    <row r="39" spans="1:8" ht="16.5" x14ac:dyDescent="0.3">
      <c r="A39" s="3"/>
      <c r="B39" s="11" t="s">
        <v>18</v>
      </c>
      <c r="C39" s="12"/>
      <c r="D39" s="13"/>
      <c r="E39" s="91">
        <f>1.05*E37</f>
        <v>0</v>
      </c>
      <c r="F39" s="46"/>
      <c r="G39" s="46"/>
      <c r="H39" s="46"/>
    </row>
    <row r="40" spans="1:8" ht="16.5" x14ac:dyDescent="0.3">
      <c r="A40" s="3"/>
      <c r="B40" s="4" t="s">
        <v>8</v>
      </c>
      <c r="C40" s="14"/>
      <c r="D40" s="15"/>
      <c r="E40" s="91">
        <f>0.19*(E36+E38)</f>
        <v>0</v>
      </c>
      <c r="F40" s="46"/>
      <c r="G40" s="46"/>
      <c r="H40" s="46"/>
    </row>
    <row r="41" spans="1:8" ht="16.5" x14ac:dyDescent="0.3">
      <c r="A41" s="3"/>
      <c r="B41" s="26" t="s">
        <v>4</v>
      </c>
      <c r="C41" s="27"/>
      <c r="D41" s="27"/>
      <c r="E41" s="93">
        <f>E39+E40</f>
        <v>0</v>
      </c>
      <c r="F41" s="46"/>
      <c r="G41" s="46"/>
      <c r="H41" s="46"/>
    </row>
    <row r="42" spans="1:8" s="32" customFormat="1" ht="16.5" x14ac:dyDescent="0.3">
      <c r="A42" s="31"/>
      <c r="B42" s="16"/>
      <c r="C42" s="16"/>
      <c r="D42" s="16"/>
      <c r="E42" s="10"/>
    </row>
    <row r="43" spans="1:8" s="32" customFormat="1" ht="16.5" x14ac:dyDescent="0.3">
      <c r="A43" s="31"/>
      <c r="B43" s="16"/>
      <c r="C43" s="16"/>
      <c r="D43" s="16"/>
      <c r="E43" s="10"/>
    </row>
    <row r="44" spans="1:8" ht="16.5" x14ac:dyDescent="0.3">
      <c r="A44" s="3"/>
      <c r="B44" s="33" t="s">
        <v>6</v>
      </c>
      <c r="C44" s="34"/>
      <c r="D44" s="35"/>
      <c r="E44" s="91">
        <f>E33</f>
        <v>0</v>
      </c>
    </row>
    <row r="45" spans="1:8" ht="16.5" x14ac:dyDescent="0.3">
      <c r="A45" s="3"/>
      <c r="B45" s="36" t="s">
        <v>17</v>
      </c>
      <c r="C45" s="37"/>
      <c r="D45" s="38"/>
      <c r="E45" s="91">
        <f>E41+'Fläche B'!E34</f>
        <v>0</v>
      </c>
    </row>
    <row r="46" spans="1:8" ht="16.5" x14ac:dyDescent="0.3">
      <c r="A46" s="3"/>
      <c r="B46" s="26" t="s">
        <v>7</v>
      </c>
      <c r="C46" s="39"/>
      <c r="D46" s="39"/>
      <c r="E46" s="92">
        <f>E44+E45</f>
        <v>0</v>
      </c>
      <c r="G46" s="65"/>
    </row>
    <row r="48" spans="1:8" ht="15.75" x14ac:dyDescent="0.25">
      <c r="B48" s="53"/>
    </row>
    <row r="49" spans="2:2" x14ac:dyDescent="0.25">
      <c r="B49"/>
    </row>
    <row r="50" spans="2:2" x14ac:dyDescent="0.25">
      <c r="B50" s="54"/>
    </row>
  </sheetData>
  <phoneticPr fontId="3" type="noConversion"/>
  <pageMargins left="0.7" right="0.7" top="0.78740157499999996" bottom="0.78740157499999996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A3982-5CC5-4F14-84D7-C92EC50F70E1}">
  <dimension ref="A1:H36"/>
  <sheetViews>
    <sheetView topLeftCell="A5" workbookViewId="0">
      <selection activeCell="C26" sqref="C26:E26"/>
    </sheetView>
  </sheetViews>
  <sheetFormatPr baseColWidth="10" defaultRowHeight="15" x14ac:dyDescent="0.25"/>
  <cols>
    <col min="1" max="1" width="11.42578125" style="25"/>
    <col min="2" max="2" width="56.7109375" style="25" customWidth="1"/>
    <col min="3" max="3" width="12.7109375" style="25" customWidth="1"/>
    <col min="4" max="6" width="11.42578125" style="25"/>
    <col min="7" max="7" width="24.42578125" style="25" customWidth="1"/>
    <col min="8" max="8" width="11.42578125" style="25"/>
    <col min="9" max="9" width="26" style="25" customWidth="1"/>
    <col min="10" max="16384" width="11.42578125" style="25"/>
  </cols>
  <sheetData>
    <row r="1" spans="1:8" ht="18" x14ac:dyDescent="0.3">
      <c r="A1" s="23" t="s">
        <v>33</v>
      </c>
      <c r="B1" s="1"/>
      <c r="C1" s="1"/>
      <c r="D1" s="1"/>
      <c r="E1" s="1"/>
    </row>
    <row r="2" spans="1:8" ht="18" x14ac:dyDescent="0.25">
      <c r="A2" s="49" t="s">
        <v>26</v>
      </c>
      <c r="B2" s="24"/>
      <c r="C2" s="24"/>
      <c r="D2" s="24"/>
      <c r="E2" s="24"/>
    </row>
    <row r="3" spans="1:8" ht="18" x14ac:dyDescent="0.25">
      <c r="A3" s="49" t="s">
        <v>27</v>
      </c>
      <c r="B3" s="24"/>
      <c r="C3" s="24"/>
      <c r="D3" s="24"/>
      <c r="E3" s="24"/>
    </row>
    <row r="4" spans="1:8" ht="18" x14ac:dyDescent="0.3">
      <c r="A4" s="23" t="s">
        <v>66</v>
      </c>
      <c r="B4" s="2"/>
      <c r="C4" s="1"/>
      <c r="D4" s="67" t="s">
        <v>34</v>
      </c>
      <c r="E4" s="68"/>
    </row>
    <row r="5" spans="1:8" ht="18" x14ac:dyDescent="0.3">
      <c r="A5" s="23"/>
      <c r="B5" s="2"/>
      <c r="C5" s="1"/>
      <c r="D5" s="70" t="s">
        <v>35</v>
      </c>
      <c r="E5" s="71"/>
    </row>
    <row r="6" spans="1:8" ht="16.5" x14ac:dyDescent="0.3">
      <c r="B6" s="1"/>
      <c r="C6" s="1"/>
      <c r="D6" s="1"/>
      <c r="E6" s="1"/>
    </row>
    <row r="7" spans="1:8" ht="18" x14ac:dyDescent="0.3">
      <c r="A7" s="23" t="s">
        <v>10</v>
      </c>
      <c r="B7" s="1"/>
      <c r="C7" s="1"/>
      <c r="D7" s="1"/>
      <c r="E7" s="1"/>
    </row>
    <row r="8" spans="1:8" ht="16.5" x14ac:dyDescent="0.3">
      <c r="A8" s="3"/>
      <c r="B8" s="4" t="s">
        <v>11</v>
      </c>
      <c r="C8" s="66">
        <v>0</v>
      </c>
      <c r="D8" s="1"/>
      <c r="E8" s="1"/>
    </row>
    <row r="9" spans="1:8" ht="16.5" x14ac:dyDescent="0.3">
      <c r="A9" s="3"/>
      <c r="B9" s="4" t="s">
        <v>12</v>
      </c>
      <c r="C9" s="66">
        <v>0</v>
      </c>
      <c r="D9" s="1"/>
      <c r="E9" s="1"/>
    </row>
    <row r="10" spans="1:8" ht="16.5" x14ac:dyDescent="0.3">
      <c r="A10" s="3"/>
      <c r="B10" s="4" t="s">
        <v>13</v>
      </c>
      <c r="C10" s="66">
        <v>0</v>
      </c>
      <c r="D10" s="1"/>
      <c r="E10" s="1"/>
    </row>
    <row r="11" spans="1:8" ht="18" x14ac:dyDescent="0.3">
      <c r="A11" s="3"/>
      <c r="B11" s="2"/>
      <c r="C11" s="1"/>
      <c r="D11" s="1"/>
      <c r="E11" s="1"/>
    </row>
    <row r="12" spans="1:8" ht="16.5" x14ac:dyDescent="0.3">
      <c r="A12" s="3"/>
      <c r="B12" s="18"/>
      <c r="C12" s="1"/>
      <c r="D12" s="1"/>
      <c r="E12" s="19"/>
    </row>
    <row r="13" spans="1:8" ht="16.5" x14ac:dyDescent="0.25">
      <c r="A13" s="5" t="s">
        <v>14</v>
      </c>
      <c r="B13" s="20" t="s">
        <v>28</v>
      </c>
      <c r="C13" s="6" t="s">
        <v>65</v>
      </c>
      <c r="D13" s="6" t="s">
        <v>58</v>
      </c>
      <c r="E13" s="21"/>
    </row>
    <row r="14" spans="1:8" ht="49.5" x14ac:dyDescent="0.3">
      <c r="A14" s="83">
        <v>3</v>
      </c>
      <c r="B14" s="98" t="s">
        <v>62</v>
      </c>
      <c r="C14" s="96"/>
      <c r="D14" s="96"/>
      <c r="E14" s="94">
        <f>SUM(E15:E17)</f>
        <v>0</v>
      </c>
      <c r="F14" s="46"/>
      <c r="G14" s="46"/>
      <c r="H14" s="46"/>
    </row>
    <row r="15" spans="1:8" ht="16.5" x14ac:dyDescent="0.3">
      <c r="A15" s="8" t="s">
        <v>47</v>
      </c>
      <c r="B15" s="22" t="s">
        <v>1</v>
      </c>
      <c r="C15" s="96" t="s">
        <v>0</v>
      </c>
      <c r="D15" s="96"/>
      <c r="E15" s="66">
        <v>0</v>
      </c>
      <c r="F15" s="46"/>
    </row>
    <row r="16" spans="1:8" ht="16.5" x14ac:dyDescent="0.3">
      <c r="A16" s="8" t="s">
        <v>48</v>
      </c>
      <c r="B16" s="22" t="s">
        <v>2</v>
      </c>
      <c r="C16" s="96" t="s">
        <v>0</v>
      </c>
      <c r="D16" s="96"/>
      <c r="E16" s="66">
        <v>0</v>
      </c>
      <c r="F16" s="46"/>
    </row>
    <row r="17" spans="1:8" ht="16.5" x14ac:dyDescent="0.3">
      <c r="A17" s="8" t="s">
        <v>49</v>
      </c>
      <c r="B17" s="22" t="s">
        <v>3</v>
      </c>
      <c r="C17" s="96" t="s">
        <v>0</v>
      </c>
      <c r="D17" s="96"/>
      <c r="E17" s="66">
        <v>0</v>
      </c>
      <c r="F17" s="46"/>
    </row>
    <row r="18" spans="1:8" ht="16.5" x14ac:dyDescent="0.3">
      <c r="A18" s="28"/>
      <c r="B18" s="29"/>
      <c r="C18" s="18"/>
      <c r="D18" s="18"/>
      <c r="E18" s="9"/>
      <c r="F18" s="46"/>
    </row>
    <row r="19" spans="1:8" ht="16.5" x14ac:dyDescent="0.3">
      <c r="A19" s="85" t="s">
        <v>50</v>
      </c>
      <c r="B19" s="97" t="s">
        <v>16</v>
      </c>
      <c r="C19" s="96"/>
      <c r="D19" s="96"/>
      <c r="E19" s="93">
        <f>SUM(E20:E26)</f>
        <v>0</v>
      </c>
      <c r="F19" s="46"/>
    </row>
    <row r="20" spans="1:8" ht="33" x14ac:dyDescent="0.25">
      <c r="A20" s="8" t="s">
        <v>51</v>
      </c>
      <c r="B20" s="60" t="s">
        <v>30</v>
      </c>
      <c r="C20" s="74">
        <v>0</v>
      </c>
      <c r="D20" s="99">
        <v>0</v>
      </c>
      <c r="E20" s="73">
        <f>C20*D20</f>
        <v>0</v>
      </c>
      <c r="F20" s="46"/>
      <c r="G20" s="46"/>
      <c r="H20" s="46"/>
    </row>
    <row r="21" spans="1:8" ht="16.5" x14ac:dyDescent="0.3">
      <c r="A21" s="8" t="s">
        <v>52</v>
      </c>
      <c r="B21" s="30" t="s">
        <v>21</v>
      </c>
      <c r="C21" s="96" t="s">
        <v>0</v>
      </c>
      <c r="D21" s="96"/>
      <c r="E21" s="75">
        <v>0</v>
      </c>
      <c r="F21" s="46"/>
      <c r="G21" s="46"/>
      <c r="H21" s="46"/>
    </row>
    <row r="22" spans="1:8" ht="16.5" x14ac:dyDescent="0.3">
      <c r="A22" s="8" t="s">
        <v>53</v>
      </c>
      <c r="B22" s="30" t="s">
        <v>23</v>
      </c>
      <c r="C22" s="74">
        <v>0</v>
      </c>
      <c r="D22" s="99">
        <v>0</v>
      </c>
      <c r="E22" s="73">
        <f t="shared" ref="E22:E23" si="0">C22*D22</f>
        <v>0</v>
      </c>
      <c r="F22" s="46"/>
      <c r="G22" s="46"/>
      <c r="H22" s="46"/>
    </row>
    <row r="23" spans="1:8" ht="16.5" x14ac:dyDescent="0.3">
      <c r="A23" s="8" t="s">
        <v>54</v>
      </c>
      <c r="B23" s="30" t="s">
        <v>22</v>
      </c>
      <c r="C23" s="74">
        <v>0</v>
      </c>
      <c r="D23" s="99">
        <v>0</v>
      </c>
      <c r="E23" s="73">
        <f t="shared" si="0"/>
        <v>0</v>
      </c>
      <c r="F23" s="46"/>
      <c r="G23" s="46"/>
      <c r="H23" s="46"/>
    </row>
    <row r="24" spans="1:8" ht="33" x14ac:dyDescent="0.3">
      <c r="A24" s="8" t="s">
        <v>55</v>
      </c>
      <c r="B24" s="30" t="s">
        <v>20</v>
      </c>
      <c r="C24" s="74">
        <v>0</v>
      </c>
      <c r="D24" s="99">
        <v>0</v>
      </c>
      <c r="E24" s="73">
        <f>C24*D24</f>
        <v>0</v>
      </c>
      <c r="F24" s="46"/>
      <c r="G24" s="46"/>
      <c r="H24" s="46"/>
    </row>
    <row r="25" spans="1:8" ht="49.5" x14ac:dyDescent="0.25">
      <c r="A25" s="8" t="s">
        <v>63</v>
      </c>
      <c r="B25" s="60" t="s">
        <v>68</v>
      </c>
      <c r="C25" s="74">
        <v>0</v>
      </c>
      <c r="D25" s="99">
        <v>0</v>
      </c>
      <c r="E25" s="73">
        <f t="shared" ref="E25" si="1">C25*D25</f>
        <v>0</v>
      </c>
      <c r="F25" s="46"/>
      <c r="G25" s="46"/>
      <c r="H25" s="46"/>
    </row>
    <row r="26" spans="1:8" ht="16.5" x14ac:dyDescent="0.25">
      <c r="A26" s="8" t="s">
        <v>64</v>
      </c>
      <c r="B26" s="60" t="s">
        <v>67</v>
      </c>
      <c r="C26" s="74">
        <v>0</v>
      </c>
      <c r="D26" s="99">
        <v>0</v>
      </c>
      <c r="E26" s="73">
        <f t="shared" ref="E26" si="2">C26*D26</f>
        <v>0</v>
      </c>
      <c r="F26" s="46"/>
      <c r="G26" s="46"/>
      <c r="H26" s="46"/>
    </row>
    <row r="27" spans="1:8" ht="16.5" x14ac:dyDescent="0.3">
      <c r="A27" s="41"/>
      <c r="B27" s="42"/>
      <c r="C27" s="42"/>
      <c r="D27" s="42"/>
      <c r="E27" s="40"/>
      <c r="F27" s="46"/>
      <c r="G27" s="46"/>
      <c r="H27" s="46"/>
    </row>
    <row r="28" spans="1:8" ht="16.5" x14ac:dyDescent="0.3">
      <c r="A28" s="3"/>
      <c r="B28" s="11" t="s">
        <v>5</v>
      </c>
      <c r="C28" s="12"/>
      <c r="D28" s="13"/>
      <c r="E28" s="95">
        <f>E14+E19</f>
        <v>0</v>
      </c>
      <c r="F28" s="46"/>
      <c r="G28" s="46"/>
      <c r="H28" s="46"/>
    </row>
    <row r="29" spans="1:8" ht="16.5" x14ac:dyDescent="0.3">
      <c r="A29" s="3"/>
      <c r="B29" s="59" t="s">
        <v>56</v>
      </c>
      <c r="C29" s="87">
        <v>0</v>
      </c>
      <c r="D29" s="13"/>
      <c r="E29" s="91">
        <f>E28*C29</f>
        <v>0</v>
      </c>
      <c r="F29" s="46"/>
      <c r="G29" s="46"/>
      <c r="H29" s="46"/>
    </row>
    <row r="30" spans="1:8" ht="16.5" x14ac:dyDescent="0.3">
      <c r="A30" s="3"/>
      <c r="B30" s="11" t="s">
        <v>18</v>
      </c>
      <c r="C30" s="12"/>
      <c r="D30" s="13"/>
      <c r="E30" s="91">
        <f>E28+E29</f>
        <v>0</v>
      </c>
      <c r="F30" s="46"/>
      <c r="G30" s="46"/>
      <c r="H30" s="46"/>
    </row>
    <row r="31" spans="1:8" ht="16.5" x14ac:dyDescent="0.3">
      <c r="A31" s="3"/>
      <c r="B31" s="4" t="s">
        <v>8</v>
      </c>
      <c r="C31" s="14"/>
      <c r="D31" s="15"/>
      <c r="E31" s="91">
        <f>(E28+E29)/100*19</f>
        <v>0</v>
      </c>
      <c r="F31" s="46"/>
      <c r="G31" s="46"/>
      <c r="H31" s="46"/>
    </row>
    <row r="32" spans="1:8" ht="16.5" x14ac:dyDescent="0.3">
      <c r="A32" s="3"/>
      <c r="B32" s="26" t="s">
        <v>4</v>
      </c>
      <c r="C32" s="27"/>
      <c r="D32" s="27"/>
      <c r="E32" s="93">
        <f>E28+E29+E31</f>
        <v>0</v>
      </c>
      <c r="F32" s="46"/>
      <c r="G32" s="46"/>
      <c r="H32" s="46"/>
    </row>
    <row r="33" spans="1:8" s="32" customFormat="1" ht="16.5" x14ac:dyDescent="0.3">
      <c r="A33" s="31"/>
      <c r="B33" s="16"/>
      <c r="C33" s="16"/>
      <c r="D33" s="16"/>
      <c r="E33" s="10"/>
      <c r="F33" s="47"/>
      <c r="G33" s="47"/>
      <c r="H33" s="47"/>
    </row>
    <row r="34" spans="1:8" ht="16.5" x14ac:dyDescent="0.3">
      <c r="A34" s="3"/>
      <c r="B34" s="36" t="s">
        <v>17</v>
      </c>
      <c r="C34" s="37"/>
      <c r="D34" s="38"/>
      <c r="E34" s="92">
        <f>E32</f>
        <v>0</v>
      </c>
    </row>
    <row r="36" spans="1:8" x14ac:dyDescent="0.25">
      <c r="D36" s="48"/>
      <c r="E36" s="45"/>
    </row>
  </sheetData>
  <phoneticPr fontId="3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Fläche A</vt:lpstr>
      <vt:lpstr>Fläche B</vt:lpstr>
    </vt:vector>
  </TitlesOfParts>
  <Company>ZIT-BB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Mertens, Mareike</dc:creator>
  <cp:lastModifiedBy>Marten, Anje</cp:lastModifiedBy>
  <cp:lastPrinted>2020-05-27T17:42:23Z</cp:lastPrinted>
  <dcterms:created xsi:type="dcterms:W3CDTF">2020-05-15T05:26:16Z</dcterms:created>
  <dcterms:modified xsi:type="dcterms:W3CDTF">2026-06-30T21:32:03Z</dcterms:modified>
</cp:coreProperties>
</file>