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ech\Desktop\"/>
    </mc:Choice>
  </mc:AlternateContent>
  <xr:revisionPtr revIDLastSave="0" documentId="13_ncr:1_{5D61635C-2A8D-414C-81B0-D72C19D71C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VS UR LG1" sheetId="1" r:id="rId1"/>
    <sheet name="SVS IR LG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1" i="3" l="1"/>
  <c r="D51" i="3"/>
  <c r="E49" i="3"/>
  <c r="C49" i="3"/>
  <c r="F48" i="3"/>
  <c r="D48" i="3"/>
  <c r="F47" i="3"/>
  <c r="D47" i="3"/>
  <c r="F46" i="3"/>
  <c r="D46" i="3"/>
  <c r="F45" i="3"/>
  <c r="D45" i="3"/>
  <c r="F44" i="3"/>
  <c r="D44" i="3"/>
  <c r="F43" i="3"/>
  <c r="D43" i="3"/>
  <c r="F42" i="3"/>
  <c r="D42" i="3"/>
  <c r="F41" i="3"/>
  <c r="D41" i="3"/>
  <c r="F40" i="3"/>
  <c r="D40" i="3"/>
  <c r="F39" i="3"/>
  <c r="D39" i="3"/>
  <c r="E36" i="3"/>
  <c r="C36" i="3"/>
  <c r="F35" i="3"/>
  <c r="D35" i="3"/>
  <c r="F34" i="3"/>
  <c r="D34" i="3"/>
  <c r="F33" i="3"/>
  <c r="D33" i="3"/>
  <c r="F32" i="3"/>
  <c r="D32" i="3"/>
  <c r="F29" i="3"/>
  <c r="D29" i="3"/>
  <c r="F28" i="3"/>
  <c r="D28" i="3"/>
  <c r="E26" i="3"/>
  <c r="E30" i="3" s="1"/>
  <c r="C26" i="3"/>
  <c r="C30" i="3" s="1"/>
  <c r="F25" i="3"/>
  <c r="D25" i="3"/>
  <c r="F24" i="3"/>
  <c r="D24" i="3"/>
  <c r="F23" i="3"/>
  <c r="D23" i="3"/>
  <c r="F22" i="3"/>
  <c r="D22" i="3"/>
  <c r="F21" i="3"/>
  <c r="D21" i="3"/>
  <c r="D20" i="3"/>
  <c r="D19" i="3"/>
  <c r="D18" i="3"/>
  <c r="D17" i="3"/>
  <c r="F16" i="3"/>
  <c r="D16" i="3"/>
  <c r="F15" i="3"/>
  <c r="D15" i="3"/>
  <c r="F14" i="3"/>
  <c r="D14" i="3"/>
  <c r="F13" i="3"/>
  <c r="D13" i="3"/>
  <c r="F11" i="3"/>
  <c r="D11" i="3"/>
  <c r="F10" i="3"/>
  <c r="D10" i="3"/>
  <c r="F9" i="3"/>
  <c r="D9" i="3"/>
  <c r="F8" i="3"/>
  <c r="D8" i="3"/>
  <c r="F7" i="3"/>
  <c r="D7" i="3"/>
  <c r="D34" i="1"/>
  <c r="F51" i="1"/>
  <c r="D51" i="1"/>
  <c r="E49" i="1"/>
  <c r="C49" i="1"/>
  <c r="F48" i="1"/>
  <c r="D48" i="1"/>
  <c r="F47" i="1"/>
  <c r="D47" i="1"/>
  <c r="F46" i="1"/>
  <c r="D46" i="1"/>
  <c r="F45" i="1"/>
  <c r="D45" i="1"/>
  <c r="F44" i="1"/>
  <c r="D44" i="1"/>
  <c r="F43" i="1"/>
  <c r="D43" i="1"/>
  <c r="F42" i="1"/>
  <c r="D42" i="1"/>
  <c r="F41" i="1"/>
  <c r="D41" i="1"/>
  <c r="F40" i="1"/>
  <c r="D40" i="1"/>
  <c r="F39" i="1"/>
  <c r="D39" i="1"/>
  <c r="E36" i="1"/>
  <c r="C36" i="1"/>
  <c r="F35" i="1"/>
  <c r="D35" i="1"/>
  <c r="F34" i="1"/>
  <c r="F33" i="1"/>
  <c r="D33" i="1"/>
  <c r="F32" i="1"/>
  <c r="D32" i="1"/>
  <c r="F29" i="1"/>
  <c r="D29" i="1"/>
  <c r="F28" i="1"/>
  <c r="D28" i="1"/>
  <c r="E26" i="1"/>
  <c r="E30" i="1" s="1"/>
  <c r="C26" i="1"/>
  <c r="C30" i="1" s="1"/>
  <c r="F25" i="1"/>
  <c r="D25" i="1"/>
  <c r="F24" i="1"/>
  <c r="D24" i="1"/>
  <c r="F23" i="1"/>
  <c r="D23" i="1"/>
  <c r="F22" i="1"/>
  <c r="D22" i="1"/>
  <c r="F21" i="1"/>
  <c r="D21" i="1"/>
  <c r="D20" i="1"/>
  <c r="D19" i="1"/>
  <c r="D18" i="1"/>
  <c r="D17" i="1"/>
  <c r="F16" i="1"/>
  <c r="D16" i="1"/>
  <c r="F15" i="1"/>
  <c r="D15" i="1"/>
  <c r="F14" i="1"/>
  <c r="D14" i="1"/>
  <c r="F13" i="1"/>
  <c r="D13" i="1"/>
  <c r="F11" i="1"/>
  <c r="D11" i="1"/>
  <c r="F10" i="1"/>
  <c r="D10" i="1"/>
  <c r="F9" i="1"/>
  <c r="D9" i="1"/>
  <c r="F8" i="1"/>
  <c r="D8" i="1"/>
  <c r="F7" i="1"/>
  <c r="D7" i="1"/>
  <c r="F49" i="3" l="1"/>
  <c r="F26" i="1"/>
  <c r="F30" i="1" s="1"/>
  <c r="D26" i="3"/>
  <c r="D30" i="3" s="1"/>
  <c r="D49" i="3"/>
  <c r="F26" i="3"/>
  <c r="F30" i="3" s="1"/>
  <c r="D36" i="3"/>
  <c r="F36" i="3"/>
  <c r="F50" i="3"/>
  <c r="D50" i="3"/>
  <c r="D36" i="1"/>
  <c r="F49" i="1"/>
  <c r="D49" i="1"/>
  <c r="D50" i="1"/>
  <c r="C50" i="1" s="1"/>
  <c r="C52" i="1" s="1"/>
  <c r="C53" i="1" s="1"/>
  <c r="D53" i="1" s="1"/>
  <c r="F36" i="1"/>
  <c r="D26" i="1"/>
  <c r="D30" i="1" s="1"/>
  <c r="F50" i="1"/>
  <c r="E50" i="3" l="1"/>
  <c r="E52" i="3" s="1"/>
  <c r="E53" i="3" s="1"/>
  <c r="F53" i="3" s="1"/>
  <c r="F52" i="3"/>
  <c r="E54" i="3" s="1"/>
  <c r="D52" i="3"/>
  <c r="C54" i="3" s="1"/>
  <c r="C50" i="3"/>
  <c r="C52" i="3" s="1"/>
  <c r="C53" i="3" s="1"/>
  <c r="D53" i="3" s="1"/>
  <c r="D52" i="1"/>
  <c r="C54" i="1" s="1"/>
  <c r="E50" i="1"/>
  <c r="E52" i="1" s="1"/>
  <c r="E53" i="1" s="1"/>
  <c r="F53" i="1" s="1"/>
  <c r="F52" i="1"/>
  <c r="E54" i="1" s="1"/>
</calcChain>
</file>

<file path=xl/sharedStrings.xml><?xml version="1.0" encoding="utf-8"?>
<sst xmlns="http://schemas.openxmlformats.org/spreadsheetml/2006/main" count="204" uniqueCount="100">
  <si>
    <t>Unterhaltsreinigung (Lohngruppe 1)</t>
  </si>
  <si>
    <t>sozialversicherungspflichtige</t>
  </si>
  <si>
    <t>geringfügige</t>
  </si>
  <si>
    <t>Beschäftigte</t>
  </si>
  <si>
    <t>Ziffer</t>
  </si>
  <si>
    <t>%</t>
  </si>
  <si>
    <t>€</t>
  </si>
  <si>
    <t>1.00</t>
  </si>
  <si>
    <t>Fertigungslöhne</t>
  </si>
  <si>
    <t>2.00</t>
  </si>
  <si>
    <t>Lohngebundene Kosten</t>
  </si>
  <si>
    <t>2.10</t>
  </si>
  <si>
    <t>Soziallöhne</t>
  </si>
  <si>
    <t>2.11</t>
  </si>
  <si>
    <t>Gesetzliche Feiertage</t>
  </si>
  <si>
    <t>2.12</t>
  </si>
  <si>
    <t>Urlaubsentgelt</t>
  </si>
  <si>
    <t>2.13</t>
  </si>
  <si>
    <t>zusätzliches Urlaubsentgelt</t>
  </si>
  <si>
    <t>2.14</t>
  </si>
  <si>
    <t>Arbeitsfreistellung</t>
  </si>
  <si>
    <t>2.15</t>
  </si>
  <si>
    <t>Lohnfortzahlung im Krankheitsfall</t>
  </si>
  <si>
    <t>2.20</t>
  </si>
  <si>
    <t>Sozialversicherung (AG-Anteil) (auf Lohn und Soziallohn: Ziffer 1.00 sowie 2.11 - 2.15)</t>
  </si>
  <si>
    <t>2.21</t>
  </si>
  <si>
    <t>Krankenversicherung auf Produktivlohn</t>
  </si>
  <si>
    <t>Krankenversicherung auf Soziallöhne</t>
  </si>
  <si>
    <t>2.22</t>
  </si>
  <si>
    <t>Rentenversicherung auf Produktivlohn</t>
  </si>
  <si>
    <t>Rentenversicherung auf Soziallöhne</t>
  </si>
  <si>
    <t>2.23</t>
  </si>
  <si>
    <t>Arbeitslosenversicherung auf Produktivlohn</t>
  </si>
  <si>
    <t>Arbeitslosenversicherung auf Soziallöhne</t>
  </si>
  <si>
    <t>2.24</t>
  </si>
  <si>
    <t>Pflegeversicherung auf Produktivlohn</t>
  </si>
  <si>
    <t>Pflegeversicherung auf Soziallöhne</t>
  </si>
  <si>
    <t>2.25</t>
  </si>
  <si>
    <t>U2 Mutterschaftsaufwendungen auf Produktivlohn</t>
  </si>
  <si>
    <t>U2 Mutterschaftsaufwendungen auf Soziallöhne</t>
  </si>
  <si>
    <t>2.30</t>
  </si>
  <si>
    <t>Gesetzliche Unfallversicherung</t>
  </si>
  <si>
    <t>2.31</t>
  </si>
  <si>
    <t>Insolvenzgeldumlage</t>
  </si>
  <si>
    <t>2.40</t>
  </si>
  <si>
    <t>Schwerbehindertenabgabe</t>
  </si>
  <si>
    <t>Zwischensumme Lohnkosten inklusive Sozialabgaben (Ziffer 2.10 - 2.40)</t>
  </si>
  <si>
    <t>zusätzliche lohngebundene Kosten</t>
  </si>
  <si>
    <t>2.50</t>
  </si>
  <si>
    <t>Haftpflichtversicherung</t>
  </si>
  <si>
    <t>2.60</t>
  </si>
  <si>
    <t>Sonstige Personalkosten</t>
  </si>
  <si>
    <t>Summe lohngebundene Kosten (Ziffer 2.10 - 2.60)</t>
  </si>
  <si>
    <t>3.00</t>
  </si>
  <si>
    <t>sonstige Auftragsbezogene Kosten</t>
  </si>
  <si>
    <t>3.10</t>
  </si>
  <si>
    <t>Löhne für Aufsichten / Vorarbeiter inkl. sozialer Folgekosten</t>
  </si>
  <si>
    <t>3.20</t>
  </si>
  <si>
    <t>Fahrtkostenzuschuss</t>
  </si>
  <si>
    <t>3.30</t>
  </si>
  <si>
    <t>Fertigungsmaterial, Maschinen und Geräte, Afa, etc.</t>
  </si>
  <si>
    <t>3.40</t>
  </si>
  <si>
    <t>Sondereinzelkosten</t>
  </si>
  <si>
    <t>Zwischensumme auftragsbezogene Kosten (Ziffer 3.10 - 3.40)</t>
  </si>
  <si>
    <t>4.00</t>
  </si>
  <si>
    <t>unternehmensbezogene Kosten</t>
  </si>
  <si>
    <t>4.10</t>
  </si>
  <si>
    <t>Gehälter</t>
  </si>
  <si>
    <t>4.11</t>
  </si>
  <si>
    <t>Gehälter technische Angestellte, inkl. Lohnfolgekosten</t>
  </si>
  <si>
    <t>4.12</t>
  </si>
  <si>
    <t>Gehälter kaufmännische Angestellte, inkl. Lohnfolgekosten</t>
  </si>
  <si>
    <t>4.20</t>
  </si>
  <si>
    <t>Fuhrparkkosten</t>
  </si>
  <si>
    <t>4.30</t>
  </si>
  <si>
    <t>Fertigungshilfskosten</t>
  </si>
  <si>
    <t>4.31</t>
  </si>
  <si>
    <t>Löhne Hilfsdienste, inkl. Lohnfolgekosten</t>
  </si>
  <si>
    <t>4.32</t>
  </si>
  <si>
    <t>sonstige Betriebskosten</t>
  </si>
  <si>
    <t>4.40</t>
  </si>
  <si>
    <t>sonstige Verwaltungskosten</t>
  </si>
  <si>
    <t>4.50</t>
  </si>
  <si>
    <t>Betriebsratskosten</t>
  </si>
  <si>
    <t>4.60</t>
  </si>
  <si>
    <t>Sonstige Kosten (Verbandsbeiträge, Zertifizierung, etc.)</t>
  </si>
  <si>
    <t>4.70</t>
  </si>
  <si>
    <t>Gewerbesteuer</t>
  </si>
  <si>
    <t>Zwischensumme unternehmensbezogene Kosten (Ziffer 4.10 - 4.70)</t>
  </si>
  <si>
    <t>5.00</t>
  </si>
  <si>
    <t>Selbstkosten (Ziffer 1.00 - 4.70)</t>
  </si>
  <si>
    <t>6.00</t>
  </si>
  <si>
    <t xml:space="preserve">Wagnis- / Gewinnaufschlag </t>
  </si>
  <si>
    <t>Stundenverrechnungssatz in % (Summe Ziffer 5.00 - 6.00)</t>
  </si>
  <si>
    <t>Kalkulationszuschlag (Unternehmerzuschlag auf Fertigungslohn)</t>
  </si>
  <si>
    <t>Lohnkostenanteil am Preis in %</t>
  </si>
  <si>
    <t>Lohnkostenanteil = ((Lohn + lohngebundene Kosten (inklusive Ziffer 3.10, 4.11, 4.12, 4.31)) x 100 / Stundenverrechnungssatz</t>
  </si>
  <si>
    <t>Hinweis:                       5.00 Selbstkosten (Ziffer 1.00 - 4.70), hier:</t>
  </si>
  <si>
    <t>Summe C50 und E50 = D50/D4*100 und F50/F4*100</t>
  </si>
  <si>
    <t>Intensivreinigung (Lohngruppe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</si>
</sst>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5" xfId="0" applyFont="1" applyBorder="1"/>
    <xf numFmtId="2" fontId="2" fillId="2" borderId="5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4" fillId="2" borderId="7" xfId="0" applyNumberFormat="1" applyFont="1" applyFill="1" applyBorder="1"/>
    <xf numFmtId="0" fontId="4" fillId="2" borderId="6" xfId="0" applyFont="1" applyFill="1" applyBorder="1"/>
    <xf numFmtId="2" fontId="2" fillId="0" borderId="5" xfId="0" applyNumberFormat="1" applyFont="1" applyBorder="1" applyAlignment="1">
      <alignment horizontal="center"/>
    </xf>
    <xf numFmtId="2" fontId="3" fillId="3" borderId="5" xfId="0" applyNumberFormat="1" applyFont="1" applyFill="1" applyBorder="1" applyAlignment="1" applyProtection="1">
      <alignment horizontal="center"/>
      <protection locked="0"/>
    </xf>
    <xf numFmtId="49" fontId="3" fillId="0" borderId="7" xfId="0" applyNumberFormat="1" applyFont="1" applyBorder="1"/>
    <xf numFmtId="0" fontId="3" fillId="0" borderId="8" xfId="0" applyFont="1" applyBorder="1"/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/>
    <xf numFmtId="0" fontId="5" fillId="0" borderId="8" xfId="0" applyFont="1" applyBorder="1"/>
    <xf numFmtId="0" fontId="5" fillId="0" borderId="6" xfId="0" applyFont="1" applyBorder="1"/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/>
    </xf>
    <xf numFmtId="49" fontId="2" fillId="0" borderId="9" xfId="0" applyNumberFormat="1" applyFont="1" applyBorder="1"/>
    <xf numFmtId="0" fontId="5" fillId="0" borderId="10" xfId="0" applyFont="1" applyBorder="1"/>
    <xf numFmtId="2" fontId="2" fillId="3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/>
    <xf numFmtId="49" fontId="2" fillId="0" borderId="1" xfId="0" applyNumberFormat="1" applyFont="1" applyBorder="1"/>
    <xf numFmtId="0" fontId="5" fillId="0" borderId="2" xfId="0" applyFont="1" applyBorder="1"/>
    <xf numFmtId="49" fontId="2" fillId="0" borderId="3" xfId="0" applyNumberFormat="1" applyFont="1" applyBorder="1"/>
    <xf numFmtId="0" fontId="5" fillId="0" borderId="4" xfId="0" applyFont="1" applyBorder="1"/>
    <xf numFmtId="2" fontId="2" fillId="0" borderId="2" xfId="0" applyNumberFormat="1" applyFont="1" applyBorder="1" applyAlignment="1">
      <alignment horizontal="center"/>
    </xf>
    <xf numFmtId="0" fontId="2" fillId="2" borderId="6" xfId="0" applyFont="1" applyFill="1" applyBorder="1"/>
    <xf numFmtId="2" fontId="4" fillId="0" borderId="5" xfId="0" applyNumberFormat="1" applyFont="1" applyBorder="1" applyAlignment="1">
      <alignment horizontal="center"/>
    </xf>
    <xf numFmtId="0" fontId="2" fillId="2" borderId="8" xfId="0" applyFont="1" applyFill="1" applyBorder="1"/>
    <xf numFmtId="2" fontId="2" fillId="2" borderId="8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2" fontId="3" fillId="0" borderId="5" xfId="0" applyNumberFormat="1" applyFont="1" applyBorder="1" applyAlignment="1">
      <alignment horizontal="center"/>
    </xf>
    <xf numFmtId="0" fontId="3" fillId="2" borderId="8" xfId="0" applyFont="1" applyFill="1" applyBorder="1"/>
    <xf numFmtId="0" fontId="6" fillId="2" borderId="7" xfId="0" applyFont="1" applyFill="1" applyBorder="1"/>
    <xf numFmtId="49" fontId="2" fillId="2" borderId="7" xfId="0" applyNumberFormat="1" applyFont="1" applyFill="1" applyBorder="1"/>
    <xf numFmtId="0" fontId="6" fillId="2" borderId="8" xfId="0" applyFont="1" applyFill="1" applyBorder="1"/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0" borderId="6" xfId="0" applyFont="1" applyBorder="1"/>
    <xf numFmtId="2" fontId="2" fillId="4" borderId="5" xfId="0" applyNumberFormat="1" applyFont="1" applyFill="1" applyBorder="1" applyAlignment="1">
      <alignment horizontal="center"/>
    </xf>
    <xf numFmtId="49" fontId="2" fillId="2" borderId="0" xfId="0" applyNumberFormat="1" applyFont="1" applyFill="1"/>
    <xf numFmtId="0" fontId="3" fillId="2" borderId="0" xfId="0" applyFont="1" applyFill="1"/>
    <xf numFmtId="0" fontId="6" fillId="0" borderId="7" xfId="0" applyFont="1" applyBorder="1"/>
    <xf numFmtId="2" fontId="2" fillId="5" borderId="5" xfId="0" applyNumberFormat="1" applyFont="1" applyFill="1" applyBorder="1" applyAlignment="1">
      <alignment horizontal="center"/>
    </xf>
    <xf numFmtId="0" fontId="2" fillId="0" borderId="7" xfId="0" applyFont="1" applyBorder="1"/>
    <xf numFmtId="2" fontId="2" fillId="0" borderId="0" xfId="0" applyNumberFormat="1" applyFont="1" applyAlignment="1">
      <alignment horizontal="center"/>
    </xf>
    <xf numFmtId="0" fontId="2" fillId="4" borderId="12" xfId="0" applyFont="1" applyFill="1" applyBorder="1"/>
    <xf numFmtId="0" fontId="2" fillId="4" borderId="11" xfId="0" applyFont="1" applyFill="1" applyBorder="1"/>
    <xf numFmtId="2" fontId="2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8" xfId="0" applyFont="1" applyFill="1" applyBorder="1" applyAlignment="1">
      <alignment horizontal="left" wrapText="1"/>
    </xf>
    <xf numFmtId="0" fontId="1" fillId="0" borderId="8" xfId="0" applyFont="1" applyBorder="1"/>
    <xf numFmtId="0" fontId="1" fillId="0" borderId="6" xfId="0" applyFont="1" applyBorder="1"/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FEB6FF3F-A2E2-4F6E-A47E-D0172655BA0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workbookViewId="0">
      <selection activeCell="L48" sqref="L48"/>
    </sheetView>
  </sheetViews>
  <sheetFormatPr baseColWidth="10" defaultRowHeight="15" x14ac:dyDescent="0.25"/>
  <cols>
    <col min="1" max="1" width="6.140625" customWidth="1"/>
    <col min="2" max="2" width="51" customWidth="1"/>
    <col min="4" max="4" width="12.85546875" customWidth="1"/>
  </cols>
  <sheetData>
    <row r="1" spans="1:6" x14ac:dyDescent="0.25">
      <c r="A1" s="1"/>
      <c r="B1" s="2" t="s">
        <v>0</v>
      </c>
      <c r="C1" s="52" t="s">
        <v>1</v>
      </c>
      <c r="D1" s="53"/>
      <c r="E1" s="52" t="s">
        <v>2</v>
      </c>
      <c r="F1" s="53"/>
    </row>
    <row r="2" spans="1:6" ht="15.75" thickBot="1" x14ac:dyDescent="0.3">
      <c r="A2" s="1"/>
      <c r="B2" s="1"/>
      <c r="C2" s="54" t="s">
        <v>3</v>
      </c>
      <c r="D2" s="55"/>
      <c r="E2" s="54" t="s">
        <v>3</v>
      </c>
      <c r="F2" s="55"/>
    </row>
    <row r="3" spans="1:6" ht="15.75" thickBot="1" x14ac:dyDescent="0.3">
      <c r="A3" s="3" t="s">
        <v>4</v>
      </c>
      <c r="B3" s="1"/>
      <c r="C3" s="4" t="s">
        <v>5</v>
      </c>
      <c r="D3" s="5" t="s">
        <v>6</v>
      </c>
      <c r="E3" s="4" t="s">
        <v>5</v>
      </c>
      <c r="F3" s="5" t="s">
        <v>6</v>
      </c>
    </row>
    <row r="4" spans="1:6" ht="15.75" thickBot="1" x14ac:dyDescent="0.3">
      <c r="A4" s="6" t="s">
        <v>7</v>
      </c>
      <c r="B4" s="7" t="s">
        <v>8</v>
      </c>
      <c r="C4" s="8">
        <v>100</v>
      </c>
      <c r="D4" s="9"/>
      <c r="E4" s="8">
        <v>100</v>
      </c>
      <c r="F4" s="9"/>
    </row>
    <row r="5" spans="1:6" ht="15.75" thickBot="1" x14ac:dyDescent="0.3">
      <c r="A5" s="10" t="s">
        <v>9</v>
      </c>
      <c r="B5" s="11" t="s">
        <v>10</v>
      </c>
      <c r="C5" s="12"/>
      <c r="D5" s="13"/>
      <c r="E5" s="12"/>
      <c r="F5" s="13"/>
    </row>
    <row r="6" spans="1:6" ht="15.75" thickBot="1" x14ac:dyDescent="0.3">
      <c r="A6" s="14" t="s">
        <v>11</v>
      </c>
      <c r="B6" s="15" t="s">
        <v>12</v>
      </c>
      <c r="C6" s="12"/>
      <c r="D6" s="13"/>
      <c r="E6" s="12"/>
      <c r="F6" s="13"/>
    </row>
    <row r="7" spans="1:6" ht="15.75" thickBot="1" x14ac:dyDescent="0.3">
      <c r="A7" s="14" t="s">
        <v>13</v>
      </c>
      <c r="B7" s="16" t="s">
        <v>14</v>
      </c>
      <c r="C7" s="17"/>
      <c r="D7" s="18">
        <f t="shared" ref="D7:D11" si="0">ROUND($D$4*C7%,2)</f>
        <v>0</v>
      </c>
      <c r="E7" s="17"/>
      <c r="F7" s="18">
        <f>ROUND($F$4*E7%,2)</f>
        <v>0</v>
      </c>
    </row>
    <row r="8" spans="1:6" ht="15.75" thickBot="1" x14ac:dyDescent="0.3">
      <c r="A8" s="19" t="s">
        <v>15</v>
      </c>
      <c r="B8" s="20" t="s">
        <v>16</v>
      </c>
      <c r="C8" s="21"/>
      <c r="D8" s="18">
        <f t="shared" si="0"/>
        <v>0</v>
      </c>
      <c r="E8" s="21"/>
      <c r="F8" s="18">
        <f t="shared" ref="F8:F11" si="1">ROUND($F$4*E8%,2)</f>
        <v>0</v>
      </c>
    </row>
    <row r="9" spans="1:6" ht="15.75" thickBot="1" x14ac:dyDescent="0.3">
      <c r="A9" s="19" t="s">
        <v>17</v>
      </c>
      <c r="B9" s="20" t="s">
        <v>18</v>
      </c>
      <c r="C9" s="21"/>
      <c r="D9" s="18">
        <f t="shared" si="0"/>
        <v>0</v>
      </c>
      <c r="E9" s="21"/>
      <c r="F9" s="18">
        <f t="shared" si="1"/>
        <v>0</v>
      </c>
    </row>
    <row r="10" spans="1:6" ht="15.75" thickBot="1" x14ac:dyDescent="0.3">
      <c r="A10" s="19" t="s">
        <v>19</v>
      </c>
      <c r="B10" s="20" t="s">
        <v>20</v>
      </c>
      <c r="C10" s="21"/>
      <c r="D10" s="18">
        <f t="shared" si="0"/>
        <v>0</v>
      </c>
      <c r="E10" s="21"/>
      <c r="F10" s="18">
        <f t="shared" si="1"/>
        <v>0</v>
      </c>
    </row>
    <row r="11" spans="1:6" ht="15.75" thickBot="1" x14ac:dyDescent="0.3">
      <c r="A11" s="19" t="s">
        <v>21</v>
      </c>
      <c r="B11" s="20" t="s">
        <v>22</v>
      </c>
      <c r="C11" s="21"/>
      <c r="D11" s="18">
        <f t="shared" si="0"/>
        <v>0</v>
      </c>
      <c r="E11" s="21"/>
      <c r="F11" s="18">
        <f t="shared" si="1"/>
        <v>0</v>
      </c>
    </row>
    <row r="12" spans="1:6" ht="15.75" thickBot="1" x14ac:dyDescent="0.3">
      <c r="A12" s="22" t="s">
        <v>23</v>
      </c>
      <c r="B12" s="56" t="s">
        <v>24</v>
      </c>
      <c r="C12" s="57"/>
      <c r="D12" s="57"/>
      <c r="E12" s="57"/>
      <c r="F12" s="58"/>
    </row>
    <row r="13" spans="1:6" ht="15.75" thickBot="1" x14ac:dyDescent="0.3">
      <c r="A13" s="23" t="s">
        <v>25</v>
      </c>
      <c r="B13" s="24" t="s">
        <v>26</v>
      </c>
      <c r="C13" s="17"/>
      <c r="D13" s="18">
        <f t="shared" ref="D13:D25" si="2">ROUND($D$4*C13%,2)</f>
        <v>0</v>
      </c>
      <c r="E13" s="17"/>
      <c r="F13" s="18">
        <f>ROUND($F$4*E13%,2)</f>
        <v>0</v>
      </c>
    </row>
    <row r="14" spans="1:6" ht="15.75" thickBot="1" x14ac:dyDescent="0.3">
      <c r="A14" s="25"/>
      <c r="B14" s="26" t="s">
        <v>27</v>
      </c>
      <c r="C14" s="17"/>
      <c r="D14" s="18">
        <f t="shared" si="2"/>
        <v>0</v>
      </c>
      <c r="E14" s="17"/>
      <c r="F14" s="18">
        <f t="shared" ref="F14:F16" si="3">ROUND($F$4*E14%,2)</f>
        <v>0</v>
      </c>
    </row>
    <row r="15" spans="1:6" ht="15.75" thickBot="1" x14ac:dyDescent="0.3">
      <c r="A15" s="23" t="s">
        <v>28</v>
      </c>
      <c r="B15" s="24" t="s">
        <v>29</v>
      </c>
      <c r="C15" s="17"/>
      <c r="D15" s="18">
        <f t="shared" si="2"/>
        <v>0</v>
      </c>
      <c r="E15" s="17"/>
      <c r="F15" s="18">
        <f t="shared" si="3"/>
        <v>0</v>
      </c>
    </row>
    <row r="16" spans="1:6" ht="15.75" thickBot="1" x14ac:dyDescent="0.3">
      <c r="A16" s="25"/>
      <c r="B16" s="26" t="s">
        <v>30</v>
      </c>
      <c r="C16" s="17"/>
      <c r="D16" s="18">
        <f t="shared" si="2"/>
        <v>0</v>
      </c>
      <c r="E16" s="17"/>
      <c r="F16" s="18">
        <f t="shared" si="3"/>
        <v>0</v>
      </c>
    </row>
    <row r="17" spans="1:6" ht="15.75" thickBot="1" x14ac:dyDescent="0.3">
      <c r="A17" s="23" t="s">
        <v>31</v>
      </c>
      <c r="B17" s="24" t="s">
        <v>32</v>
      </c>
      <c r="C17" s="17"/>
      <c r="D17" s="18">
        <f t="shared" si="2"/>
        <v>0</v>
      </c>
      <c r="E17" s="8"/>
      <c r="F17" s="27"/>
    </row>
    <row r="18" spans="1:6" ht="15.75" thickBot="1" x14ac:dyDescent="0.3">
      <c r="A18" s="25"/>
      <c r="B18" s="26" t="s">
        <v>33</v>
      </c>
      <c r="C18" s="17"/>
      <c r="D18" s="18">
        <f t="shared" si="2"/>
        <v>0</v>
      </c>
      <c r="E18" s="8"/>
      <c r="F18" s="27"/>
    </row>
    <row r="19" spans="1:6" ht="15.75" thickBot="1" x14ac:dyDescent="0.3">
      <c r="A19" s="23" t="s">
        <v>34</v>
      </c>
      <c r="B19" s="24" t="s">
        <v>35</v>
      </c>
      <c r="C19" s="17"/>
      <c r="D19" s="18">
        <f t="shared" si="2"/>
        <v>0</v>
      </c>
      <c r="E19" s="8"/>
      <c r="F19" s="27"/>
    </row>
    <row r="20" spans="1:6" ht="15.75" thickBot="1" x14ac:dyDescent="0.3">
      <c r="A20" s="25"/>
      <c r="B20" s="26" t="s">
        <v>36</v>
      </c>
      <c r="C20" s="17"/>
      <c r="D20" s="18">
        <f t="shared" si="2"/>
        <v>0</v>
      </c>
      <c r="E20" s="8"/>
      <c r="F20" s="27"/>
    </row>
    <row r="21" spans="1:6" ht="15.75" thickBot="1" x14ac:dyDescent="0.3">
      <c r="A21" s="23" t="s">
        <v>37</v>
      </c>
      <c r="B21" s="24" t="s">
        <v>38</v>
      </c>
      <c r="C21" s="17"/>
      <c r="D21" s="18">
        <f t="shared" si="2"/>
        <v>0</v>
      </c>
      <c r="E21" s="17"/>
      <c r="F21" s="18">
        <f>ROUND($F$4*E21%,2)</f>
        <v>0</v>
      </c>
    </row>
    <row r="22" spans="1:6" ht="15.75" thickBot="1" x14ac:dyDescent="0.3">
      <c r="A22" s="25"/>
      <c r="B22" s="26" t="s">
        <v>39</v>
      </c>
      <c r="C22" s="17"/>
      <c r="D22" s="18">
        <f t="shared" si="2"/>
        <v>0</v>
      </c>
      <c r="E22" s="17"/>
      <c r="F22" s="18">
        <f t="shared" ref="F22:F25" si="4">ROUND($F$4*E22%,2)</f>
        <v>0</v>
      </c>
    </row>
    <row r="23" spans="1:6" ht="15.75" thickBot="1" x14ac:dyDescent="0.3">
      <c r="A23" s="14" t="s">
        <v>40</v>
      </c>
      <c r="B23" s="16" t="s">
        <v>41</v>
      </c>
      <c r="C23" s="17"/>
      <c r="D23" s="18">
        <f t="shared" si="2"/>
        <v>0</v>
      </c>
      <c r="E23" s="17"/>
      <c r="F23" s="18">
        <f t="shared" si="4"/>
        <v>0</v>
      </c>
    </row>
    <row r="24" spans="1:6" ht="15.75" thickBot="1" x14ac:dyDescent="0.3">
      <c r="A24" s="14" t="s">
        <v>42</v>
      </c>
      <c r="B24" s="16" t="s">
        <v>43</v>
      </c>
      <c r="C24" s="17"/>
      <c r="D24" s="18">
        <f t="shared" si="2"/>
        <v>0</v>
      </c>
      <c r="E24" s="17"/>
      <c r="F24" s="18">
        <f t="shared" si="4"/>
        <v>0</v>
      </c>
    </row>
    <row r="25" spans="1:6" ht="15.75" thickBot="1" x14ac:dyDescent="0.3">
      <c r="A25" s="14" t="s">
        <v>44</v>
      </c>
      <c r="B25" s="16" t="s">
        <v>45</v>
      </c>
      <c r="C25" s="17"/>
      <c r="D25" s="18">
        <f t="shared" si="2"/>
        <v>0</v>
      </c>
      <c r="E25" s="17"/>
      <c r="F25" s="18">
        <f t="shared" si="4"/>
        <v>0</v>
      </c>
    </row>
    <row r="26" spans="1:6" ht="15.75" thickBot="1" x14ac:dyDescent="0.3">
      <c r="A26" s="22" t="s">
        <v>46</v>
      </c>
      <c r="B26" s="28"/>
      <c r="C26" s="29">
        <f>C7+C8+C9+C10+C11+C13+C14+C15+C16+C17+C18+C19+C20+C21+C22+C23+C24+C25</f>
        <v>0</v>
      </c>
      <c r="D26" s="29">
        <f>D7+D8+D9+D10+D11+D13+D14+D15+D16+D17+D18+D19+D20+D21+D22+D23+D24+D25</f>
        <v>0</v>
      </c>
      <c r="E26" s="29">
        <f>E7+E8+E9+E10+E11+E13+E14+E15+E16+E21+E22+E23+E24+E25</f>
        <v>0</v>
      </c>
      <c r="F26" s="29">
        <f>F7+F8+F9+F10+F11+F13+F14+F15+F16+F21+F22+F23+F24+F25</f>
        <v>0</v>
      </c>
    </row>
    <row r="27" spans="1:6" ht="15.75" thickBot="1" x14ac:dyDescent="0.3">
      <c r="A27" s="22" t="s">
        <v>47</v>
      </c>
      <c r="B27" s="30"/>
      <c r="C27" s="31"/>
      <c r="D27" s="32"/>
      <c r="E27" s="31"/>
      <c r="F27" s="32"/>
    </row>
    <row r="28" spans="1:6" ht="15.75" thickBot="1" x14ac:dyDescent="0.3">
      <c r="A28" s="33" t="s">
        <v>48</v>
      </c>
      <c r="B28" s="34" t="s">
        <v>49</v>
      </c>
      <c r="C28" s="17"/>
      <c r="D28" s="18">
        <f t="shared" ref="D28:D29" si="5">ROUND($D$4*C28%,2)</f>
        <v>0</v>
      </c>
      <c r="E28" s="17"/>
      <c r="F28" s="18">
        <f>ROUND($F$4*E28%,2)</f>
        <v>0</v>
      </c>
    </row>
    <row r="29" spans="1:6" ht="15.75" thickBot="1" x14ac:dyDescent="0.3">
      <c r="A29" s="33" t="s">
        <v>50</v>
      </c>
      <c r="B29" s="34" t="s">
        <v>51</v>
      </c>
      <c r="C29" s="17"/>
      <c r="D29" s="18">
        <f t="shared" si="5"/>
        <v>0</v>
      </c>
      <c r="E29" s="17"/>
      <c r="F29" s="18">
        <f>ROUND($F$4*E29%,2)</f>
        <v>0</v>
      </c>
    </row>
    <row r="30" spans="1:6" ht="15.75" thickBot="1" x14ac:dyDescent="0.3">
      <c r="A30" s="22" t="s">
        <v>52</v>
      </c>
      <c r="B30" s="30"/>
      <c r="C30" s="35">
        <f>C26+C28+C29</f>
        <v>0</v>
      </c>
      <c r="D30" s="35">
        <f>D26+D28+D29</f>
        <v>0</v>
      </c>
      <c r="E30" s="35">
        <f t="shared" ref="E30:F30" si="6">E26+E28+E29</f>
        <v>0</v>
      </c>
      <c r="F30" s="35">
        <f t="shared" si="6"/>
        <v>0</v>
      </c>
    </row>
    <row r="31" spans="1:6" ht="15.75" thickBot="1" x14ac:dyDescent="0.3">
      <c r="A31" s="22" t="s">
        <v>53</v>
      </c>
      <c r="B31" s="36" t="s">
        <v>54</v>
      </c>
      <c r="C31" s="31"/>
      <c r="D31" s="32"/>
      <c r="E31" s="31"/>
      <c r="F31" s="32"/>
    </row>
    <row r="32" spans="1:6" ht="15.75" thickBot="1" x14ac:dyDescent="0.3">
      <c r="A32" s="33" t="s">
        <v>55</v>
      </c>
      <c r="B32" s="34" t="s">
        <v>56</v>
      </c>
      <c r="C32" s="17"/>
      <c r="D32" s="18">
        <f>ROUND($D$4*C32%,2)</f>
        <v>0</v>
      </c>
      <c r="E32" s="17"/>
      <c r="F32" s="18">
        <f>ROUND($F$4*E32%,2)</f>
        <v>0</v>
      </c>
    </row>
    <row r="33" spans="1:6" ht="15.75" thickBot="1" x14ac:dyDescent="0.3">
      <c r="A33" s="33" t="s">
        <v>57</v>
      </c>
      <c r="B33" s="34" t="s">
        <v>58</v>
      </c>
      <c r="C33" s="17"/>
      <c r="D33" s="18">
        <f t="shared" ref="D33:D35" si="7">ROUND($D$4*C33%,2)</f>
        <v>0</v>
      </c>
      <c r="E33" s="17"/>
      <c r="F33" s="18">
        <f t="shared" ref="F33:F35" si="8">ROUND($F$4*E33%,2)</f>
        <v>0</v>
      </c>
    </row>
    <row r="34" spans="1:6" ht="15.75" thickBot="1" x14ac:dyDescent="0.3">
      <c r="A34" s="33" t="s">
        <v>59</v>
      </c>
      <c r="B34" s="34" t="s">
        <v>60</v>
      </c>
      <c r="C34" s="17"/>
      <c r="D34" s="18">
        <f>ROUND($D$4*C34%,2)</f>
        <v>0</v>
      </c>
      <c r="E34" s="17"/>
      <c r="F34" s="18">
        <f t="shared" si="8"/>
        <v>0</v>
      </c>
    </row>
    <row r="35" spans="1:6" ht="15.75" thickBot="1" x14ac:dyDescent="0.3">
      <c r="A35" s="33" t="s">
        <v>61</v>
      </c>
      <c r="B35" s="34" t="s">
        <v>62</v>
      </c>
      <c r="C35" s="17"/>
      <c r="D35" s="18">
        <f t="shared" si="7"/>
        <v>0</v>
      </c>
      <c r="E35" s="17"/>
      <c r="F35" s="18">
        <f t="shared" si="8"/>
        <v>0</v>
      </c>
    </row>
    <row r="36" spans="1:6" ht="15.75" thickBot="1" x14ac:dyDescent="0.3">
      <c r="A36" s="37" t="s">
        <v>63</v>
      </c>
      <c r="B36" s="28"/>
      <c r="C36" s="29">
        <f>C32+C33+C34+C35</f>
        <v>0</v>
      </c>
      <c r="D36" s="29">
        <f>D32+D33+D34+D35</f>
        <v>0</v>
      </c>
      <c r="E36" s="29">
        <f>E32+E33+E34+E35</f>
        <v>0</v>
      </c>
      <c r="F36" s="29">
        <f>F32+F33+F34+F35</f>
        <v>0</v>
      </c>
    </row>
    <row r="37" spans="1:6" ht="15.75" thickBot="1" x14ac:dyDescent="0.3">
      <c r="A37" s="38" t="s">
        <v>64</v>
      </c>
      <c r="B37" s="39" t="s">
        <v>65</v>
      </c>
      <c r="C37" s="31"/>
      <c r="D37" s="32"/>
      <c r="E37" s="31"/>
      <c r="F37" s="32"/>
    </row>
    <row r="38" spans="1:6" ht="15.75" thickBot="1" x14ac:dyDescent="0.3">
      <c r="A38" s="38" t="s">
        <v>66</v>
      </c>
      <c r="B38" s="39" t="s">
        <v>67</v>
      </c>
      <c r="C38" s="31"/>
      <c r="D38" s="32"/>
      <c r="E38" s="31"/>
      <c r="F38" s="32"/>
    </row>
    <row r="39" spans="1:6" ht="15.75" thickBot="1" x14ac:dyDescent="0.3">
      <c r="A39" s="33" t="s">
        <v>68</v>
      </c>
      <c r="B39" s="34" t="s">
        <v>69</v>
      </c>
      <c r="C39" s="40"/>
      <c r="D39" s="18">
        <f t="shared" ref="D39:D48" si="9">ROUND($D$4*C39%,2)</f>
        <v>0</v>
      </c>
      <c r="E39" s="40"/>
      <c r="F39" s="18">
        <f>ROUND($F$4*E39%,2)</f>
        <v>0</v>
      </c>
    </row>
    <row r="40" spans="1:6" ht="15.75" thickBot="1" x14ac:dyDescent="0.3">
      <c r="A40" s="33" t="s">
        <v>70</v>
      </c>
      <c r="B40" s="34" t="s">
        <v>71</v>
      </c>
      <c r="C40" s="17"/>
      <c r="D40" s="18">
        <f t="shared" si="9"/>
        <v>0</v>
      </c>
      <c r="E40" s="17"/>
      <c r="F40" s="18">
        <f t="shared" ref="F40:F48" si="10">ROUND($F$4*E40%,2)</f>
        <v>0</v>
      </c>
    </row>
    <row r="41" spans="1:6" ht="15.75" thickBot="1" x14ac:dyDescent="0.3">
      <c r="A41" s="33" t="s">
        <v>72</v>
      </c>
      <c r="B41" s="34" t="s">
        <v>73</v>
      </c>
      <c r="C41" s="17"/>
      <c r="D41" s="18">
        <f t="shared" si="9"/>
        <v>0</v>
      </c>
      <c r="E41" s="17"/>
      <c r="F41" s="18">
        <f t="shared" si="10"/>
        <v>0</v>
      </c>
    </row>
    <row r="42" spans="1:6" ht="15.75" thickBot="1" x14ac:dyDescent="0.3">
      <c r="A42" s="33" t="s">
        <v>74</v>
      </c>
      <c r="B42" s="34" t="s">
        <v>75</v>
      </c>
      <c r="C42" s="17"/>
      <c r="D42" s="18">
        <f t="shared" si="9"/>
        <v>0</v>
      </c>
      <c r="E42" s="17"/>
      <c r="F42" s="18">
        <f t="shared" si="10"/>
        <v>0</v>
      </c>
    </row>
    <row r="43" spans="1:6" ht="15.75" thickBot="1" x14ac:dyDescent="0.3">
      <c r="A43" s="33" t="s">
        <v>76</v>
      </c>
      <c r="B43" s="34" t="s">
        <v>77</v>
      </c>
      <c r="C43" s="17"/>
      <c r="D43" s="18">
        <f t="shared" si="9"/>
        <v>0</v>
      </c>
      <c r="E43" s="17"/>
      <c r="F43" s="18">
        <f t="shared" si="10"/>
        <v>0</v>
      </c>
    </row>
    <row r="44" spans="1:6" ht="15.75" thickBot="1" x14ac:dyDescent="0.3">
      <c r="A44" s="33" t="s">
        <v>78</v>
      </c>
      <c r="B44" s="34" t="s">
        <v>79</v>
      </c>
      <c r="C44" s="17"/>
      <c r="D44" s="18">
        <f t="shared" si="9"/>
        <v>0</v>
      </c>
      <c r="E44" s="17"/>
      <c r="F44" s="18">
        <f t="shared" si="10"/>
        <v>0</v>
      </c>
    </row>
    <row r="45" spans="1:6" ht="15.75" thickBot="1" x14ac:dyDescent="0.3">
      <c r="A45" s="33" t="s">
        <v>80</v>
      </c>
      <c r="B45" s="34" t="s">
        <v>81</v>
      </c>
      <c r="C45" s="17"/>
      <c r="D45" s="18">
        <f t="shared" si="9"/>
        <v>0</v>
      </c>
      <c r="E45" s="17"/>
      <c r="F45" s="18">
        <f t="shared" si="10"/>
        <v>0</v>
      </c>
    </row>
    <row r="46" spans="1:6" ht="15.75" thickBot="1" x14ac:dyDescent="0.3">
      <c r="A46" s="33" t="s">
        <v>82</v>
      </c>
      <c r="B46" s="34" t="s">
        <v>83</v>
      </c>
      <c r="C46" s="17"/>
      <c r="D46" s="18">
        <f t="shared" si="9"/>
        <v>0</v>
      </c>
      <c r="E46" s="17"/>
      <c r="F46" s="18">
        <f t="shared" si="10"/>
        <v>0</v>
      </c>
    </row>
    <row r="47" spans="1:6" ht="15.75" thickBot="1" x14ac:dyDescent="0.3">
      <c r="A47" s="33" t="s">
        <v>84</v>
      </c>
      <c r="B47" s="34" t="s">
        <v>85</v>
      </c>
      <c r="C47" s="17"/>
      <c r="D47" s="18">
        <f t="shared" si="9"/>
        <v>0</v>
      </c>
      <c r="E47" s="17"/>
      <c r="F47" s="18">
        <f t="shared" si="10"/>
        <v>0</v>
      </c>
    </row>
    <row r="48" spans="1:6" ht="15.75" thickBot="1" x14ac:dyDescent="0.3">
      <c r="A48" s="33" t="s">
        <v>86</v>
      </c>
      <c r="B48" s="34" t="s">
        <v>87</v>
      </c>
      <c r="C48" s="17"/>
      <c r="D48" s="18">
        <f t="shared" si="9"/>
        <v>0</v>
      </c>
      <c r="E48" s="17"/>
      <c r="F48" s="18">
        <f t="shared" si="10"/>
        <v>0</v>
      </c>
    </row>
    <row r="49" spans="1:6" ht="15.75" thickBot="1" x14ac:dyDescent="0.3">
      <c r="A49" s="37" t="s">
        <v>88</v>
      </c>
      <c r="B49" s="41"/>
      <c r="C49" s="8">
        <f>C39+C40+C41+C42+C43+C44+C45+C46+C47+C48</f>
        <v>0</v>
      </c>
      <c r="D49" s="8">
        <f>D39+D40+D41+D42+D43+D44+D45+D46+D47+D48</f>
        <v>0</v>
      </c>
      <c r="E49" s="8">
        <f>E39+E40+E41+E42+E43+E44+E45+E46+E47+E48</f>
        <v>0</v>
      </c>
      <c r="F49" s="8">
        <f>F39+F40+F41+F42+F43+F44+F45+F46+F47+F48</f>
        <v>0</v>
      </c>
    </row>
    <row r="50" spans="1:6" ht="15.75" thickBot="1" x14ac:dyDescent="0.3">
      <c r="A50" s="14" t="s">
        <v>89</v>
      </c>
      <c r="B50" s="42" t="s">
        <v>90</v>
      </c>
      <c r="C50" s="43" t="e">
        <f>D50/D4*100</f>
        <v>#DIV/0!</v>
      </c>
      <c r="D50" s="43">
        <f>ROUND(D7+D8+D9+D10+D11+D13+D14+D15+D16+D17+D18+D19+D20+D21+D22+D23+D24+D25+D28+D29+D32+D33+D34+D35+D39+D40+D41+D42+D43+D44+D45+D46+D47+D48+D4,2)</f>
        <v>0</v>
      </c>
      <c r="E50" s="43" t="e">
        <f>F50/F4*100</f>
        <v>#DIV/0!</v>
      </c>
      <c r="F50" s="43">
        <f>ROUND(F7+F8+F9+F10+F11+F13+F14+F15+F16+F17+F18+F19+F20+F21+F22+F23+F24+F25+F28+F29+F32+F33+F34+F35+F39+F40+F41+F42+F43+F44+F45+F46+F47+F48+F4,2)</f>
        <v>0</v>
      </c>
    </row>
    <row r="51" spans="1:6" ht="15.75" thickBot="1" x14ac:dyDescent="0.3">
      <c r="A51" s="14" t="s">
        <v>91</v>
      </c>
      <c r="B51" s="16" t="s">
        <v>92</v>
      </c>
      <c r="C51" s="17"/>
      <c r="D51" s="18">
        <f>ROUND(D4*C51%,2)</f>
        <v>0</v>
      </c>
      <c r="E51" s="17"/>
      <c r="F51" s="18">
        <f>ROUND(F4*E51%,2)</f>
        <v>0</v>
      </c>
    </row>
    <row r="52" spans="1:6" ht="15.75" thickBot="1" x14ac:dyDescent="0.3">
      <c r="A52" s="44"/>
      <c r="B52" s="45" t="s">
        <v>93</v>
      </c>
      <c r="C52" s="43" t="e">
        <f>C50+C51</f>
        <v>#DIV/0!</v>
      </c>
      <c r="D52" s="43">
        <f>D50+D51</f>
        <v>0</v>
      </c>
      <c r="E52" s="43" t="e">
        <f>E50+E51</f>
        <v>#DIV/0!</v>
      </c>
      <c r="F52" s="43">
        <f>F50+F51</f>
        <v>0</v>
      </c>
    </row>
    <row r="53" spans="1:6" ht="15.75" thickBot="1" x14ac:dyDescent="0.3">
      <c r="A53" s="46" t="s">
        <v>94</v>
      </c>
      <c r="B53" s="42"/>
      <c r="C53" s="47" t="e">
        <f>C52-C4</f>
        <v>#DIV/0!</v>
      </c>
      <c r="D53" s="8" t="e">
        <f>D4*C53%</f>
        <v>#DIV/0!</v>
      </c>
      <c r="E53" s="47" t="e">
        <f>E52-E4</f>
        <v>#DIV/0!</v>
      </c>
      <c r="F53" s="8" t="e">
        <f>F4*E53%</f>
        <v>#DIV/0!</v>
      </c>
    </row>
    <row r="54" spans="1:6" ht="15.75" thickBot="1" x14ac:dyDescent="0.3">
      <c r="A54" s="48" t="s">
        <v>95</v>
      </c>
      <c r="B54" s="3"/>
      <c r="C54" s="8" t="e">
        <f>(D4+D30+D32+D39+D40+D43)*100/D52</f>
        <v>#DIV/0!</v>
      </c>
      <c r="D54" s="49"/>
      <c r="E54" s="8" t="e">
        <f>(F4+F30+F32+F39+F40+F43)*100/F52</f>
        <v>#DIV/0!</v>
      </c>
      <c r="F54" s="49"/>
    </row>
    <row r="55" spans="1:6" x14ac:dyDescent="0.25">
      <c r="A55" s="33" t="s">
        <v>96</v>
      </c>
      <c r="B55" s="1"/>
      <c r="C55" s="49"/>
      <c r="D55" s="49"/>
      <c r="E55" s="49"/>
      <c r="F55" s="49"/>
    </row>
    <row r="56" spans="1:6" ht="15.75" thickBot="1" x14ac:dyDescent="0.3">
      <c r="A56" s="33"/>
      <c r="B56" s="1"/>
      <c r="C56" s="49"/>
      <c r="D56" s="49"/>
      <c r="E56" s="49"/>
      <c r="F56" s="49"/>
    </row>
    <row r="57" spans="1:6" x14ac:dyDescent="0.25">
      <c r="A57" s="1"/>
      <c r="B57" s="50" t="s">
        <v>97</v>
      </c>
      <c r="C57" s="49"/>
      <c r="D57" s="49"/>
      <c r="E57" s="49"/>
      <c r="F57" s="49"/>
    </row>
    <row r="58" spans="1:6" ht="15.75" thickBot="1" x14ac:dyDescent="0.3">
      <c r="A58" s="1"/>
      <c r="B58" s="51" t="s">
        <v>98</v>
      </c>
      <c r="C58" s="49"/>
      <c r="D58" s="49"/>
      <c r="E58" s="49"/>
      <c r="F58" s="49"/>
    </row>
  </sheetData>
  <sheetProtection algorithmName="SHA-512" hashValue="iG22+mDVcuKT39nvxt0TlRs9dnGs5O2uUSB1RCqWBL+fMQJJ4bCsLJOTPslY1dMNjwfxuenFBdkgxiwznk6vmQ==" saltValue="dalQjUpmsCKEG60P49tgLA==" spinCount="100000" sheet="1" formatCells="0" formatColumns="0" formatRows="0" insertColumns="0" insertRows="0" insertHyperlinks="0" deleteColumns="0" deleteRows="0" sort="0" autoFilter="0" pivotTables="0"/>
  <mergeCells count="5">
    <mergeCell ref="C1:D1"/>
    <mergeCell ref="E1:F1"/>
    <mergeCell ref="C2:D2"/>
    <mergeCell ref="E2:F2"/>
    <mergeCell ref="B12:F12"/>
  </mergeCells>
  <pageMargins left="0.70866141732283472" right="0.70866141732283472" top="0.78740157480314965" bottom="0.78740157480314965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8"/>
  <sheetViews>
    <sheetView workbookViewId="0">
      <selection activeCell="K42" sqref="K42"/>
    </sheetView>
  </sheetViews>
  <sheetFormatPr baseColWidth="10" defaultRowHeight="15" x14ac:dyDescent="0.25"/>
  <cols>
    <col min="1" max="1" width="6.140625" customWidth="1"/>
    <col min="2" max="2" width="51" customWidth="1"/>
    <col min="4" max="4" width="12.42578125" customWidth="1"/>
  </cols>
  <sheetData>
    <row r="1" spans="1:6" x14ac:dyDescent="0.25">
      <c r="A1" s="1"/>
      <c r="B1" s="2" t="s">
        <v>99</v>
      </c>
      <c r="C1" s="52" t="s">
        <v>1</v>
      </c>
      <c r="D1" s="53"/>
      <c r="E1" s="52" t="s">
        <v>2</v>
      </c>
      <c r="F1" s="53"/>
    </row>
    <row r="2" spans="1:6" ht="15.75" thickBot="1" x14ac:dyDescent="0.3">
      <c r="A2" s="1"/>
      <c r="B2" s="1"/>
      <c r="C2" s="54" t="s">
        <v>3</v>
      </c>
      <c r="D2" s="55"/>
      <c r="E2" s="54" t="s">
        <v>3</v>
      </c>
      <c r="F2" s="55"/>
    </row>
    <row r="3" spans="1:6" ht="15.75" thickBot="1" x14ac:dyDescent="0.3">
      <c r="A3" s="3" t="s">
        <v>4</v>
      </c>
      <c r="B3" s="1"/>
      <c r="C3" s="4" t="s">
        <v>5</v>
      </c>
      <c r="D3" s="5" t="s">
        <v>6</v>
      </c>
      <c r="E3" s="4" t="s">
        <v>5</v>
      </c>
      <c r="F3" s="5" t="s">
        <v>6</v>
      </c>
    </row>
    <row r="4" spans="1:6" ht="15.75" thickBot="1" x14ac:dyDescent="0.3">
      <c r="A4" s="6" t="s">
        <v>7</v>
      </c>
      <c r="B4" s="7" t="s">
        <v>8</v>
      </c>
      <c r="C4" s="8">
        <v>100</v>
      </c>
      <c r="D4" s="9"/>
      <c r="E4" s="8">
        <v>100</v>
      </c>
      <c r="F4" s="9"/>
    </row>
    <row r="5" spans="1:6" ht="15.75" thickBot="1" x14ac:dyDescent="0.3">
      <c r="A5" s="10" t="s">
        <v>9</v>
      </c>
      <c r="B5" s="11" t="s">
        <v>10</v>
      </c>
      <c r="C5" s="12"/>
      <c r="D5" s="13"/>
      <c r="E5" s="12"/>
      <c r="F5" s="13"/>
    </row>
    <row r="6" spans="1:6" ht="15.75" thickBot="1" x14ac:dyDescent="0.3">
      <c r="A6" s="14" t="s">
        <v>11</v>
      </c>
      <c r="B6" s="15" t="s">
        <v>12</v>
      </c>
      <c r="C6" s="12"/>
      <c r="D6" s="13"/>
      <c r="E6" s="12"/>
      <c r="F6" s="13"/>
    </row>
    <row r="7" spans="1:6" ht="15.75" thickBot="1" x14ac:dyDescent="0.3">
      <c r="A7" s="14" t="s">
        <v>13</v>
      </c>
      <c r="B7" s="16" t="s">
        <v>14</v>
      </c>
      <c r="C7" s="17"/>
      <c r="D7" s="18">
        <f t="shared" ref="D7:D11" si="0">ROUND($D$4*C7%,2)</f>
        <v>0</v>
      </c>
      <c r="E7" s="17"/>
      <c r="F7" s="18">
        <f>ROUND($F$4*E7%,2)</f>
        <v>0</v>
      </c>
    </row>
    <row r="8" spans="1:6" ht="15.75" thickBot="1" x14ac:dyDescent="0.3">
      <c r="A8" s="19" t="s">
        <v>15</v>
      </c>
      <c r="B8" s="20" t="s">
        <v>16</v>
      </c>
      <c r="C8" s="21"/>
      <c r="D8" s="18">
        <f t="shared" si="0"/>
        <v>0</v>
      </c>
      <c r="E8" s="21"/>
      <c r="F8" s="18">
        <f t="shared" ref="F8:F11" si="1">ROUND($F$4*E8%,2)</f>
        <v>0</v>
      </c>
    </row>
    <row r="9" spans="1:6" ht="15.75" thickBot="1" x14ac:dyDescent="0.3">
      <c r="A9" s="19" t="s">
        <v>17</v>
      </c>
      <c r="B9" s="20" t="s">
        <v>18</v>
      </c>
      <c r="C9" s="21"/>
      <c r="D9" s="18">
        <f t="shared" si="0"/>
        <v>0</v>
      </c>
      <c r="E9" s="21"/>
      <c r="F9" s="18">
        <f t="shared" si="1"/>
        <v>0</v>
      </c>
    </row>
    <row r="10" spans="1:6" ht="15.75" thickBot="1" x14ac:dyDescent="0.3">
      <c r="A10" s="19" t="s">
        <v>19</v>
      </c>
      <c r="B10" s="20" t="s">
        <v>20</v>
      </c>
      <c r="C10" s="21"/>
      <c r="D10" s="18">
        <f t="shared" si="0"/>
        <v>0</v>
      </c>
      <c r="E10" s="21"/>
      <c r="F10" s="18">
        <f t="shared" si="1"/>
        <v>0</v>
      </c>
    </row>
    <row r="11" spans="1:6" ht="15.75" thickBot="1" x14ac:dyDescent="0.3">
      <c r="A11" s="19" t="s">
        <v>21</v>
      </c>
      <c r="B11" s="20" t="s">
        <v>22</v>
      </c>
      <c r="C11" s="21"/>
      <c r="D11" s="18">
        <f t="shared" si="0"/>
        <v>0</v>
      </c>
      <c r="E11" s="21"/>
      <c r="F11" s="18">
        <f t="shared" si="1"/>
        <v>0</v>
      </c>
    </row>
    <row r="12" spans="1:6" ht="15.75" thickBot="1" x14ac:dyDescent="0.3">
      <c r="A12" s="22" t="s">
        <v>23</v>
      </c>
      <c r="B12" s="56" t="s">
        <v>24</v>
      </c>
      <c r="C12" s="57"/>
      <c r="D12" s="57"/>
      <c r="E12" s="57"/>
      <c r="F12" s="58"/>
    </row>
    <row r="13" spans="1:6" ht="15.75" thickBot="1" x14ac:dyDescent="0.3">
      <c r="A13" s="23" t="s">
        <v>25</v>
      </c>
      <c r="B13" s="24" t="s">
        <v>26</v>
      </c>
      <c r="C13" s="17"/>
      <c r="D13" s="18">
        <f t="shared" ref="D13:F25" si="2">ROUND($D$4*C13%,2)</f>
        <v>0</v>
      </c>
      <c r="E13" s="17"/>
      <c r="F13" s="18">
        <f>ROUND($F$4*E13%,2)</f>
        <v>0</v>
      </c>
    </row>
    <row r="14" spans="1:6" ht="15.75" thickBot="1" x14ac:dyDescent="0.3">
      <c r="A14" s="25"/>
      <c r="B14" s="26" t="s">
        <v>27</v>
      </c>
      <c r="C14" s="17"/>
      <c r="D14" s="18">
        <f t="shared" si="2"/>
        <v>0</v>
      </c>
      <c r="E14" s="17"/>
      <c r="F14" s="18">
        <f t="shared" ref="F14:F16" si="3">ROUND($F$4*E14%,2)</f>
        <v>0</v>
      </c>
    </row>
    <row r="15" spans="1:6" ht="15.75" thickBot="1" x14ac:dyDescent="0.3">
      <c r="A15" s="23" t="s">
        <v>28</v>
      </c>
      <c r="B15" s="24" t="s">
        <v>29</v>
      </c>
      <c r="C15" s="17"/>
      <c r="D15" s="18">
        <f t="shared" si="2"/>
        <v>0</v>
      </c>
      <c r="E15" s="17"/>
      <c r="F15" s="18">
        <f t="shared" si="3"/>
        <v>0</v>
      </c>
    </row>
    <row r="16" spans="1:6" ht="15.75" thickBot="1" x14ac:dyDescent="0.3">
      <c r="A16" s="25"/>
      <c r="B16" s="26" t="s">
        <v>30</v>
      </c>
      <c r="C16" s="17"/>
      <c r="D16" s="18">
        <f t="shared" si="2"/>
        <v>0</v>
      </c>
      <c r="E16" s="17"/>
      <c r="F16" s="18">
        <f t="shared" si="3"/>
        <v>0</v>
      </c>
    </row>
    <row r="17" spans="1:6" ht="15.75" thickBot="1" x14ac:dyDescent="0.3">
      <c r="A17" s="23" t="s">
        <v>31</v>
      </c>
      <c r="B17" s="24" t="s">
        <v>32</v>
      </c>
      <c r="C17" s="17"/>
      <c r="D17" s="18">
        <f t="shared" si="2"/>
        <v>0</v>
      </c>
      <c r="E17" s="8"/>
      <c r="F17" s="27"/>
    </row>
    <row r="18" spans="1:6" ht="15.75" thickBot="1" x14ac:dyDescent="0.3">
      <c r="A18" s="25"/>
      <c r="B18" s="26" t="s">
        <v>33</v>
      </c>
      <c r="C18" s="17"/>
      <c r="D18" s="18">
        <f t="shared" si="2"/>
        <v>0</v>
      </c>
      <c r="E18" s="8"/>
      <c r="F18" s="27"/>
    </row>
    <row r="19" spans="1:6" ht="15.75" thickBot="1" x14ac:dyDescent="0.3">
      <c r="A19" s="23" t="s">
        <v>34</v>
      </c>
      <c r="B19" s="24" t="s">
        <v>35</v>
      </c>
      <c r="C19" s="17"/>
      <c r="D19" s="18">
        <f t="shared" si="2"/>
        <v>0</v>
      </c>
      <c r="E19" s="8"/>
      <c r="F19" s="27"/>
    </row>
    <row r="20" spans="1:6" ht="15.75" thickBot="1" x14ac:dyDescent="0.3">
      <c r="A20" s="25"/>
      <c r="B20" s="26" t="s">
        <v>36</v>
      </c>
      <c r="C20" s="17"/>
      <c r="D20" s="18">
        <f t="shared" si="2"/>
        <v>0</v>
      </c>
      <c r="E20" s="8"/>
      <c r="F20" s="27"/>
    </row>
    <row r="21" spans="1:6" ht="15.75" thickBot="1" x14ac:dyDescent="0.3">
      <c r="A21" s="23" t="s">
        <v>37</v>
      </c>
      <c r="B21" s="24" t="s">
        <v>38</v>
      </c>
      <c r="C21" s="17"/>
      <c r="D21" s="18">
        <f t="shared" si="2"/>
        <v>0</v>
      </c>
      <c r="E21" s="17"/>
      <c r="F21" s="18">
        <f t="shared" si="2"/>
        <v>0</v>
      </c>
    </row>
    <row r="22" spans="1:6" ht="15.75" thickBot="1" x14ac:dyDescent="0.3">
      <c r="A22" s="25"/>
      <c r="B22" s="26" t="s">
        <v>39</v>
      </c>
      <c r="C22" s="17"/>
      <c r="D22" s="18">
        <f t="shared" si="2"/>
        <v>0</v>
      </c>
      <c r="E22" s="17"/>
      <c r="F22" s="18">
        <f t="shared" si="2"/>
        <v>0</v>
      </c>
    </row>
    <row r="23" spans="1:6" ht="15.75" thickBot="1" x14ac:dyDescent="0.3">
      <c r="A23" s="14" t="s">
        <v>40</v>
      </c>
      <c r="B23" s="16" t="s">
        <v>41</v>
      </c>
      <c r="C23" s="17"/>
      <c r="D23" s="18">
        <f t="shared" si="2"/>
        <v>0</v>
      </c>
      <c r="E23" s="17"/>
      <c r="F23" s="18">
        <f t="shared" si="2"/>
        <v>0</v>
      </c>
    </row>
    <row r="24" spans="1:6" ht="15.75" thickBot="1" x14ac:dyDescent="0.3">
      <c r="A24" s="14" t="s">
        <v>42</v>
      </c>
      <c r="B24" s="16" t="s">
        <v>43</v>
      </c>
      <c r="C24" s="17"/>
      <c r="D24" s="18">
        <f t="shared" si="2"/>
        <v>0</v>
      </c>
      <c r="E24" s="17"/>
      <c r="F24" s="18">
        <f t="shared" si="2"/>
        <v>0</v>
      </c>
    </row>
    <row r="25" spans="1:6" ht="15.75" thickBot="1" x14ac:dyDescent="0.3">
      <c r="A25" s="14" t="s">
        <v>44</v>
      </c>
      <c r="B25" s="16" t="s">
        <v>45</v>
      </c>
      <c r="C25" s="17"/>
      <c r="D25" s="18">
        <f t="shared" si="2"/>
        <v>0</v>
      </c>
      <c r="E25" s="17"/>
      <c r="F25" s="18">
        <f t="shared" si="2"/>
        <v>0</v>
      </c>
    </row>
    <row r="26" spans="1:6" ht="15.75" thickBot="1" x14ac:dyDescent="0.3">
      <c r="A26" s="22" t="s">
        <v>46</v>
      </c>
      <c r="B26" s="28"/>
      <c r="C26" s="29">
        <f>C7+C8+C9+C10+C11+C13+C14+C15+C16+C17+C18+C19+C20+C21+C22+C23+C24+C25</f>
        <v>0</v>
      </c>
      <c r="D26" s="29">
        <f>D7+D8+D9+D10+D11+D13+D14+D15+D16+D17+D18+D19+D20+D21+D22+D23+D24+D25</f>
        <v>0</v>
      </c>
      <c r="E26" s="29">
        <f>E7+E8+E9+E10+E11+E13+E14+E15+E16+E21+E22+E23+E24+E25</f>
        <v>0</v>
      </c>
      <c r="F26" s="29">
        <f>F7+F8+F9+F10+F11+F13+F14+F15+F16+F21+F22+F23+F24+F25</f>
        <v>0</v>
      </c>
    </row>
    <row r="27" spans="1:6" ht="15.75" thickBot="1" x14ac:dyDescent="0.3">
      <c r="A27" s="22" t="s">
        <v>47</v>
      </c>
      <c r="B27" s="30"/>
      <c r="C27" s="31"/>
      <c r="D27" s="32"/>
      <c r="E27" s="31"/>
      <c r="F27" s="32"/>
    </row>
    <row r="28" spans="1:6" ht="15.75" thickBot="1" x14ac:dyDescent="0.3">
      <c r="A28" s="33" t="s">
        <v>48</v>
      </c>
      <c r="B28" s="34" t="s">
        <v>49</v>
      </c>
      <c r="C28" s="17"/>
      <c r="D28" s="18">
        <f t="shared" ref="D28:D29" si="4">ROUND($D$4*C28%,2)</f>
        <v>0</v>
      </c>
      <c r="E28" s="17"/>
      <c r="F28" s="18">
        <f>ROUND($F$4*E28%,2)</f>
        <v>0</v>
      </c>
    </row>
    <row r="29" spans="1:6" ht="15.75" thickBot="1" x14ac:dyDescent="0.3">
      <c r="A29" s="33" t="s">
        <v>50</v>
      </c>
      <c r="B29" s="34" t="s">
        <v>51</v>
      </c>
      <c r="C29" s="17"/>
      <c r="D29" s="18">
        <f t="shared" si="4"/>
        <v>0</v>
      </c>
      <c r="E29" s="17"/>
      <c r="F29" s="18">
        <f>ROUND($F$4*E29%,2)</f>
        <v>0</v>
      </c>
    </row>
    <row r="30" spans="1:6" ht="15.75" thickBot="1" x14ac:dyDescent="0.3">
      <c r="A30" s="22" t="s">
        <v>52</v>
      </c>
      <c r="B30" s="30"/>
      <c r="C30" s="35">
        <f>C26+C28+C29</f>
        <v>0</v>
      </c>
      <c r="D30" s="35">
        <f>D26+D28+D29</f>
        <v>0</v>
      </c>
      <c r="E30" s="35">
        <f t="shared" ref="E30:F30" si="5">E26+E28+E29</f>
        <v>0</v>
      </c>
      <c r="F30" s="35">
        <f t="shared" si="5"/>
        <v>0</v>
      </c>
    </row>
    <row r="31" spans="1:6" ht="15.75" thickBot="1" x14ac:dyDescent="0.3">
      <c r="A31" s="22" t="s">
        <v>53</v>
      </c>
      <c r="B31" s="36" t="s">
        <v>54</v>
      </c>
      <c r="C31" s="31"/>
      <c r="D31" s="32"/>
      <c r="E31" s="31"/>
      <c r="F31" s="32"/>
    </row>
    <row r="32" spans="1:6" ht="15.75" thickBot="1" x14ac:dyDescent="0.3">
      <c r="A32" s="33" t="s">
        <v>55</v>
      </c>
      <c r="B32" s="34" t="s">
        <v>56</v>
      </c>
      <c r="C32" s="17"/>
      <c r="D32" s="18">
        <f>ROUND($D$4*C32%,2)</f>
        <v>0</v>
      </c>
      <c r="E32" s="17"/>
      <c r="F32" s="18">
        <f>ROUND($F$4*E32%,2)</f>
        <v>0</v>
      </c>
    </row>
    <row r="33" spans="1:6" ht="15.75" thickBot="1" x14ac:dyDescent="0.3">
      <c r="A33" s="33" t="s">
        <v>57</v>
      </c>
      <c r="B33" s="34" t="s">
        <v>58</v>
      </c>
      <c r="C33" s="17"/>
      <c r="D33" s="18">
        <f t="shared" ref="D33:D35" si="6">ROUND($D$4*C33%,2)</f>
        <v>0</v>
      </c>
      <c r="E33" s="17"/>
      <c r="F33" s="18">
        <f t="shared" ref="F33:F35" si="7">ROUND($F$4*E33%,2)</f>
        <v>0</v>
      </c>
    </row>
    <row r="34" spans="1:6" ht="15.75" thickBot="1" x14ac:dyDescent="0.3">
      <c r="A34" s="33" t="s">
        <v>59</v>
      </c>
      <c r="B34" s="34" t="s">
        <v>60</v>
      </c>
      <c r="C34" s="17"/>
      <c r="D34" s="18">
        <f t="shared" si="6"/>
        <v>0</v>
      </c>
      <c r="E34" s="17"/>
      <c r="F34" s="18">
        <f t="shared" si="7"/>
        <v>0</v>
      </c>
    </row>
    <row r="35" spans="1:6" ht="15.75" thickBot="1" x14ac:dyDescent="0.3">
      <c r="A35" s="33" t="s">
        <v>61</v>
      </c>
      <c r="B35" s="34" t="s">
        <v>62</v>
      </c>
      <c r="C35" s="17"/>
      <c r="D35" s="18">
        <f t="shared" si="6"/>
        <v>0</v>
      </c>
      <c r="E35" s="17"/>
      <c r="F35" s="18">
        <f t="shared" si="7"/>
        <v>0</v>
      </c>
    </row>
    <row r="36" spans="1:6" ht="15.75" thickBot="1" x14ac:dyDescent="0.3">
      <c r="A36" s="37" t="s">
        <v>63</v>
      </c>
      <c r="B36" s="28"/>
      <c r="C36" s="29">
        <f>C32+C33+C34+C35</f>
        <v>0</v>
      </c>
      <c r="D36" s="29">
        <f>D32+D33+D34+D35</f>
        <v>0</v>
      </c>
      <c r="E36" s="29">
        <f>E32+E33+E34+E35</f>
        <v>0</v>
      </c>
      <c r="F36" s="29">
        <f>F32+F33+F34+F35</f>
        <v>0</v>
      </c>
    </row>
    <row r="37" spans="1:6" ht="15.75" thickBot="1" x14ac:dyDescent="0.3">
      <c r="A37" s="38" t="s">
        <v>64</v>
      </c>
      <c r="B37" s="39" t="s">
        <v>65</v>
      </c>
      <c r="C37" s="31"/>
      <c r="D37" s="32"/>
      <c r="E37" s="31"/>
      <c r="F37" s="32"/>
    </row>
    <row r="38" spans="1:6" ht="15.75" thickBot="1" x14ac:dyDescent="0.3">
      <c r="A38" s="38" t="s">
        <v>66</v>
      </c>
      <c r="B38" s="39" t="s">
        <v>67</v>
      </c>
      <c r="C38" s="31"/>
      <c r="D38" s="32"/>
      <c r="E38" s="31"/>
      <c r="F38" s="32"/>
    </row>
    <row r="39" spans="1:6" ht="15.75" thickBot="1" x14ac:dyDescent="0.3">
      <c r="A39" s="33" t="s">
        <v>68</v>
      </c>
      <c r="B39" s="34" t="s">
        <v>69</v>
      </c>
      <c r="C39" s="40"/>
      <c r="D39" s="18">
        <f t="shared" ref="D39:D48" si="8">ROUND($D$4*C39%,2)</f>
        <v>0</v>
      </c>
      <c r="E39" s="40"/>
      <c r="F39" s="18">
        <f>ROUND($F$4*E39%,2)</f>
        <v>0</v>
      </c>
    </row>
    <row r="40" spans="1:6" ht="15.75" thickBot="1" x14ac:dyDescent="0.3">
      <c r="A40" s="33" t="s">
        <v>70</v>
      </c>
      <c r="B40" s="34" t="s">
        <v>71</v>
      </c>
      <c r="C40" s="17"/>
      <c r="D40" s="18">
        <f t="shared" si="8"/>
        <v>0</v>
      </c>
      <c r="E40" s="17"/>
      <c r="F40" s="18">
        <f t="shared" ref="F40:F48" si="9">ROUND($F$4*E40%,2)</f>
        <v>0</v>
      </c>
    </row>
    <row r="41" spans="1:6" ht="15.75" thickBot="1" x14ac:dyDescent="0.3">
      <c r="A41" s="33" t="s">
        <v>72</v>
      </c>
      <c r="B41" s="34" t="s">
        <v>73</v>
      </c>
      <c r="C41" s="17"/>
      <c r="D41" s="18">
        <f t="shared" si="8"/>
        <v>0</v>
      </c>
      <c r="E41" s="17"/>
      <c r="F41" s="18">
        <f t="shared" si="9"/>
        <v>0</v>
      </c>
    </row>
    <row r="42" spans="1:6" ht="15.75" thickBot="1" x14ac:dyDescent="0.3">
      <c r="A42" s="33" t="s">
        <v>74</v>
      </c>
      <c r="B42" s="34" t="s">
        <v>75</v>
      </c>
      <c r="C42" s="17"/>
      <c r="D42" s="18">
        <f t="shared" si="8"/>
        <v>0</v>
      </c>
      <c r="E42" s="17"/>
      <c r="F42" s="18">
        <f t="shared" si="9"/>
        <v>0</v>
      </c>
    </row>
    <row r="43" spans="1:6" ht="15.75" thickBot="1" x14ac:dyDescent="0.3">
      <c r="A43" s="33" t="s">
        <v>76</v>
      </c>
      <c r="B43" s="34" t="s">
        <v>77</v>
      </c>
      <c r="C43" s="17"/>
      <c r="D43" s="18">
        <f t="shared" si="8"/>
        <v>0</v>
      </c>
      <c r="E43" s="17"/>
      <c r="F43" s="18">
        <f t="shared" si="9"/>
        <v>0</v>
      </c>
    </row>
    <row r="44" spans="1:6" ht="15.75" thickBot="1" x14ac:dyDescent="0.3">
      <c r="A44" s="33" t="s">
        <v>78</v>
      </c>
      <c r="B44" s="34" t="s">
        <v>79</v>
      </c>
      <c r="C44" s="17"/>
      <c r="D44" s="18">
        <f t="shared" si="8"/>
        <v>0</v>
      </c>
      <c r="E44" s="17"/>
      <c r="F44" s="18">
        <f t="shared" si="9"/>
        <v>0</v>
      </c>
    </row>
    <row r="45" spans="1:6" ht="15.75" thickBot="1" x14ac:dyDescent="0.3">
      <c r="A45" s="33" t="s">
        <v>80</v>
      </c>
      <c r="B45" s="34" t="s">
        <v>81</v>
      </c>
      <c r="C45" s="17"/>
      <c r="D45" s="18">
        <f t="shared" si="8"/>
        <v>0</v>
      </c>
      <c r="E45" s="17"/>
      <c r="F45" s="18">
        <f t="shared" si="9"/>
        <v>0</v>
      </c>
    </row>
    <row r="46" spans="1:6" ht="15.75" thickBot="1" x14ac:dyDescent="0.3">
      <c r="A46" s="33" t="s">
        <v>82</v>
      </c>
      <c r="B46" s="34" t="s">
        <v>83</v>
      </c>
      <c r="C46" s="17"/>
      <c r="D46" s="18">
        <f t="shared" si="8"/>
        <v>0</v>
      </c>
      <c r="E46" s="17"/>
      <c r="F46" s="18">
        <f t="shared" si="9"/>
        <v>0</v>
      </c>
    </row>
    <row r="47" spans="1:6" ht="15.75" thickBot="1" x14ac:dyDescent="0.3">
      <c r="A47" s="33" t="s">
        <v>84</v>
      </c>
      <c r="B47" s="34" t="s">
        <v>85</v>
      </c>
      <c r="C47" s="17"/>
      <c r="D47" s="18">
        <f t="shared" si="8"/>
        <v>0</v>
      </c>
      <c r="E47" s="17"/>
      <c r="F47" s="18">
        <f t="shared" si="9"/>
        <v>0</v>
      </c>
    </row>
    <row r="48" spans="1:6" ht="15.75" thickBot="1" x14ac:dyDescent="0.3">
      <c r="A48" s="33" t="s">
        <v>86</v>
      </c>
      <c r="B48" s="34" t="s">
        <v>87</v>
      </c>
      <c r="C48" s="17"/>
      <c r="D48" s="18">
        <f t="shared" si="8"/>
        <v>0</v>
      </c>
      <c r="E48" s="17"/>
      <c r="F48" s="18">
        <f t="shared" si="9"/>
        <v>0</v>
      </c>
    </row>
    <row r="49" spans="1:6" ht="15.75" thickBot="1" x14ac:dyDescent="0.3">
      <c r="A49" s="37" t="s">
        <v>88</v>
      </c>
      <c r="B49" s="41"/>
      <c r="C49" s="8">
        <f>C39+C40+C41+C42+C43+C44+C45+C46+C47+C48</f>
        <v>0</v>
      </c>
      <c r="D49" s="8">
        <f>D39+D40+D41+D42+D43+D44+D45+D46+D47+D48</f>
        <v>0</v>
      </c>
      <c r="E49" s="8">
        <f>E39+E40+E41+E42+E43+E44+E45+E46+E47+E48</f>
        <v>0</v>
      </c>
      <c r="F49" s="8">
        <f>F39+F40+F41+F42+F43+F44+F45+F46+F47+F48</f>
        <v>0</v>
      </c>
    </row>
    <row r="50" spans="1:6" ht="15.75" thickBot="1" x14ac:dyDescent="0.3">
      <c r="A50" s="14" t="s">
        <v>89</v>
      </c>
      <c r="B50" s="42" t="s">
        <v>90</v>
      </c>
      <c r="C50" s="43" t="e">
        <f>D50/D4*100</f>
        <v>#DIV/0!</v>
      </c>
      <c r="D50" s="43">
        <f>ROUND(D7+D8+D9+D10+D11+D13+D14+D15+D16+D17+D18+D19+D20+D21+D22+D23+D24+D25+D28+D29+D32+D33+D34+D35+D39+D40+D41+D42+D43+D44+D45+D46+D47+D48+D4,2)</f>
        <v>0</v>
      </c>
      <c r="E50" s="43" t="e">
        <f>F50/F4*100</f>
        <v>#DIV/0!</v>
      </c>
      <c r="F50" s="43">
        <f>ROUND(F7+F8+F9+F10+F11+F13+F14+F15+F16+F17+F18+F19+F20+F21+F22+F23+F24+F25+F28+F29+F32+F33+F34+F35+F39+F40+F41+F42+F43+F44+F45+F46+F47+F48+F4,2)</f>
        <v>0</v>
      </c>
    </row>
    <row r="51" spans="1:6" ht="15.75" thickBot="1" x14ac:dyDescent="0.3">
      <c r="A51" s="14" t="s">
        <v>91</v>
      </c>
      <c r="B51" s="16" t="s">
        <v>92</v>
      </c>
      <c r="C51" s="17"/>
      <c r="D51" s="18">
        <f>ROUND(D4*C51%,2)</f>
        <v>0</v>
      </c>
      <c r="E51" s="17"/>
      <c r="F51" s="18">
        <f>ROUND(F4*E51%,2)</f>
        <v>0</v>
      </c>
    </row>
    <row r="52" spans="1:6" ht="15.75" thickBot="1" x14ac:dyDescent="0.3">
      <c r="A52" s="44"/>
      <c r="B52" s="45" t="s">
        <v>93</v>
      </c>
      <c r="C52" s="43" t="e">
        <f>C50+C51</f>
        <v>#DIV/0!</v>
      </c>
      <c r="D52" s="43">
        <f>D50+D51</f>
        <v>0</v>
      </c>
      <c r="E52" s="43" t="e">
        <f>E50+E51</f>
        <v>#DIV/0!</v>
      </c>
      <c r="F52" s="43">
        <f>F50+F51</f>
        <v>0</v>
      </c>
    </row>
    <row r="53" spans="1:6" ht="15.75" thickBot="1" x14ac:dyDescent="0.3">
      <c r="A53" s="46" t="s">
        <v>94</v>
      </c>
      <c r="B53" s="42"/>
      <c r="C53" s="47" t="e">
        <f>C52-C4</f>
        <v>#DIV/0!</v>
      </c>
      <c r="D53" s="8" t="e">
        <f>D4*C53%</f>
        <v>#DIV/0!</v>
      </c>
      <c r="E53" s="47" t="e">
        <f>E52-E4</f>
        <v>#DIV/0!</v>
      </c>
      <c r="F53" s="8" t="e">
        <f>F4*E53%</f>
        <v>#DIV/0!</v>
      </c>
    </row>
    <row r="54" spans="1:6" ht="15.75" thickBot="1" x14ac:dyDescent="0.3">
      <c r="A54" s="48" t="s">
        <v>95</v>
      </c>
      <c r="B54" s="3"/>
      <c r="C54" s="8" t="e">
        <f>(D4+D30+D32+D39+D40+D43)*100/D52</f>
        <v>#DIV/0!</v>
      </c>
      <c r="D54" s="49"/>
      <c r="E54" s="8" t="e">
        <f>(F4+F30+F32+F39+F40+F43)*100/F52</f>
        <v>#DIV/0!</v>
      </c>
      <c r="F54" s="49"/>
    </row>
    <row r="55" spans="1:6" x14ac:dyDescent="0.25">
      <c r="A55" s="33" t="s">
        <v>96</v>
      </c>
      <c r="B55" s="1"/>
      <c r="C55" s="49"/>
      <c r="D55" s="49"/>
      <c r="E55" s="49"/>
      <c r="F55" s="49"/>
    </row>
    <row r="56" spans="1:6" ht="15.75" thickBot="1" x14ac:dyDescent="0.3">
      <c r="A56" s="33"/>
      <c r="B56" s="1"/>
      <c r="C56" s="49"/>
      <c r="D56" s="49"/>
      <c r="E56" s="49"/>
      <c r="F56" s="49"/>
    </row>
    <row r="57" spans="1:6" x14ac:dyDescent="0.25">
      <c r="A57" s="1"/>
      <c r="B57" s="50" t="s">
        <v>97</v>
      </c>
      <c r="C57" s="49"/>
      <c r="D57" s="49"/>
      <c r="E57" s="49"/>
      <c r="F57" s="49"/>
    </row>
    <row r="58" spans="1:6" ht="15.75" thickBot="1" x14ac:dyDescent="0.3">
      <c r="A58" s="1"/>
      <c r="B58" s="51" t="s">
        <v>98</v>
      </c>
      <c r="C58" s="49"/>
      <c r="D58" s="49"/>
      <c r="E58" s="49"/>
      <c r="F58" s="49"/>
    </row>
  </sheetData>
  <sheetProtection algorithmName="SHA-512" hashValue="/PHfntOucUKAcHaI6L8K0JV2imh6lqRq2zt5HjrVlNZJvQDXJGOuV7GJ4YQh5R1GZ9uel7vm62q/SwoUES5rMA==" saltValue="n3I+AWMpIJGIu1X7cyv/ZA==" spinCount="100000" sheet="1" formatCells="0" formatColumns="0" formatRows="0" insertColumns="0" insertRows="0" insertHyperlinks="0" deleteColumns="0" deleteRows="0" sort="0" autoFilter="0" pivotTables="0"/>
  <mergeCells count="5">
    <mergeCell ref="C1:D1"/>
    <mergeCell ref="E1:F1"/>
    <mergeCell ref="C2:D2"/>
    <mergeCell ref="E2:F2"/>
    <mergeCell ref="B12:F12"/>
  </mergeCells>
  <pageMargins left="0.70866141732283472" right="0.70866141732283472" top="0.78740157480314965" bottom="0.78740157480314965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SVS UR LG1</vt:lpstr>
      <vt:lpstr>SVS IR LG1</vt:lpstr>
    </vt:vector>
  </TitlesOfParts>
  <Company>Stadt Oranienburg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Paech, Sandra</dc:creator>
  <cp:lastModifiedBy>Boehmke, Sandra</cp:lastModifiedBy>
  <cp:lastPrinted>2025-07-28T11:14:27Z</cp:lastPrinted>
  <dcterms:created xsi:type="dcterms:W3CDTF">2024-02-22T13:41:53Z</dcterms:created>
  <dcterms:modified xsi:type="dcterms:W3CDTF">2026-03-02T14:19:41Z</dcterms:modified>
</cp:coreProperties>
</file>