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S:\Kunden\IHK Potsdam\2026 Ausschreibung\Arbeitsverzeichnis KSC\SLA 2026\"/>
    </mc:Choice>
  </mc:AlternateContent>
  <xr:revisionPtr revIDLastSave="0" documentId="8_{84BCB40B-7484-411B-85FB-6A5C54D93FC9}" xr6:coauthVersionLast="47" xr6:coauthVersionMax="47" xr10:uidLastSave="{00000000-0000-0000-0000-000000000000}"/>
  <workbookProtection workbookAlgorithmName="SHA-512" workbookHashValue="CQYrW6N6OSpLIvwrfgBzEZe5Lc0/O61HKXDxg+oscO93jB/M+hJCCFj6QzVzW3+wjvHhzDOAEQKcTQhIMWSB3g==" workbookSaltValue="2SuaoR7Wo6kxsNQ/QQxHVQ==" workbookSpinCount="100000" lockStructure="1"/>
  <bookViews>
    <workbookView xWindow="28680" yWindow="-120" windowWidth="29040" windowHeight="15720" tabRatio="814" activeTab="4" xr2:uid="{00000000-000D-0000-FFFF-FFFF00000000}"/>
  </bookViews>
  <sheets>
    <sheet name="Übersicht" sheetId="26" r:id="rId1"/>
    <sheet name="RG_A1" sheetId="1" r:id="rId2"/>
    <sheet name="RG_A2" sheetId="4" state="hidden" r:id="rId3"/>
    <sheet name="RG_B1" sheetId="2" state="hidden" r:id="rId4"/>
    <sheet name="RG_C1" sheetId="6" r:id="rId5"/>
    <sheet name="RG_D1" sheetId="7" state="hidden" r:id="rId6"/>
    <sheet name="RG_E1" sheetId="8" r:id="rId7"/>
    <sheet name="RG_F1" sheetId="9" r:id="rId8"/>
    <sheet name="RG_F2" sheetId="10" r:id="rId9"/>
    <sheet name="RG_F3" sheetId="11" r:id="rId10"/>
    <sheet name="RG_G1" sheetId="13" state="hidden" r:id="rId11"/>
    <sheet name="RG_H1" sheetId="14" r:id="rId12"/>
    <sheet name="RG_H2" sheetId="15" state="hidden" r:id="rId13"/>
    <sheet name="RG_I1" sheetId="16" state="hidden" r:id="rId14"/>
    <sheet name="RG_J1" sheetId="17" r:id="rId15"/>
    <sheet name="RG_K1" sheetId="18" state="hidden" r:id="rId16"/>
    <sheet name="RG_K2" sheetId="19" state="hidden" r:id="rId17"/>
    <sheet name="RG_L" sheetId="20" r:id="rId18"/>
    <sheet name="RG_M1" sheetId="21" state="hidden" r:id="rId19"/>
    <sheet name="RG_N1" sheetId="22" state="hidden" r:id="rId20"/>
    <sheet name="RG_O1" sheetId="24" r:id="rId21"/>
    <sheet name="RG_P3" sheetId="27" state="hidden" r:id="rId22"/>
  </sheets>
  <definedNames>
    <definedName name="_xlnm.Print_Area" localSheetId="1">RG_A1!$A$1:$D$49</definedName>
    <definedName name="_xlnm.Print_Area" localSheetId="2">RG_A2!$A$1:$D$51</definedName>
    <definedName name="_xlnm.Print_Area" localSheetId="3">RG_B1!$A$1:$D$51</definedName>
    <definedName name="_xlnm.Print_Area" localSheetId="4">RG_C1!$A$1:$D$51</definedName>
    <definedName name="_xlnm.Print_Area" localSheetId="5">RG_D1!$A$1:$D$51</definedName>
    <definedName name="_xlnm.Print_Area" localSheetId="6">RG_E1!$A$1:$D$51</definedName>
    <definedName name="_xlnm.Print_Area" localSheetId="7">RG_F1!$A$1:$D$51</definedName>
    <definedName name="_xlnm.Print_Area" localSheetId="8">RG_F2!$A$1:$D$51</definedName>
    <definedName name="_xlnm.Print_Area" localSheetId="9">RG_F3!$A$1:$D$51</definedName>
    <definedName name="_xlnm.Print_Area" localSheetId="10">RG_G1!$A$1:$D$51</definedName>
    <definedName name="_xlnm.Print_Area" localSheetId="11">RG_H1!$A$1:$D$55</definedName>
    <definedName name="_xlnm.Print_Area" localSheetId="12">RG_H2!$A$1:$D$51</definedName>
    <definedName name="_xlnm.Print_Area" localSheetId="13">RG_I1!$A$1:$D$51</definedName>
    <definedName name="_xlnm.Print_Area" localSheetId="14">RG_J1!$A$1:$D$51</definedName>
    <definedName name="_xlnm.Print_Area" localSheetId="15">RG_K1!$A$1:$D$51</definedName>
    <definedName name="_xlnm.Print_Area" localSheetId="16">RG_K2!$A$1:$D$51</definedName>
    <definedName name="_xlnm.Print_Area" localSheetId="17">RG_L!$A$1:$D$52</definedName>
    <definedName name="_xlnm.Print_Area" localSheetId="18">RG_M1!$A$1:$D$51</definedName>
    <definedName name="_xlnm.Print_Area" localSheetId="19">RG_N1!$A$1:$D$51</definedName>
    <definedName name="_xlnm.Print_Area" localSheetId="20">RG_O1!$A$1:$D$51</definedName>
    <definedName name="_xlnm.Print_Area" localSheetId="0">Übersicht!$A$1:$C$33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4" l="1"/>
  <c r="B18" i="14" s="1"/>
  <c r="B19" i="14" s="1"/>
  <c r="B20" i="14" s="1"/>
  <c r="D17" i="14"/>
  <c r="D25" i="24"/>
  <c r="D24" i="24"/>
  <c r="D23" i="24"/>
  <c r="D22" i="24"/>
  <c r="D19" i="24"/>
  <c r="D18" i="24"/>
  <c r="D17" i="24"/>
  <c r="D14" i="24"/>
  <c r="D13" i="24"/>
  <c r="D12" i="24"/>
  <c r="D11" i="24"/>
  <c r="D10" i="24"/>
  <c r="D9" i="24"/>
  <c r="D7" i="24"/>
  <c r="D7" i="20"/>
  <c r="D5" i="24"/>
  <c r="D4" i="24"/>
  <c r="D25" i="20"/>
  <c r="D24" i="20"/>
  <c r="D23" i="20"/>
  <c r="D22" i="20"/>
  <c r="D19" i="20"/>
  <c r="D18" i="20"/>
  <c r="D17" i="20"/>
  <c r="D14" i="20"/>
  <c r="D13" i="20"/>
  <c r="D12" i="20"/>
  <c r="D11" i="20"/>
  <c r="D10" i="20"/>
  <c r="D9" i="20"/>
  <c r="D5" i="20"/>
  <c r="D4" i="20"/>
  <c r="B5" i="27"/>
  <c r="D1" i="27"/>
  <c r="D11" i="1" l="1"/>
  <c r="D21" i="24" l="1"/>
  <c r="B20" i="24"/>
  <c r="D16" i="24"/>
  <c r="B15" i="24"/>
  <c r="B10" i="24"/>
  <c r="B8" i="24"/>
  <c r="D6" i="24"/>
  <c r="B5" i="24"/>
  <c r="B6" i="24" s="1"/>
  <c r="B7" i="24" s="1"/>
  <c r="B11" i="24" l="1"/>
  <c r="B12" i="24" s="1"/>
  <c r="B13" i="24" s="1"/>
  <c r="B14" i="24" s="1"/>
  <c r="B16" i="24" s="1"/>
  <c r="B17" i="24" s="1"/>
  <c r="B18" i="24" s="1"/>
  <c r="B19" i="24" s="1"/>
  <c r="B21" i="24" s="1"/>
  <c r="B22" i="24" s="1"/>
  <c r="B23" i="24" s="1"/>
  <c r="B24" i="24" s="1"/>
  <c r="B25" i="24" s="1"/>
  <c r="D29" i="14"/>
  <c r="D28" i="14"/>
  <c r="D27" i="14"/>
  <c r="D1" i="2" l="1"/>
  <c r="B4" i="26" s="1"/>
  <c r="D1" i="6"/>
  <c r="B5" i="26" s="1"/>
  <c r="D1" i="7"/>
  <c r="B6" i="26" s="1"/>
  <c r="D1" i="8"/>
  <c r="B7" i="26" s="1"/>
  <c r="D1" i="9"/>
  <c r="B8" i="26" s="1"/>
  <c r="D1" i="10"/>
  <c r="B9" i="26" s="1"/>
  <c r="D1" i="11"/>
  <c r="B10" i="26" s="1"/>
  <c r="D1" i="13"/>
  <c r="B11" i="26" s="1"/>
  <c r="D1" i="14"/>
  <c r="B12" i="26" s="1"/>
  <c r="D1" i="15"/>
  <c r="B13" i="26" s="1"/>
  <c r="D1" i="16"/>
  <c r="B14" i="26" s="1"/>
  <c r="D1" i="17"/>
  <c r="B15" i="26" s="1"/>
  <c r="D1" i="18"/>
  <c r="B16" i="26" s="1"/>
  <c r="D1" i="19"/>
  <c r="B17" i="26" s="1"/>
  <c r="D1" i="20"/>
  <c r="B18" i="26" s="1"/>
  <c r="D1" i="21"/>
  <c r="B19" i="26" s="1"/>
  <c r="D1" i="22"/>
  <c r="B20" i="26" s="1"/>
  <c r="D1" i="24"/>
  <c r="B22" i="26" s="1"/>
  <c r="D1" i="4"/>
  <c r="B3" i="26" s="1"/>
  <c r="D1" i="1"/>
  <c r="B2" i="26" s="1"/>
  <c r="B21" i="26" l="1"/>
  <c r="B31" i="1"/>
  <c r="B33" i="1"/>
  <c r="B8" i="22"/>
  <c r="B15" i="22"/>
  <c r="B22" i="22"/>
  <c r="B30" i="22"/>
  <c r="B40" i="22"/>
  <c r="B8" i="21"/>
  <c r="B15" i="21"/>
  <c r="B20" i="21"/>
  <c r="B23" i="21"/>
  <c r="B8" i="20"/>
  <c r="B15" i="20"/>
  <c r="B20" i="20"/>
  <c r="D17" i="19"/>
  <c r="B8" i="17"/>
  <c r="B15" i="17"/>
  <c r="B21" i="17"/>
  <c r="B29" i="17"/>
  <c r="B40" i="17"/>
  <c r="B8" i="16"/>
  <c r="B15" i="16"/>
  <c r="B23" i="16"/>
  <c r="B25" i="16"/>
  <c r="B8" i="15"/>
  <c r="B15" i="15"/>
  <c r="B23" i="15"/>
  <c r="B8" i="14"/>
  <c r="B15" i="14"/>
  <c r="B22" i="14"/>
  <c r="B34" i="14"/>
  <c r="B47" i="14"/>
  <c r="B8" i="13"/>
  <c r="B15" i="13"/>
  <c r="B21" i="13"/>
  <c r="B30" i="13"/>
  <c r="B32" i="13"/>
  <c r="D41" i="13"/>
  <c r="B12" i="11"/>
  <c r="B11" i="10"/>
  <c r="B18" i="10"/>
  <c r="B24" i="10"/>
  <c r="B27" i="10"/>
  <c r="B9" i="9"/>
  <c r="B16" i="9"/>
  <c r="B22" i="9"/>
  <c r="B25" i="9"/>
  <c r="B8" i="8"/>
  <c r="B15" i="8"/>
  <c r="B21" i="8"/>
  <c r="B30" i="8"/>
  <c r="B32" i="8"/>
  <c r="B8" i="7"/>
  <c r="B15" i="7"/>
  <c r="B21" i="7"/>
  <c r="B30" i="7"/>
  <c r="B32" i="7"/>
  <c r="D13" i="7"/>
  <c r="B8" i="6"/>
  <c r="B16" i="6"/>
  <c r="B22" i="6"/>
  <c r="B31" i="6"/>
  <c r="B33" i="6"/>
  <c r="B8" i="2"/>
  <c r="B17" i="2"/>
  <c r="B23" i="2"/>
  <c r="B32" i="2"/>
  <c r="B34" i="2"/>
  <c r="B9" i="18"/>
  <c r="B9" i="19"/>
  <c r="B30" i="4"/>
  <c r="B32" i="4"/>
  <c r="B15" i="4"/>
  <c r="B21" i="4"/>
  <c r="B8" i="4"/>
  <c r="B8" i="1"/>
  <c r="B22" i="1"/>
  <c r="B16" i="1"/>
  <c r="B5" i="20" l="1"/>
  <c r="D16" i="14"/>
  <c r="D16" i="15"/>
  <c r="D16" i="17"/>
  <c r="D16" i="22"/>
  <c r="D6" i="9"/>
  <c r="D9" i="10"/>
  <c r="D15" i="11"/>
  <c r="D25" i="14"/>
  <c r="D6" i="14"/>
  <c r="D6" i="15"/>
  <c r="D23" i="17"/>
  <c r="D6" i="17"/>
  <c r="D6" i="18"/>
  <c r="D6" i="19"/>
  <c r="D6" i="21"/>
  <c r="D24" i="22"/>
  <c r="D6" i="22"/>
  <c r="D37" i="22"/>
  <c r="D22" i="21"/>
  <c r="D13" i="8"/>
  <c r="D40" i="7"/>
  <c r="D16" i="7"/>
  <c r="D41" i="6"/>
  <c r="D17" i="6"/>
  <c r="D13" i="6"/>
  <c r="D42" i="2"/>
  <c r="D18" i="2"/>
  <c r="D14" i="2"/>
  <c r="D29" i="22"/>
  <c r="D25" i="22"/>
  <c r="D28" i="17"/>
  <c r="D24" i="17"/>
  <c r="D22" i="15"/>
  <c r="D26" i="14"/>
  <c r="D11" i="11"/>
  <c r="D6" i="10"/>
  <c r="D42" i="6"/>
  <c r="D26" i="6"/>
  <c r="D24" i="6"/>
  <c r="D12" i="6"/>
  <c r="D11" i="6"/>
  <c r="D27" i="2"/>
  <c r="D25" i="2"/>
  <c r="D13" i="2"/>
  <c r="D12" i="2"/>
  <c r="D21" i="20"/>
  <c r="D16" i="20"/>
  <c r="D6" i="20"/>
  <c r="D6" i="16"/>
  <c r="D6" i="13"/>
  <c r="D6" i="8"/>
  <c r="D6" i="7"/>
  <c r="D6" i="6"/>
  <c r="D42" i="22"/>
  <c r="D41" i="22"/>
  <c r="D39" i="22"/>
  <c r="D38" i="22"/>
  <c r="D36" i="22"/>
  <c r="D35" i="22"/>
  <c r="D34" i="22"/>
  <c r="D33" i="22"/>
  <c r="D32" i="22"/>
  <c r="D31" i="22"/>
  <c r="D28" i="22"/>
  <c r="D27" i="22"/>
  <c r="D26" i="22"/>
  <c r="D23" i="22"/>
  <c r="D21" i="22"/>
  <c r="D20" i="22"/>
  <c r="D19" i="22"/>
  <c r="D18" i="22"/>
  <c r="D17" i="22"/>
  <c r="D5" i="22"/>
  <c r="B5" i="22" s="1"/>
  <c r="D4" i="22"/>
  <c r="D25" i="21"/>
  <c r="D24" i="21"/>
  <c r="D21" i="21"/>
  <c r="D19" i="21"/>
  <c r="D18" i="21"/>
  <c r="D17" i="21"/>
  <c r="D16" i="21"/>
  <c r="D5" i="21"/>
  <c r="B5" i="21" s="1"/>
  <c r="D4" i="21"/>
  <c r="D7" i="19"/>
  <c r="D5" i="19"/>
  <c r="B5" i="19" s="1"/>
  <c r="D4" i="19"/>
  <c r="D17" i="18"/>
  <c r="D7" i="18"/>
  <c r="D5" i="18"/>
  <c r="B5" i="18" s="1"/>
  <c r="D4" i="18"/>
  <c r="D42" i="17"/>
  <c r="D41" i="17"/>
  <c r="D27" i="17"/>
  <c r="D26" i="17"/>
  <c r="D25" i="17"/>
  <c r="D22" i="17"/>
  <c r="D20" i="17"/>
  <c r="D19" i="17"/>
  <c r="D18" i="17"/>
  <c r="D17" i="17"/>
  <c r="D5" i="17"/>
  <c r="B5" i="17" s="1"/>
  <c r="D4" i="17"/>
  <c r="D24" i="16"/>
  <c r="D22" i="16"/>
  <c r="D21" i="16"/>
  <c r="D20" i="16"/>
  <c r="D19" i="16"/>
  <c r="D18" i="16"/>
  <c r="D5" i="16"/>
  <c r="B5" i="16" s="1"/>
  <c r="D4" i="16"/>
  <c r="D25" i="15"/>
  <c r="D24" i="15"/>
  <c r="D21" i="15"/>
  <c r="D20" i="15"/>
  <c r="D19" i="15"/>
  <c r="D18" i="15"/>
  <c r="D17" i="15"/>
  <c r="D5" i="15"/>
  <c r="B5" i="15" s="1"/>
  <c r="D4" i="15"/>
  <c r="D49" i="14"/>
  <c r="D48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3" i="14"/>
  <c r="D32" i="14"/>
  <c r="D31" i="14"/>
  <c r="D30" i="14"/>
  <c r="D24" i="14"/>
  <c r="D23" i="14"/>
  <c r="D21" i="14"/>
  <c r="D20" i="14"/>
  <c r="D19" i="14"/>
  <c r="D18" i="14"/>
  <c r="D5" i="14"/>
  <c r="B5" i="14" s="1"/>
  <c r="D4" i="14"/>
  <c r="D31" i="13"/>
  <c r="D5" i="13"/>
  <c r="B5" i="13" s="1"/>
  <c r="D4" i="13"/>
  <c r="D14" i="11"/>
  <c r="D13" i="11"/>
  <c r="D10" i="11"/>
  <c r="D9" i="11"/>
  <c r="D8" i="11"/>
  <c r="D7" i="11"/>
  <c r="D6" i="11"/>
  <c r="D5" i="11"/>
  <c r="B5" i="11" s="1"/>
  <c r="D4" i="11"/>
  <c r="D37" i="10"/>
  <c r="D36" i="10"/>
  <c r="D35" i="10"/>
  <c r="D34" i="10"/>
  <c r="D33" i="10"/>
  <c r="D32" i="10"/>
  <c r="D31" i="10"/>
  <c r="D30" i="10"/>
  <c r="D29" i="10"/>
  <c r="D28" i="10"/>
  <c r="D26" i="10"/>
  <c r="D25" i="10"/>
  <c r="D8" i="10"/>
  <c r="D7" i="10"/>
  <c r="D5" i="10"/>
  <c r="B5" i="10" s="1"/>
  <c r="D4" i="10"/>
  <c r="D26" i="9"/>
  <c r="D24" i="9"/>
  <c r="D23" i="9"/>
  <c r="D10" i="9"/>
  <c r="D7" i="9"/>
  <c r="D5" i="9"/>
  <c r="B5" i="9" s="1"/>
  <c r="D4" i="9"/>
  <c r="D31" i="8"/>
  <c r="D14" i="8"/>
  <c r="D12" i="8"/>
  <c r="D11" i="8"/>
  <c r="D10" i="8"/>
  <c r="D9" i="8"/>
  <c r="D5" i="8"/>
  <c r="B5" i="8" s="1"/>
  <c r="D4" i="8"/>
  <c r="D42" i="7"/>
  <c r="D41" i="7"/>
  <c r="D39" i="7"/>
  <c r="D38" i="7"/>
  <c r="D37" i="7"/>
  <c r="D36" i="7"/>
  <c r="D35" i="7"/>
  <c r="D34" i="7"/>
  <c r="D33" i="7"/>
  <c r="D31" i="7"/>
  <c r="D29" i="7"/>
  <c r="D28" i="7"/>
  <c r="D27" i="7"/>
  <c r="D26" i="7"/>
  <c r="D24" i="7"/>
  <c r="D22" i="7"/>
  <c r="D20" i="7"/>
  <c r="D19" i="7"/>
  <c r="D18" i="7"/>
  <c r="D17" i="7"/>
  <c r="D14" i="7"/>
  <c r="D12" i="7"/>
  <c r="D11" i="7"/>
  <c r="D10" i="7"/>
  <c r="D9" i="7"/>
  <c r="D5" i="7"/>
  <c r="B5" i="7" s="1"/>
  <c r="D4" i="7"/>
  <c r="D43" i="6"/>
  <c r="D40" i="6"/>
  <c r="D39" i="6"/>
  <c r="D38" i="6"/>
  <c r="D37" i="6"/>
  <c r="D36" i="6"/>
  <c r="D35" i="6"/>
  <c r="D34" i="6"/>
  <c r="D32" i="6"/>
  <c r="D30" i="6"/>
  <c r="D29" i="6"/>
  <c r="D28" i="6"/>
  <c r="D27" i="6"/>
  <c r="D25" i="6"/>
  <c r="D23" i="6"/>
  <c r="D21" i="6"/>
  <c r="D20" i="6"/>
  <c r="D19" i="6"/>
  <c r="D18" i="6"/>
  <c r="D15" i="6"/>
  <c r="D14" i="6"/>
  <c r="D10" i="6"/>
  <c r="D9" i="6"/>
  <c r="D5" i="6"/>
  <c r="B5" i="6" s="1"/>
  <c r="D4" i="6"/>
  <c r="D6" i="2"/>
  <c r="D45" i="2"/>
  <c r="D44" i="2"/>
  <c r="D43" i="2"/>
  <c r="D41" i="2"/>
  <c r="D40" i="2"/>
  <c r="D39" i="2"/>
  <c r="D38" i="2"/>
  <c r="D37" i="2"/>
  <c r="D36" i="2"/>
  <c r="D35" i="2"/>
  <c r="D33" i="2"/>
  <c r="D31" i="2"/>
  <c r="D30" i="2"/>
  <c r="D29" i="2"/>
  <c r="D28" i="2"/>
  <c r="D26" i="2"/>
  <c r="D24" i="2"/>
  <c r="D22" i="2"/>
  <c r="D21" i="2"/>
  <c r="D20" i="2"/>
  <c r="D19" i="2"/>
  <c r="D16" i="2"/>
  <c r="D15" i="2"/>
  <c r="D11" i="2"/>
  <c r="D10" i="2"/>
  <c r="D9" i="2"/>
  <c r="D5" i="2"/>
  <c r="B5" i="2" s="1"/>
  <c r="D4" i="2"/>
  <c r="C1" i="26"/>
  <c r="B6" i="11" l="1"/>
  <c r="B7" i="11" s="1"/>
  <c r="B8" i="11" s="1"/>
  <c r="B9" i="11" s="1"/>
  <c r="B10" i="11" s="1"/>
  <c r="B11" i="11" s="1"/>
  <c r="B13" i="11" s="1"/>
  <c r="B14" i="11" s="1"/>
  <c r="B15" i="11" s="1"/>
  <c r="B6" i="2"/>
  <c r="B6" i="10"/>
  <c r="B7" i="10" s="1"/>
  <c r="B8" i="10" s="1"/>
  <c r="B9" i="10" s="1"/>
  <c r="B6" i="22"/>
  <c r="B6" i="21"/>
  <c r="B6" i="20"/>
  <c r="B6" i="19"/>
  <c r="B7" i="19" s="1"/>
  <c r="B6" i="18"/>
  <c r="B7" i="18" s="1"/>
  <c r="B6" i="17"/>
  <c r="B6" i="16"/>
  <c r="B6" i="15"/>
  <c r="B6" i="14"/>
  <c r="B6" i="13"/>
  <c r="B6" i="9"/>
  <c r="B7" i="9" s="1"/>
  <c r="B6" i="8"/>
  <c r="B6" i="7"/>
  <c r="B6" i="6"/>
  <c r="C4" i="26"/>
  <c r="C1" i="2" s="1"/>
  <c r="C6" i="26"/>
  <c r="C8" i="26"/>
  <c r="C10" i="26"/>
  <c r="C11" i="26"/>
  <c r="C13" i="26"/>
  <c r="C15" i="26"/>
  <c r="C17" i="26"/>
  <c r="C19" i="26"/>
  <c r="C21" i="26"/>
  <c r="C5" i="26"/>
  <c r="C7" i="26"/>
  <c r="C9" i="26"/>
  <c r="C12" i="26"/>
  <c r="C14" i="26"/>
  <c r="C16" i="26"/>
  <c r="C18" i="26"/>
  <c r="C20" i="26"/>
  <c r="C22" i="26"/>
  <c r="B10" i="20" l="1"/>
  <c r="B11" i="20" s="1"/>
  <c r="B12" i="20" s="1"/>
  <c r="B13" i="20" s="1"/>
  <c r="B14" i="20" s="1"/>
  <c r="B16" i="20" s="1"/>
  <c r="B17" i="20" s="1"/>
  <c r="B18" i="20" s="1"/>
  <c r="B19" i="20" s="1"/>
  <c r="B21" i="20" s="1"/>
  <c r="B22" i="20" s="1"/>
  <c r="B23" i="20" s="1"/>
  <c r="B24" i="20" s="1"/>
  <c r="B25" i="20" s="1"/>
  <c r="B7" i="20"/>
  <c r="B10" i="22"/>
  <c r="B11" i="22" s="1"/>
  <c r="B12" i="22" s="1"/>
  <c r="B7" i="22"/>
  <c r="B10" i="21"/>
  <c r="B11" i="21" s="1"/>
  <c r="B12" i="21" s="1"/>
  <c r="B7" i="21"/>
  <c r="B11" i="19"/>
  <c r="B12" i="19" s="1"/>
  <c r="B13" i="19" s="1"/>
  <c r="B8" i="19"/>
  <c r="B11" i="18"/>
  <c r="B12" i="18" s="1"/>
  <c r="B13" i="18" s="1"/>
  <c r="B8" i="18"/>
  <c r="B10" i="17"/>
  <c r="B11" i="17" s="1"/>
  <c r="B12" i="17" s="1"/>
  <c r="B7" i="17"/>
  <c r="B10" i="16"/>
  <c r="B11" i="16" s="1"/>
  <c r="B12" i="16" s="1"/>
  <c r="B7" i="16"/>
  <c r="B10" i="15"/>
  <c r="B11" i="15" s="1"/>
  <c r="B12" i="15" s="1"/>
  <c r="B7" i="15"/>
  <c r="B10" i="13"/>
  <c r="B11" i="13" s="1"/>
  <c r="B12" i="13" s="1"/>
  <c r="B7" i="13"/>
  <c r="B13" i="10"/>
  <c r="B14" i="10" s="1"/>
  <c r="B15" i="10" s="1"/>
  <c r="B10" i="10"/>
  <c r="B11" i="9"/>
  <c r="B12" i="9" s="1"/>
  <c r="B13" i="9" s="1"/>
  <c r="B8" i="9"/>
  <c r="B10" i="8"/>
  <c r="B11" i="8" s="1"/>
  <c r="B12" i="8" s="1"/>
  <c r="B13" i="8" s="1"/>
  <c r="B7" i="8"/>
  <c r="B10" i="7"/>
  <c r="B11" i="7" s="1"/>
  <c r="B12" i="7" s="1"/>
  <c r="B7" i="7"/>
  <c r="B10" i="6"/>
  <c r="B11" i="6" s="1"/>
  <c r="B12" i="6" s="1"/>
  <c r="B7" i="6"/>
  <c r="B10" i="2"/>
  <c r="B11" i="2" s="1"/>
  <c r="B12" i="2" s="1"/>
  <c r="B13" i="2" s="1"/>
  <c r="B7" i="2"/>
  <c r="B10" i="14"/>
  <c r="B11" i="14" s="1"/>
  <c r="B12" i="14" s="1"/>
  <c r="B7" i="14"/>
  <c r="C1" i="16"/>
  <c r="C1" i="17"/>
  <c r="C1" i="15"/>
  <c r="C1" i="10"/>
  <c r="C1" i="7"/>
  <c r="C1" i="9"/>
  <c r="C1" i="8"/>
  <c r="C1" i="20"/>
  <c r="C1" i="18"/>
  <c r="C1" i="22"/>
  <c r="C1" i="11"/>
  <c r="C1" i="24"/>
  <c r="C1" i="19"/>
  <c r="C1" i="13"/>
  <c r="C1" i="6"/>
  <c r="C1" i="14"/>
  <c r="C1" i="21"/>
  <c r="A16" i="26"/>
  <c r="A9" i="26"/>
  <c r="A22" i="26"/>
  <c r="A18" i="26"/>
  <c r="A14" i="26"/>
  <c r="A7" i="26"/>
  <c r="A21" i="26"/>
  <c r="A17" i="26"/>
  <c r="A13" i="26"/>
  <c r="A10" i="26"/>
  <c r="A6" i="26"/>
  <c r="A20" i="26"/>
  <c r="A12" i="26"/>
  <c r="A5" i="26"/>
  <c r="A19" i="26"/>
  <c r="A15" i="26"/>
  <c r="A11" i="26"/>
  <c r="A8" i="26"/>
  <c r="A4" i="26"/>
  <c r="D42" i="4"/>
  <c r="D41" i="4"/>
  <c r="D40" i="4"/>
  <c r="D39" i="4"/>
  <c r="D38" i="4"/>
  <c r="D37" i="4"/>
  <c r="D36" i="4"/>
  <c r="D35" i="4"/>
  <c r="D34" i="4"/>
  <c r="D33" i="4"/>
  <c r="D31" i="4"/>
  <c r="D29" i="4"/>
  <c r="D28" i="4"/>
  <c r="D27" i="4"/>
  <c r="D26" i="4"/>
  <c r="D25" i="4"/>
  <c r="D24" i="4"/>
  <c r="D23" i="4"/>
  <c r="D22" i="4"/>
  <c r="D20" i="4"/>
  <c r="D19" i="4"/>
  <c r="D18" i="4"/>
  <c r="D17" i="4"/>
  <c r="D16" i="4"/>
  <c r="D14" i="4"/>
  <c r="D13" i="4"/>
  <c r="D12" i="4"/>
  <c r="D11" i="4"/>
  <c r="D10" i="4"/>
  <c r="D9" i="4"/>
  <c r="D6" i="4"/>
  <c r="D5" i="4"/>
  <c r="B5" i="4" s="1"/>
  <c r="D4" i="4"/>
  <c r="D40" i="1"/>
  <c r="D17" i="1"/>
  <c r="D14" i="1"/>
  <c r="D41" i="1"/>
  <c r="D26" i="1"/>
  <c r="D24" i="1"/>
  <c r="D13" i="1"/>
  <c r="D12" i="1"/>
  <c r="D6" i="1"/>
  <c r="D43" i="1"/>
  <c r="D42" i="1"/>
  <c r="D39" i="1"/>
  <c r="D38" i="1"/>
  <c r="D37" i="1"/>
  <c r="D36" i="1"/>
  <c r="D35" i="1"/>
  <c r="D34" i="1"/>
  <c r="D32" i="1"/>
  <c r="D30" i="1"/>
  <c r="D29" i="1"/>
  <c r="D28" i="1"/>
  <c r="D27" i="1"/>
  <c r="D25" i="1"/>
  <c r="D23" i="1"/>
  <c r="D21" i="1"/>
  <c r="D20" i="1"/>
  <c r="D19" i="1"/>
  <c r="D18" i="1"/>
  <c r="D15" i="1"/>
  <c r="D10" i="1"/>
  <c r="D9" i="1"/>
  <c r="D5" i="1"/>
  <c r="B5" i="1" s="1"/>
  <c r="D4" i="1"/>
  <c r="B13" i="14" l="1"/>
  <c r="B13" i="15"/>
  <c r="B14" i="8"/>
  <c r="B16" i="8" s="1"/>
  <c r="B17" i="8" s="1"/>
  <c r="B18" i="8" s="1"/>
  <c r="B19" i="8" s="1"/>
  <c r="B20" i="8" s="1"/>
  <c r="B22" i="8" s="1"/>
  <c r="B23" i="8" s="1"/>
  <c r="B24" i="8" s="1"/>
  <c r="B25" i="8" s="1"/>
  <c r="B26" i="8" s="1"/>
  <c r="B27" i="8" s="1"/>
  <c r="B28" i="8" s="1"/>
  <c r="B29" i="8" s="1"/>
  <c r="B31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14" i="19"/>
  <c r="B15" i="19" s="1"/>
  <c r="B16" i="19" s="1"/>
  <c r="B17" i="19" s="1"/>
  <c r="B14" i="2"/>
  <c r="B15" i="2" s="1"/>
  <c r="B16" i="2" s="1"/>
  <c r="B18" i="2" s="1"/>
  <c r="B19" i="2" s="1"/>
  <c r="B20" i="2" s="1"/>
  <c r="B21" i="2" s="1"/>
  <c r="B22" i="2" s="1"/>
  <c r="B24" i="2" s="1"/>
  <c r="B25" i="2" s="1"/>
  <c r="B26" i="2" s="1"/>
  <c r="B27" i="2" s="1"/>
  <c r="B28" i="2" s="1"/>
  <c r="B29" i="2" s="1"/>
  <c r="B30" i="2" s="1"/>
  <c r="B31" i="2" s="1"/>
  <c r="B33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14" i="9"/>
  <c r="B15" i="9" s="1"/>
  <c r="B17" i="9" s="1"/>
  <c r="B18" i="9" s="1"/>
  <c r="B19" i="9" s="1"/>
  <c r="B20" i="9" s="1"/>
  <c r="B21" i="9" s="1"/>
  <c r="B23" i="9" s="1"/>
  <c r="B24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13" i="16"/>
  <c r="B13" i="21"/>
  <c r="B13" i="6"/>
  <c r="B16" i="10"/>
  <c r="B16" i="17"/>
  <c r="B17" i="17" s="1"/>
  <c r="B18" i="17" s="1"/>
  <c r="B19" i="17" s="1"/>
  <c r="B20" i="17" s="1"/>
  <c r="B22" i="17" s="1"/>
  <c r="B23" i="17" s="1"/>
  <c r="B24" i="17" s="1"/>
  <c r="B25" i="17" s="1"/>
  <c r="B26" i="17" s="1"/>
  <c r="B27" i="17" s="1"/>
  <c r="B28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1" i="17" s="1"/>
  <c r="B42" i="17" s="1"/>
  <c r="B13" i="17"/>
  <c r="B14" i="17" s="1"/>
  <c r="B13" i="22"/>
  <c r="B13" i="7"/>
  <c r="B14" i="7" s="1"/>
  <c r="B16" i="7" s="1"/>
  <c r="B17" i="7" s="1"/>
  <c r="B18" i="7" s="1"/>
  <c r="B19" i="7" s="1"/>
  <c r="B20" i="7" s="1"/>
  <c r="B22" i="7" s="1"/>
  <c r="B23" i="7" s="1"/>
  <c r="B24" i="7" s="1"/>
  <c r="B25" i="7" s="1"/>
  <c r="B26" i="7" s="1"/>
  <c r="B27" i="7" s="1"/>
  <c r="B28" i="7" s="1"/>
  <c r="B29" i="7" s="1"/>
  <c r="B31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13" i="13"/>
  <c r="B14" i="18"/>
  <c r="B15" i="18" s="1"/>
  <c r="B16" i="18" s="1"/>
  <c r="B17" i="18" s="1"/>
  <c r="B31" i="14"/>
  <c r="B32" i="14" s="1"/>
  <c r="B33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8" i="14" s="1"/>
  <c r="B49" i="14" s="1"/>
  <c r="C3" i="26"/>
  <c r="C1" i="4" s="1"/>
  <c r="B6" i="4"/>
  <c r="B6" i="1"/>
  <c r="B14" i="22" l="1"/>
  <c r="B16" i="22" s="1"/>
  <c r="B17" i="22" s="1"/>
  <c r="B18" i="22" s="1"/>
  <c r="B19" i="22" s="1"/>
  <c r="B20" i="22" s="1"/>
  <c r="B21" i="22" s="1"/>
  <c r="B23" i="22" s="1"/>
  <c r="B24" i="22" s="1"/>
  <c r="B25" i="22" s="1"/>
  <c r="B26" i="22" s="1"/>
  <c r="B27" i="22" s="1"/>
  <c r="B28" i="22" s="1"/>
  <c r="B29" i="22" s="1"/>
  <c r="B31" i="22" s="1"/>
  <c r="B32" i="22" s="1"/>
  <c r="B33" i="22" s="1"/>
  <c r="B34" i="22" s="1"/>
  <c r="B35" i="22" s="1"/>
  <c r="B36" i="22" s="1"/>
  <c r="B37" i="22" s="1"/>
  <c r="B38" i="22" s="1"/>
  <c r="B39" i="22" s="1"/>
  <c r="B41" i="22" s="1"/>
  <c r="B42" i="22" s="1"/>
  <c r="B14" i="6"/>
  <c r="B15" i="6" s="1"/>
  <c r="B17" i="6" s="1"/>
  <c r="B18" i="6" s="1"/>
  <c r="B19" i="6" s="1"/>
  <c r="B20" i="6" s="1"/>
  <c r="B21" i="6" s="1"/>
  <c r="B23" i="6" s="1"/>
  <c r="B24" i="6" s="1"/>
  <c r="B25" i="6" s="1"/>
  <c r="B26" i="6" s="1"/>
  <c r="B27" i="6" s="1"/>
  <c r="B28" i="6" s="1"/>
  <c r="B29" i="6" s="1"/>
  <c r="B30" i="6" s="1"/>
  <c r="B32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14" i="14"/>
  <c r="B16" i="14" s="1"/>
  <c r="B21" i="14" s="1"/>
  <c r="B23" i="14" s="1"/>
  <c r="B24" i="14" s="1"/>
  <c r="B25" i="14" s="1"/>
  <c r="B26" i="14" s="1"/>
  <c r="B27" i="14" s="1"/>
  <c r="B28" i="14" s="1"/>
  <c r="B29" i="14" s="1"/>
  <c r="B14" i="21"/>
  <c r="B16" i="21" s="1"/>
  <c r="B17" i="21" s="1"/>
  <c r="B18" i="21" s="1"/>
  <c r="B19" i="21" s="1"/>
  <c r="B21" i="21" s="1"/>
  <c r="B22" i="21" s="1"/>
  <c r="B24" i="21" s="1"/>
  <c r="B25" i="21" s="1"/>
  <c r="B17" i="10"/>
  <c r="B19" i="10" s="1"/>
  <c r="B20" i="10" s="1"/>
  <c r="B21" i="10" s="1"/>
  <c r="B22" i="10" s="1"/>
  <c r="B23" i="10" s="1"/>
  <c r="B25" i="10" s="1"/>
  <c r="B26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14" i="15"/>
  <c r="B16" i="15" s="1"/>
  <c r="B17" i="15" s="1"/>
  <c r="B18" i="15" s="1"/>
  <c r="B19" i="15" s="1"/>
  <c r="B20" i="15" s="1"/>
  <c r="B21" i="15" s="1"/>
  <c r="B22" i="15" s="1"/>
  <c r="B24" i="15" s="1"/>
  <c r="B25" i="15" s="1"/>
  <c r="B14" i="13"/>
  <c r="B16" i="13" s="1"/>
  <c r="B17" i="13" s="1"/>
  <c r="B18" i="13" s="1"/>
  <c r="B19" i="13" s="1"/>
  <c r="B20" i="13" s="1"/>
  <c r="B22" i="13" s="1"/>
  <c r="B23" i="13" s="1"/>
  <c r="B24" i="13" s="1"/>
  <c r="B25" i="13" s="1"/>
  <c r="B26" i="13" s="1"/>
  <c r="B27" i="13" s="1"/>
  <c r="B28" i="13" s="1"/>
  <c r="B29" i="13" s="1"/>
  <c r="B31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14" i="16"/>
  <c r="B16" i="16" s="1"/>
  <c r="B17" i="16" s="1"/>
  <c r="B18" i="16" s="1"/>
  <c r="B19" i="16" s="1"/>
  <c r="B20" i="16" s="1"/>
  <c r="B21" i="16" s="1"/>
  <c r="B22" i="16" s="1"/>
  <c r="B24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10" i="4"/>
  <c r="B11" i="4" s="1"/>
  <c r="B12" i="4" s="1"/>
  <c r="B7" i="4"/>
  <c r="B10" i="1"/>
  <c r="B7" i="1"/>
  <c r="C2" i="26"/>
  <c r="C1" i="1" s="1"/>
  <c r="A3" i="26"/>
  <c r="A2" i="26"/>
  <c r="B11" i="1" l="1"/>
  <c r="B14" i="1" s="1"/>
  <c r="B15" i="1" s="1"/>
  <c r="B17" i="1" s="1"/>
  <c r="B18" i="1" s="1"/>
  <c r="B19" i="1" s="1"/>
  <c r="B20" i="1" s="1"/>
  <c r="B21" i="1" s="1"/>
  <c r="B23" i="1" s="1"/>
  <c r="B24" i="1" s="1"/>
  <c r="B25" i="1" s="1"/>
  <c r="B26" i="1" s="1"/>
  <c r="B27" i="1" s="1"/>
  <c r="B28" i="1" s="1"/>
  <c r="B29" i="1" s="1"/>
  <c r="B30" i="1" s="1"/>
  <c r="B32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13" i="4"/>
  <c r="B14" i="4" s="1"/>
  <c r="B16" i="4" s="1"/>
  <c r="B17" i="4" s="1"/>
  <c r="B18" i="4" s="1"/>
  <c r="B19" i="4" s="1"/>
  <c r="B20" i="4" s="1"/>
  <c r="B22" i="4" s="1"/>
  <c r="B23" i="4" s="1"/>
  <c r="B24" i="4" s="1"/>
  <c r="B25" i="4" s="1"/>
  <c r="B26" i="4" s="1"/>
  <c r="B27" i="4" s="1"/>
  <c r="B28" i="4" s="1"/>
  <c r="B29" i="4" s="1"/>
  <c r="B31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</calcChain>
</file>

<file path=xl/sharedStrings.xml><?xml version="1.0" encoding="utf-8"?>
<sst xmlns="http://schemas.openxmlformats.org/spreadsheetml/2006/main" count="930" uniqueCount="141">
  <si>
    <t>RG Nr</t>
  </si>
  <si>
    <t>Raumgruppenbeschreibung</t>
  </si>
  <si>
    <t>(Seminar- und Prüfungsräume, Aufenthaltsräume, Multifunktionsräume)</t>
  </si>
  <si>
    <t>(Fachräume)</t>
  </si>
  <si>
    <t>(Gruppen- und Speiseräume von Schulkindergärten bzw. –horten, Vorschulen)</t>
  </si>
  <si>
    <t>(Verwaltungs- und Büroräume, Lehrerzimmer, Besprechungs- und Konferenzräume)</t>
  </si>
  <si>
    <t>(Lehrmittelräume, Funktionsräume, Unterrichtsvorbereitungs-räume, Lehrerbibliotheken)</t>
  </si>
  <si>
    <t>(Kopierräume, Bürotechnik-, Papiertechnikräume)</t>
  </si>
  <si>
    <t>(Verkehrsflächen; Flure, Foyer, Garderoben)</t>
  </si>
  <si>
    <t>(Verkehrsflächen; Eingangsbereiche)</t>
  </si>
  <si>
    <t>(Verkehrsflächen; Treppenhäuser, Aufzüge)</t>
  </si>
  <si>
    <t>(Schüleraufenthaltsräume, [kleine] Pausenhallen [ohne Verzehr], Schülerbibliotheken)</t>
  </si>
  <si>
    <t>(Sanitärräume; Toiletten, Waschräume und Duschen)</t>
  </si>
  <si>
    <t>(Sanitärräume; Umkleideräume)</t>
  </si>
  <si>
    <t>(Aulen, inklusive Bühnen- und Garderobenbereiche)</t>
  </si>
  <si>
    <t>(Sozialräume; Speisesaal, Kantine, Cafeteria, einschließlich Flure in diesem Bereich, Teeküchen, Arzt- / Sanitätsräume)</t>
  </si>
  <si>
    <t>(Küchen zur Schülerverpflegung)</t>
  </si>
  <si>
    <t>(Lehrküchen)</t>
  </si>
  <si>
    <t>(Lager- und Abstellflächen, Archive, Geräteräume, Fahrradabstellräume, Keller)</t>
  </si>
  <si>
    <t>(Sport- und Mehrzweckhallen)</t>
  </si>
  <si>
    <t>(Tribünen, sonstige Räume im Sportbereich)</t>
  </si>
  <si>
    <t>(Haustechnik, Lüftungsanlage)</t>
  </si>
  <si>
    <t>(Pausengänge im Außenbereich)</t>
  </si>
  <si>
    <t>Reinigungszyklen:</t>
  </si>
  <si>
    <t>arbeitstäglich</t>
  </si>
  <si>
    <t>vierteljährlich</t>
  </si>
  <si>
    <t>LRT</t>
  </si>
  <si>
    <t>15. d. M.</t>
  </si>
  <si>
    <t>15. u. 30. d. M.</t>
  </si>
  <si>
    <t>30. d. M.</t>
  </si>
  <si>
    <t>LRWM</t>
  </si>
  <si>
    <t>arbeitstäglich: bedeutet, dass die spezielle Leistung an jedem Reinigungstag erbracht werden muss</t>
  </si>
  <si>
    <t>vierteljährlich: bedeutet, dass die spezielle Leistung viermal pro Jahr nach Absprache mit dem AG erbracht werden muss</t>
  </si>
  <si>
    <t>LRT: letzter Reinigungstag in der Woche</t>
  </si>
  <si>
    <t>15. d. M.: bedeutet, dass die spezielle Leistung einmal im Monat zur Monatsmitte erbracht werden muss</t>
  </si>
  <si>
    <t>15. u. 30. d. M.: bedeutet, dass die spezielle Leistung zweimal im Monat, einmal zur Monatsmitte und einmal zum Monatsende, erbracht werden muss</t>
  </si>
  <si>
    <t>30. d. M.: bedeutet, dass die spezielle Leistung einmal im Monat zum Monatsende erbracht werden muss</t>
  </si>
  <si>
    <t>LRWM: letzte Reinigungswoche des Monats</t>
  </si>
  <si>
    <t>Pos.</t>
  </si>
  <si>
    <t>Die Leistung ist so zu erbringen, dass folgende Beanstandungen zu den genannten Zeitpunkten nach erfolgter Reinigung nicht auftreten</t>
  </si>
  <si>
    <t>Übersicht</t>
  </si>
  <si>
    <t>Eingangsbereich zu den Räumen</t>
  </si>
  <si>
    <t>Türen/Verglasungen: haftende Verschmutzungen, Griffspuren, Absatzstriche</t>
  </si>
  <si>
    <t>Türrahmen/Türanschlag: lose/haftende Verschmutzungen</t>
  </si>
  <si>
    <t>Türrahmen/Türblatt (oben): lose/haftende Verschmutzungen</t>
  </si>
  <si>
    <t>Türklinken/Türgriffe: lose/haftende Verschmutzungen</t>
  </si>
  <si>
    <t>Fußboden</t>
  </si>
  <si>
    <t>Loser Grobschmutz, Loser Feinschmutz, Haftende Verschmutzungen</t>
  </si>
  <si>
    <t>Gehspuren, Absatzstriche, Wischspuren</t>
  </si>
  <si>
    <t>Ausgelegte Spielteppiche: lose und haftende Verschmutzungen</t>
  </si>
  <si>
    <t>Fehlerhafte oder nicht betriebene Wisch-Pflege auf Hartböden</t>
  </si>
  <si>
    <t>Schäden am Fußboden</t>
  </si>
  <si>
    <t>Sockelleisten, Ecken und Kanten: lose/haftende Verschmutzungen</t>
  </si>
  <si>
    <t>Gullys (Wasserabläufe): lose/haftende Verschmutzungen, Wasser nicht aufgefüllt (Geruchsverschluss)</t>
  </si>
  <si>
    <t>Decke und Wände</t>
  </si>
  <si>
    <t>Decke: lose Verschmutzungen, Spinnweben bis Deckenhöhe</t>
  </si>
  <si>
    <t>Wände &lt; 1,80 m:  lose/haftende Verschmutzungen, Griffspuren</t>
  </si>
  <si>
    <t>Türen: haftende Verschmutzungen, Griffspuren</t>
  </si>
  <si>
    <t>Bilder/Exponate: lose Verschmutzungen</t>
  </si>
  <si>
    <t>Steckdosen/Lichtschalter: lose/haftende Verschmutzungen</t>
  </si>
  <si>
    <t>Inventar und Ausstattung im Waschbeckenbereich</t>
  </si>
  <si>
    <t>Handwaschseife/Papierhandtücher: keine Bestückung, lose/haftende Verschmutzungen</t>
  </si>
  <si>
    <t>Beleuchtungskörper &lt; 1,80 m: lose/haftende Verschmutzungen</t>
  </si>
  <si>
    <t>Waschbecken (Innen- und Außenbereich inkl. Abläufe): lose/haftende Verschmutzungen</t>
  </si>
  <si>
    <t>Wasserausläufe (Perlatoren) und Armaturen: Verkalkungen</t>
  </si>
  <si>
    <t>Schäden an Armaturen durch Säure oder Abrasivstoffe</t>
  </si>
  <si>
    <t>Ablage/Spiegel (Waschbecken): lose/haftende Verschmutzungen</t>
  </si>
  <si>
    <t>Abfallbehälter: lose/haftende Verschmutzungen, nicht geleert</t>
  </si>
  <si>
    <t>Wandfliesen: lose/haftende Verschmutzungen, Spritzer</t>
  </si>
  <si>
    <t>Innenverglasung</t>
  </si>
  <si>
    <t>Glastüren/Glasflächen &lt; 2 m: lose/haftende Verschmutzungen</t>
  </si>
  <si>
    <t>Inventar</t>
  </si>
  <si>
    <t>Einrichtung (Vitrinen, Schränke, Feuerlöscher etc.) &lt; 1,80 m: lose/haftende Verschmutzungen, Griffspuren</t>
  </si>
  <si>
    <t>Polster/Sitzflächen und Gestelle der Bestuhlung: lose/haftende Verschmutzungen</t>
  </si>
  <si>
    <t>Tische/Tischgestelle: lose/haftende Verschmutzungen, Griffspuren</t>
  </si>
  <si>
    <t>Garderobe: lose/haftende Verschmutzungen</t>
  </si>
  <si>
    <t>Tischlampen: lose/haftende Verschmutzungen</t>
  </si>
  <si>
    <t>Heizkörper: lose/haftende Verschmutzungen</t>
  </si>
  <si>
    <t>Fensterbänke: lose/haftende Verschmutzungen</t>
  </si>
  <si>
    <t>Telefonhörer: lose/haftende Verschmutzungen</t>
  </si>
  <si>
    <t>Stühle: sofern durch Teilnehmer morgens abzustuhlen: nicht aufgestuhlt (reinigungstechnisch sinnvoll); sofern duch Teilnehmer nach Schulschluss aufzustuhlen: nicht abgestuhlt (reinigungstechnisch nicht sinnvoll)</t>
  </si>
  <si>
    <t>Inventar im Unterrichtsraum</t>
  </si>
  <si>
    <t>Stühle: sofern durch SchülerInnen morgens abzustuhlen: nicht aufgestuhlt (reinigungstechnisch sinnvoll); sofern duch SchülerInnen nach Schulschluss aufzustuhlen: nicht abgestuhlt (reinigungstechnisch nicht sinnvoll)</t>
  </si>
  <si>
    <t>Pos</t>
  </si>
  <si>
    <t>Sockelleisten: lose/haftende Verschmutzungen</t>
  </si>
  <si>
    <t>Ecken und Kanten: lose/haftende Verschmutzungen</t>
  </si>
  <si>
    <t>Abfallbehälter und ggf. Windeleimer: lose/haftende Verschmutzungen, nicht geleert</t>
  </si>
  <si>
    <t>Inventar im Gruppenraum</t>
  </si>
  <si>
    <t>Hochebenen (nicht in Raumfläche ausgewiesen): lose/haftende Verschmutzungen</t>
  </si>
  <si>
    <t>Stühle: sofern durch SchülerInnen morgens abzustuhlen: nicht aufgestuhlt (reinigungstechnisch sinnvoll); sofern durch SchülerInnen nach Schulschluss aufzustuhlen: nicht abgestuhlt (reinigungstechnisch nicht sinnvoll)</t>
  </si>
  <si>
    <t>Beleuchtungskörper: lose/haftende Verschmutzungen</t>
  </si>
  <si>
    <t xml:space="preserve">Inventar </t>
  </si>
  <si>
    <t>Polster/Sitzflächen der Bestuhlung: lose/haftende Verschmutzungen</t>
  </si>
  <si>
    <t>Gestelle der Bestuhlung: lose/haftende Verschmutzungen</t>
  </si>
  <si>
    <t>Türen/Verglasungen: lose/haftende Verschmutzungen, Griffspuren, Absatzstriche</t>
  </si>
  <si>
    <t>Türrahmen/Türblatt (oben):  lose/haftende Verschmutzungen</t>
  </si>
  <si>
    <t>Ausgelegte Sauberlaufmatten: lose/haftende Verschmutzungen</t>
  </si>
  <si>
    <t>Rahmen (auch waagerechte Flächen in Pfosten-Riegel-Fassadenkonstruktion) &lt; 2 m: lose/haftende Verschmutzungen</t>
  </si>
  <si>
    <t>Eingangsbereich (außen): lose/haftende Verschmutzungen</t>
  </si>
  <si>
    <t>Schmutzfangzonen: lose/haftende Verschmutzungen</t>
  </si>
  <si>
    <t>Schmutzfangzonen, Auffangschale unter Schmutzfangrost: nicht ausgesaugt</t>
  </si>
  <si>
    <t>Treppenstufen (waagerechten Fläche)/Treppenwangen: lose/haftende Verschmutzungen</t>
  </si>
  <si>
    <t>Stoßflächen: lose/haftende Verschmutzungen</t>
  </si>
  <si>
    <t>Ecken/Seitenschutz/Podeste: lose/haftende Verschmutzungen</t>
  </si>
  <si>
    <t>Handläufe: lose/haftende Verschmutzungen</t>
  </si>
  <si>
    <t>Treppengeländer: lose/haftende Verschmutzungen</t>
  </si>
  <si>
    <t>Aufzüge</t>
  </si>
  <si>
    <t>Türen/Seitenwände: lose/haftende Verschmutzungen, Griffspuren</t>
  </si>
  <si>
    <t>Boden im Aufzug: lose/haftende Verschmutzungen</t>
  </si>
  <si>
    <t>Türschienen: lose/haftende Verschmutzungen</t>
  </si>
  <si>
    <t>Lüftungseinlässe und Lüftungsauslässe: lose/haftende Verschmutzungen</t>
  </si>
  <si>
    <t>Inventar und Ausstattung im Waschbeckenbereich/Waschraum</t>
  </si>
  <si>
    <t>Waschbecken (Innenbereich): lose/haftende Verschmutzungen</t>
  </si>
  <si>
    <t>Waschbecken (Außenbereich, incl. Abläufe): lose/haftende Verschmutzungen</t>
  </si>
  <si>
    <t>Duschbecken (Innenbereich): lose/haftende Verschmutzungen, nicht desinfiziert</t>
  </si>
  <si>
    <t>Armaturen am Dusch- und Waschbecken: lose/haftende Verschmutzungen, Verkalkungen, nicht desinfiziert</t>
  </si>
  <si>
    <t>Trenn- und Duschwände auch die Duschtür, lose/haftende Verschmutzungen, Verkalkungen, nicht desinfiziert</t>
  </si>
  <si>
    <t>Inventar und Ausstattung bei Toiletten/Urinalen</t>
  </si>
  <si>
    <t>Trennwände/Toiletten an Seitenflächen: lose/haftende Verschmutzungen</t>
  </si>
  <si>
    <t>Trennwände/Türen (oben/unten): lose/haftende Verschmutzungen</t>
  </si>
  <si>
    <t>WC-Bürste/Halter: lose/haftende Verschmutzungen</t>
  </si>
  <si>
    <t>Gullys: lose/haftende Verschmutzungen</t>
  </si>
  <si>
    <t>Armaturen: lose/haftende Verschmutzungen, Verkalkungen</t>
  </si>
  <si>
    <t>WC-Becken: Urinstein</t>
  </si>
  <si>
    <t>WC-Brille (Deckel, einschließlich Scharnierbereich): lose/haftende Verschmutzungen</t>
  </si>
  <si>
    <t>Abfall- und Hygienebehälter, ggf. Windeleimer: lose/haftende Verschmutzungen, nicht geleert</t>
  </si>
  <si>
    <t>Wickelauflagen: lose/haftende Verschmutzungen</t>
  </si>
  <si>
    <t>Papierhalter: lose/haftende Verschmutzungen</t>
  </si>
  <si>
    <t>Silikonfugen: lose/haftende Verschmutzungen, schwarzer Köpfchenpilz</t>
  </si>
  <si>
    <t>WC-Papier: keine bzw. unzureichende Nachfüllung</t>
  </si>
  <si>
    <t>Rahmen &lt; 2 m: lose/haftende Verschmutzungen</t>
  </si>
  <si>
    <t>Wände: lose/haftende Verschmutzungen</t>
  </si>
  <si>
    <t>weiteres Inventar</t>
  </si>
  <si>
    <t>Lichtschalter/Steckdosen: lose/haftende Verschmutzungen</t>
  </si>
  <si>
    <t>Keimverschleppung durch Einsatz nicht frisch gewaschener Reinigungsutensilien (z.B.: Tücher, Möppe wurden zuvor bereits in anderen Gebäudeteilen eingesetzt)</t>
  </si>
  <si>
    <t>Spinnweben &lt; 2,50 m</t>
  </si>
  <si>
    <t>Wände &lt; 1,80 m:  lose Verschmutzungen, Griffspuren</t>
  </si>
  <si>
    <t>Decke: lose Verschmutzungen, Spinnweben</t>
  </si>
  <si>
    <t>Spinnweben</t>
  </si>
  <si>
    <t>Abfallbehälter: lose/haftende Verschmutzungen</t>
  </si>
  <si>
    <t>Raumgruppe P3 (Pausengänge im Außenbereich)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</si>
</sst>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3"/>
      <color theme="1"/>
      <name val="Calibri Light"/>
      <family val="2"/>
    </font>
    <font>
      <sz val="13"/>
      <color theme="1"/>
      <name val="Calibri Light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2" borderId="4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0" borderId="0" xfId="0" quotePrefix="1"/>
    <xf numFmtId="0" fontId="5" fillId="2" borderId="3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7" fillId="0" borderId="8" xfId="1" applyFont="1" applyBorder="1" applyAlignment="1" applyProtection="1">
      <alignment horizontal="left" vertical="center" indent="1"/>
    </xf>
    <xf numFmtId="0" fontId="0" fillId="0" borderId="8" xfId="0" applyBorder="1"/>
    <xf numFmtId="0" fontId="0" fillId="0" borderId="8" xfId="0" applyBorder="1" applyAlignment="1">
      <alignment horizontal="left" vertical="center" indent="1"/>
    </xf>
    <xf numFmtId="0" fontId="7" fillId="0" borderId="9" xfId="1" applyFont="1" applyBorder="1" applyAlignment="1" applyProtection="1">
      <alignment horizontal="left" vertical="center" indent="1"/>
    </xf>
    <xf numFmtId="0" fontId="0" fillId="0" borderId="9" xfId="0" applyBorder="1"/>
    <xf numFmtId="0" fontId="0" fillId="0" borderId="9" xfId="0" applyBorder="1" applyAlignment="1">
      <alignment horizontal="left" vertical="center" indent="1"/>
    </xf>
    <xf numFmtId="0" fontId="8" fillId="0" borderId="0" xfId="0" applyFont="1"/>
    <xf numFmtId="0" fontId="7" fillId="0" borderId="10" xfId="1" applyFont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0" fillId="0" borderId="0" xfId="0" quotePrefix="1" applyAlignment="1">
      <alignment horizontal="left"/>
    </xf>
    <xf numFmtId="0" fontId="0" fillId="0" borderId="0" xfId="0" quotePrefix="1" applyAlignment="1">
      <alignment wrapText="1"/>
    </xf>
    <xf numFmtId="0" fontId="0" fillId="0" borderId="0" xfId="0" applyAlignment="1">
      <alignment vertical="top"/>
    </xf>
    <xf numFmtId="0" fontId="11" fillId="0" borderId="11" xfId="0" applyFont="1" applyBorder="1"/>
    <xf numFmtId="0" fontId="12" fillId="0" borderId="12" xfId="0" applyFont="1" applyBorder="1"/>
    <xf numFmtId="0" fontId="12" fillId="0" borderId="7" xfId="0" applyFont="1" applyBorder="1"/>
    <xf numFmtId="0" fontId="12" fillId="0" borderId="13" xfId="0" applyFont="1" applyBorder="1"/>
    <xf numFmtId="0" fontId="12" fillId="0" borderId="0" xfId="0" applyFont="1"/>
    <xf numFmtId="0" fontId="12" fillId="0" borderId="14" xfId="0" applyFont="1" applyBorder="1"/>
    <xf numFmtId="0" fontId="12" fillId="0" borderId="15" xfId="0" applyFont="1" applyBorder="1"/>
    <xf numFmtId="0" fontId="12" fillId="0" borderId="16" xfId="0" applyFont="1" applyBorder="1"/>
    <xf numFmtId="0" fontId="12" fillId="0" borderId="5" xfId="0" applyFont="1" applyBorder="1"/>
    <xf numFmtId="0" fontId="13" fillId="2" borderId="6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42</xdr:row>
      <xdr:rowOff>66675</xdr:rowOff>
    </xdr:from>
    <xdr:to>
      <xdr:col>0</xdr:col>
      <xdr:colOff>209550</xdr:colOff>
      <xdr:row>44</xdr:row>
      <xdr:rowOff>163830</xdr:rowOff>
    </xdr:to>
    <xdr:sp macro="" textlink="$C$35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296025"/>
          <a:ext cx="209550" cy="514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DEAFA2A5-5556-4040-AFDE-72EF1326C121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28575</xdr:rowOff>
    </xdr:from>
    <xdr:to>
      <xdr:col>0</xdr:col>
      <xdr:colOff>129116</xdr:colOff>
      <xdr:row>50</xdr:row>
      <xdr:rowOff>142875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21166" y="9955742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E1288A71-595A-4C04-B3B8-B6EB10551C3D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47</xdr:row>
      <xdr:rowOff>99097</xdr:rowOff>
    </xdr:from>
    <xdr:to>
      <xdr:col>0</xdr:col>
      <xdr:colOff>129116</xdr:colOff>
      <xdr:row>50</xdr:row>
      <xdr:rowOff>9476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21166" y="9948333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4AB99CEA-B6E9-4A3D-BBCA-3C0ABDBD47F2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46</xdr:row>
      <xdr:rowOff>42333</xdr:rowOff>
    </xdr:from>
    <xdr:to>
      <xdr:col>0</xdr:col>
      <xdr:colOff>129116</xdr:colOff>
      <xdr:row>48</xdr:row>
      <xdr:rowOff>151869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1166" y="9948333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15ADBB0-872B-4D26-A772-149BE3C5C896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129116</xdr:colOff>
      <xdr:row>50</xdr:row>
      <xdr:rowOff>133350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1166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E15273EE-0FFB-4938-B072-887AB9A0F8CB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47</xdr:row>
      <xdr:rowOff>106506</xdr:rowOff>
    </xdr:from>
    <xdr:to>
      <xdr:col>0</xdr:col>
      <xdr:colOff>129116</xdr:colOff>
      <xdr:row>50</xdr:row>
      <xdr:rowOff>16885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1166" y="9955742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64AB1BD3-FDC9-4813-866E-6ED6DFE1DA6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47</xdr:row>
      <xdr:rowOff>106506</xdr:rowOff>
    </xdr:from>
    <xdr:to>
      <xdr:col>0</xdr:col>
      <xdr:colOff>129116</xdr:colOff>
      <xdr:row>50</xdr:row>
      <xdr:rowOff>16885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1166" y="9955742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17C598FA-B149-47DF-847C-A5B5EE5C47A4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126734</xdr:colOff>
      <xdr:row>50</xdr:row>
      <xdr:rowOff>133350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1166" y="10041467"/>
          <a:ext cx="105568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4616888C-F827-4DD3-A60D-D1C38E353914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129116</xdr:colOff>
      <xdr:row>50</xdr:row>
      <xdr:rowOff>133350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1166" y="1004146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CBD73AA2-BA87-493E-9DC9-58D35F69D769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129116</xdr:colOff>
      <xdr:row>50</xdr:row>
      <xdr:rowOff>133350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21166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D301B257-1534-4C02-A271-96647734B0DB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28575</xdr:rowOff>
    </xdr:from>
    <xdr:to>
      <xdr:col>0</xdr:col>
      <xdr:colOff>129116</xdr:colOff>
      <xdr:row>50</xdr:row>
      <xdr:rowOff>142875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21166" y="9955742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AA7BB5A8-EBD4-46A0-A3F9-5F5E3967E3B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18653</xdr:colOff>
      <xdr:row>47</xdr:row>
      <xdr:rowOff>161732</xdr:rowOff>
    </xdr:from>
    <xdr:to>
      <xdr:col>0</xdr:col>
      <xdr:colOff>123825</xdr:colOff>
      <xdr:row>50</xdr:row>
      <xdr:rowOff>76874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8653" y="9945159"/>
          <a:ext cx="105172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A1DBE5FE-6079-48DD-A321-D8C4A73E5F53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47</xdr:row>
      <xdr:rowOff>89188</xdr:rowOff>
    </xdr:from>
    <xdr:to>
      <xdr:col>0</xdr:col>
      <xdr:colOff>129116</xdr:colOff>
      <xdr:row>49</xdr:row>
      <xdr:rowOff>198726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21166" y="9955742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7EE542E5-5974-456A-BC10-B86A74A20236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48</xdr:row>
      <xdr:rowOff>19050</xdr:rowOff>
    </xdr:from>
    <xdr:to>
      <xdr:col>0</xdr:col>
      <xdr:colOff>129116</xdr:colOff>
      <xdr:row>50</xdr:row>
      <xdr:rowOff>133350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21166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04AA5DEB-EA7E-4468-9E07-02A03FD7AED6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15876</xdr:colOff>
      <xdr:row>47</xdr:row>
      <xdr:rowOff>10390</xdr:rowOff>
    </xdr:from>
    <xdr:to>
      <xdr:col>0</xdr:col>
      <xdr:colOff>123826</xdr:colOff>
      <xdr:row>49</xdr:row>
      <xdr:rowOff>124691</xdr:rowOff>
    </xdr:to>
    <xdr:sp macro="" textlink="Übersicht!$C$35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5876" y="9906000"/>
          <a:ext cx="107950" cy="514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E16ABFF-ABFA-47F8-BE75-A70015BFD37A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10583</xdr:colOff>
      <xdr:row>47</xdr:row>
      <xdr:rowOff>27708</xdr:rowOff>
    </xdr:from>
    <xdr:to>
      <xdr:col>0</xdr:col>
      <xdr:colOff>118533</xdr:colOff>
      <xdr:row>49</xdr:row>
      <xdr:rowOff>143742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583" y="9946217"/>
          <a:ext cx="107950" cy="516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3FAC959E-412E-4AC6-8B61-1F26543373B0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10583</xdr:colOff>
      <xdr:row>47</xdr:row>
      <xdr:rowOff>115174</xdr:rowOff>
    </xdr:from>
    <xdr:to>
      <xdr:col>0</xdr:col>
      <xdr:colOff>116945</xdr:colOff>
      <xdr:row>50</xdr:row>
      <xdr:rowOff>25553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83" y="9955751"/>
          <a:ext cx="106362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97688E3-B119-4C9E-8C13-7DA2E4B46AF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10583</xdr:colOff>
      <xdr:row>47</xdr:row>
      <xdr:rowOff>106515</xdr:rowOff>
    </xdr:from>
    <xdr:to>
      <xdr:col>0</xdr:col>
      <xdr:colOff>118533</xdr:colOff>
      <xdr:row>50</xdr:row>
      <xdr:rowOff>16894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83" y="9955751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2CFE17F6-C9B9-4CE5-941A-A0780D87C447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47</xdr:row>
      <xdr:rowOff>123834</xdr:rowOff>
    </xdr:from>
    <xdr:to>
      <xdr:col>0</xdr:col>
      <xdr:colOff>129116</xdr:colOff>
      <xdr:row>50</xdr:row>
      <xdr:rowOff>34212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1166" y="9955751"/>
          <a:ext cx="107950" cy="511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ECBBC486-6A18-4B9D-B537-3E00F3A9A25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21166</xdr:colOff>
      <xdr:row>46</xdr:row>
      <xdr:rowOff>149811</xdr:rowOff>
    </xdr:from>
    <xdr:to>
      <xdr:col>0</xdr:col>
      <xdr:colOff>129116</xdr:colOff>
      <xdr:row>49</xdr:row>
      <xdr:rowOff>57809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1166" y="9955751"/>
          <a:ext cx="107950" cy="509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5A1938C7-72E8-4786-9F7F-C8667B4B7182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27517</xdr:colOff>
      <xdr:row>47</xdr:row>
      <xdr:rowOff>123829</xdr:rowOff>
    </xdr:from>
    <xdr:to>
      <xdr:col>0</xdr:col>
      <xdr:colOff>135467</xdr:colOff>
      <xdr:row>50</xdr:row>
      <xdr:rowOff>31826</xdr:rowOff>
    </xdr:to>
    <xdr:sp macro="" textlink="Übersicht!$C$35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7517" y="10050996"/>
          <a:ext cx="107950" cy="509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vert270" wrap="none" lIns="0" tIns="0" rIns="0" bIns="0" rtlCol="0" anchor="t">
          <a:noAutofit/>
        </a:bodyPr>
        <a:lstStyle/>
        <a:p>
          <a:fld id="{4BCF81A3-EC19-439B-906C-E17BF01C1265}" type="TxLink">
            <a:rPr lang="en-US" sz="6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de-DE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66"/>
  <sheetViews>
    <sheetView showGridLines="0" zoomScaleNormal="100" workbookViewId="0">
      <selection activeCell="C27" sqref="C27"/>
    </sheetView>
  </sheetViews>
  <sheetFormatPr defaultColWidth="11.42578125" defaultRowHeight="15"/>
  <cols>
    <col min="1" max="1" width="11.28515625" customWidth="1"/>
    <col min="2" max="2" width="13" hidden="1" customWidth="1"/>
    <col min="3" max="3" width="137.7109375" customWidth="1"/>
    <col min="4" max="4" width="107.5703125" hidden="1" customWidth="1"/>
    <col min="8" max="8" width="33.28515625" bestFit="1" customWidth="1"/>
    <col min="9" max="9" width="93.85546875" bestFit="1" customWidth="1"/>
  </cols>
  <sheetData>
    <row r="1" spans="1:5" ht="23.25" customHeight="1" thickBot="1">
      <c r="A1" s="29" t="s">
        <v>0</v>
      </c>
      <c r="B1" s="29"/>
      <c r="C1" s="30" t="e">
        <f ca="1">CONCATENATE(REPLACE(RIGHT(CELL("dateiname",C1),LEN(CELL("dateiname",C1))-SEARCH("]",CELL("dateiname",C1))),LEN(RIGHT(CELL("dateiname",C1),LEN(CELL("dateiname",C1))+1-SEARCH("]",CELL("dateiname",C1)))),3," ( Raumgruppentypen)"))</f>
        <v>#VALUE!</v>
      </c>
      <c r="D1" s="20" t="s">
        <v>1</v>
      </c>
      <c r="E1" s="14"/>
    </row>
    <row r="2" spans="1:5">
      <c r="A2" s="24" t="e">
        <f ca="1">HYPERLINK("#"&amp;CONCATENATE("RG_",B2,"!C1"),B2)</f>
        <v>#VALUE!</v>
      </c>
      <c r="B2" s="25" t="e">
        <f ca="1">RIGHT(RG_A1!$D$1,LEN(RG_A1!$D$1)-3)</f>
        <v>#VALUE!</v>
      </c>
      <c r="C2" s="26" t="e">
        <f ca="1">CONCATENATE(LEFT($D$1,10)," ",B2, " ",D2)</f>
        <v>#VALUE!</v>
      </c>
      <c r="D2" s="26" t="s">
        <v>2</v>
      </c>
    </row>
    <row r="3" spans="1:5" hidden="1">
      <c r="A3" s="21" t="e">
        <f t="shared" ref="A3:A22" ca="1" si="0">HYPERLINK("#"&amp;CONCATENATE("RG_",B3,"!C1"),B3)</f>
        <v>#VALUE!</v>
      </c>
      <c r="B3" s="22" t="e">
        <f ca="1">RIGHT(RG_A2!$D$1,LEN(RG_A2!$D$1)-3)</f>
        <v>#VALUE!</v>
      </c>
      <c r="C3" s="23" t="e">
        <f t="shared" ref="C3:C22" ca="1" si="1">CONCATENATE(LEFT($D$1,10)," ",B3, " ",D3)</f>
        <v>#VALUE!</v>
      </c>
      <c r="D3" s="23" t="s">
        <v>3</v>
      </c>
    </row>
    <row r="4" spans="1:5" hidden="1">
      <c r="A4" s="21" t="e">
        <f t="shared" ca="1" si="0"/>
        <v>#VALUE!</v>
      </c>
      <c r="B4" s="22" t="e">
        <f ca="1">RIGHT(RG_B1!$D$1,LEN(RG_B1!$D$1)-3)</f>
        <v>#VALUE!</v>
      </c>
      <c r="C4" s="23" t="e">
        <f t="shared" ca="1" si="1"/>
        <v>#VALUE!</v>
      </c>
      <c r="D4" s="23" t="s">
        <v>4</v>
      </c>
    </row>
    <row r="5" spans="1:5">
      <c r="A5" s="21" t="e">
        <f t="shared" ca="1" si="0"/>
        <v>#VALUE!</v>
      </c>
      <c r="B5" s="22" t="e">
        <f ca="1">RIGHT(RG_C1!$D$1,LEN(RG_C1!$D$1)-3)</f>
        <v>#VALUE!</v>
      </c>
      <c r="C5" s="23" t="e">
        <f t="shared" ca="1" si="1"/>
        <v>#VALUE!</v>
      </c>
      <c r="D5" s="23" t="s">
        <v>5</v>
      </c>
    </row>
    <row r="6" spans="1:5" hidden="1">
      <c r="A6" s="21" t="e">
        <f t="shared" ca="1" si="0"/>
        <v>#VALUE!</v>
      </c>
      <c r="B6" s="22" t="e">
        <f ca="1">RIGHT(RG_D1!$D$1,LEN(RG_D1!$D$1)-3)</f>
        <v>#VALUE!</v>
      </c>
      <c r="C6" s="23" t="e">
        <f t="shared" ca="1" si="1"/>
        <v>#VALUE!</v>
      </c>
      <c r="D6" s="23" t="s">
        <v>6</v>
      </c>
    </row>
    <row r="7" spans="1:5">
      <c r="A7" s="21" t="e">
        <f t="shared" ca="1" si="0"/>
        <v>#VALUE!</v>
      </c>
      <c r="B7" s="22" t="e">
        <f ca="1">RIGHT(RG_E1!$D$1,LEN(RG_E1!$D$1)-3)</f>
        <v>#VALUE!</v>
      </c>
      <c r="C7" s="23" t="e">
        <f t="shared" ca="1" si="1"/>
        <v>#VALUE!</v>
      </c>
      <c r="D7" s="23" t="s">
        <v>7</v>
      </c>
    </row>
    <row r="8" spans="1:5">
      <c r="A8" s="21" t="e">
        <f t="shared" ca="1" si="0"/>
        <v>#VALUE!</v>
      </c>
      <c r="B8" s="22" t="e">
        <f ca="1">RIGHT(RG_F1!$D$1,LEN(RG_F1!$D$1)-3)</f>
        <v>#VALUE!</v>
      </c>
      <c r="C8" s="23" t="e">
        <f t="shared" ca="1" si="1"/>
        <v>#VALUE!</v>
      </c>
      <c r="D8" s="23" t="s">
        <v>8</v>
      </c>
    </row>
    <row r="9" spans="1:5">
      <c r="A9" s="21" t="e">
        <f t="shared" ca="1" si="0"/>
        <v>#VALUE!</v>
      </c>
      <c r="B9" s="22" t="e">
        <f ca="1">RIGHT(RG_F2!$D$1,LEN(RG_F2!$D$1)-3)</f>
        <v>#VALUE!</v>
      </c>
      <c r="C9" s="23" t="e">
        <f t="shared" ca="1" si="1"/>
        <v>#VALUE!</v>
      </c>
      <c r="D9" s="23" t="s">
        <v>9</v>
      </c>
    </row>
    <row r="10" spans="1:5">
      <c r="A10" s="21" t="e">
        <f t="shared" ca="1" si="0"/>
        <v>#VALUE!</v>
      </c>
      <c r="B10" s="22" t="e">
        <f ca="1">RIGHT(RG_F3!$D$1,LEN(RG_F3!$D$1)-3)</f>
        <v>#VALUE!</v>
      </c>
      <c r="C10" s="23" t="e">
        <f t="shared" ca="1" si="1"/>
        <v>#VALUE!</v>
      </c>
      <c r="D10" s="23" t="s">
        <v>10</v>
      </c>
    </row>
    <row r="11" spans="1:5" hidden="1">
      <c r="A11" s="21" t="e">
        <f t="shared" ca="1" si="0"/>
        <v>#VALUE!</v>
      </c>
      <c r="B11" s="22" t="e">
        <f ca="1">RIGHT(RG_G1!$D$1,LEN(RG_G1!$D$1)-3)</f>
        <v>#VALUE!</v>
      </c>
      <c r="C11" s="23" t="e">
        <f t="shared" ca="1" si="1"/>
        <v>#VALUE!</v>
      </c>
      <c r="D11" s="23" t="s">
        <v>11</v>
      </c>
    </row>
    <row r="12" spans="1:5">
      <c r="A12" s="21" t="e">
        <f t="shared" ca="1" si="0"/>
        <v>#VALUE!</v>
      </c>
      <c r="B12" s="22" t="e">
        <f ca="1">RIGHT(RG_H1!$D$1,LEN(RG_H1!$D$1)-3)</f>
        <v>#VALUE!</v>
      </c>
      <c r="C12" s="23" t="e">
        <f t="shared" ca="1" si="1"/>
        <v>#VALUE!</v>
      </c>
      <c r="D12" s="23" t="s">
        <v>12</v>
      </c>
    </row>
    <row r="13" spans="1:5" hidden="1">
      <c r="A13" s="21" t="e">
        <f t="shared" ca="1" si="0"/>
        <v>#VALUE!</v>
      </c>
      <c r="B13" s="22" t="e">
        <f ca="1">RIGHT(RG_H2!$D$1,LEN(RG_H2!$D$1)-3)</f>
        <v>#VALUE!</v>
      </c>
      <c r="C13" s="23" t="e">
        <f t="shared" ca="1" si="1"/>
        <v>#VALUE!</v>
      </c>
      <c r="D13" s="23" t="s">
        <v>13</v>
      </c>
    </row>
    <row r="14" spans="1:5" hidden="1">
      <c r="A14" s="21" t="e">
        <f t="shared" ca="1" si="0"/>
        <v>#VALUE!</v>
      </c>
      <c r="B14" s="22" t="e">
        <f ca="1">RIGHT(RG_I1!$D$1,LEN(RG_I1!$D$1)-3)</f>
        <v>#VALUE!</v>
      </c>
      <c r="C14" s="23" t="e">
        <f t="shared" ca="1" si="1"/>
        <v>#VALUE!</v>
      </c>
      <c r="D14" s="23" t="s">
        <v>14</v>
      </c>
    </row>
    <row r="15" spans="1:5">
      <c r="A15" s="21" t="e">
        <f t="shared" ca="1" si="0"/>
        <v>#VALUE!</v>
      </c>
      <c r="B15" s="22" t="e">
        <f ca="1">RIGHT(RG_J1!$D$1,LEN(RG_J1!$D$1)-3)</f>
        <v>#VALUE!</v>
      </c>
      <c r="C15" s="23" t="e">
        <f t="shared" ca="1" si="1"/>
        <v>#VALUE!</v>
      </c>
      <c r="D15" s="23" t="s">
        <v>15</v>
      </c>
    </row>
    <row r="16" spans="1:5" hidden="1">
      <c r="A16" s="21" t="e">
        <f t="shared" ca="1" si="0"/>
        <v>#VALUE!</v>
      </c>
      <c r="B16" s="22" t="e">
        <f ca="1">RIGHT(RG_K1!$D$1,LEN(RG_K1!$D$1)-3)</f>
        <v>#VALUE!</v>
      </c>
      <c r="C16" s="23" t="e">
        <f t="shared" ca="1" si="1"/>
        <v>#VALUE!</v>
      </c>
      <c r="D16" s="23" t="s">
        <v>16</v>
      </c>
    </row>
    <row r="17" spans="1:5" hidden="1">
      <c r="A17" s="21" t="e">
        <f t="shared" ca="1" si="0"/>
        <v>#VALUE!</v>
      </c>
      <c r="B17" s="22" t="e">
        <f ca="1">RIGHT(RG_K2!$D$1,LEN(RG_K2!$D$1)-3)</f>
        <v>#VALUE!</v>
      </c>
      <c r="C17" s="23" t="e">
        <f t="shared" ca="1" si="1"/>
        <v>#VALUE!</v>
      </c>
      <c r="D17" s="23" t="s">
        <v>17</v>
      </c>
    </row>
    <row r="18" spans="1:5">
      <c r="A18" s="21" t="e">
        <f t="shared" ca="1" si="0"/>
        <v>#VALUE!</v>
      </c>
      <c r="B18" s="22" t="e">
        <f ca="1">RIGHT(RG_L!$D$1,LEN(RG_L!$D$1)-3)</f>
        <v>#VALUE!</v>
      </c>
      <c r="C18" s="23" t="e">
        <f t="shared" ca="1" si="1"/>
        <v>#VALUE!</v>
      </c>
      <c r="D18" s="23" t="s">
        <v>18</v>
      </c>
    </row>
    <row r="19" spans="1:5" hidden="1">
      <c r="A19" s="21" t="e">
        <f t="shared" ca="1" si="0"/>
        <v>#VALUE!</v>
      </c>
      <c r="B19" s="22" t="e">
        <f ca="1">RIGHT(RG_M1!$D$1,LEN(RG_M1!$D$1)-3)</f>
        <v>#VALUE!</v>
      </c>
      <c r="C19" s="23" t="e">
        <f t="shared" ca="1" si="1"/>
        <v>#VALUE!</v>
      </c>
      <c r="D19" s="23" t="s">
        <v>19</v>
      </c>
    </row>
    <row r="20" spans="1:5" hidden="1">
      <c r="A20" s="21" t="e">
        <f t="shared" ca="1" si="0"/>
        <v>#VALUE!</v>
      </c>
      <c r="B20" s="22" t="e">
        <f ca="1">RIGHT(RG_N1!$D$1,LEN(RG_N1!$D$1)-3)</f>
        <v>#VALUE!</v>
      </c>
      <c r="C20" s="23" t="e">
        <f t="shared" ca="1" si="1"/>
        <v>#VALUE!</v>
      </c>
      <c r="D20" s="23" t="s">
        <v>20</v>
      </c>
    </row>
    <row r="21" spans="1:5">
      <c r="A21" s="21" t="e">
        <f t="shared" ca="1" si="0"/>
        <v>#VALUE!</v>
      </c>
      <c r="B21" s="22" t="e">
        <f ca="1">RIGHT(RG_O1!$D$1,LEN(RG_O1!$D$1)-3)</f>
        <v>#VALUE!</v>
      </c>
      <c r="C21" s="23" t="e">
        <f t="shared" ca="1" si="1"/>
        <v>#VALUE!</v>
      </c>
      <c r="D21" s="23" t="s">
        <v>21</v>
      </c>
    </row>
    <row r="22" spans="1:5" hidden="1">
      <c r="A22" s="21" t="e">
        <f t="shared" ca="1" si="0"/>
        <v>#VALUE!</v>
      </c>
      <c r="B22" s="22" t="e">
        <f ca="1">RIGHT(RG_P3!$D$1,LEN(RG_O1!$D$1)-3)</f>
        <v>#VALUE!</v>
      </c>
      <c r="C22" s="23" t="e">
        <f t="shared" ca="1" si="1"/>
        <v>#VALUE!</v>
      </c>
      <c r="D22" s="23" t="s">
        <v>22</v>
      </c>
    </row>
    <row r="25" spans="1:5">
      <c r="C25" s="27" t="s">
        <v>23</v>
      </c>
    </row>
    <row r="26" spans="1:5">
      <c r="C26" t="s">
        <v>24</v>
      </c>
    </row>
    <row r="27" spans="1:5">
      <c r="C27" t="s">
        <v>25</v>
      </c>
    </row>
    <row r="28" spans="1:5">
      <c r="C28" t="s">
        <v>26</v>
      </c>
    </row>
    <row r="29" spans="1:5">
      <c r="C29" t="s">
        <v>27</v>
      </c>
      <c r="E29" s="12"/>
    </row>
    <row r="30" spans="1:5">
      <c r="C30" t="s">
        <v>28</v>
      </c>
    </row>
    <row r="31" spans="1:5">
      <c r="C31" t="s">
        <v>29</v>
      </c>
    </row>
    <row r="32" spans="1:5">
      <c r="C32" t="s">
        <v>30</v>
      </c>
    </row>
    <row r="35" spans="1:3" ht="19.5" thickBot="1">
      <c r="C35" s="31"/>
    </row>
    <row r="36" spans="1:3" ht="17.25">
      <c r="A36" s="35" t="s">
        <v>23</v>
      </c>
      <c r="B36" s="36"/>
      <c r="C36" s="37"/>
    </row>
    <row r="37" spans="1:3" ht="17.25">
      <c r="A37" s="38" t="s">
        <v>31</v>
      </c>
      <c r="B37" s="39"/>
      <c r="C37" s="40"/>
    </row>
    <row r="38" spans="1:3" ht="17.25">
      <c r="A38" s="38" t="s">
        <v>32</v>
      </c>
      <c r="B38" s="39"/>
      <c r="C38" s="40"/>
    </row>
    <row r="39" spans="1:3" ht="17.25">
      <c r="A39" s="38" t="s">
        <v>33</v>
      </c>
      <c r="B39" s="39"/>
      <c r="C39" s="40"/>
    </row>
    <row r="40" spans="1:3" ht="17.25">
      <c r="A40" s="38" t="s">
        <v>34</v>
      </c>
      <c r="B40" s="39"/>
      <c r="C40" s="40"/>
    </row>
    <row r="41" spans="1:3" ht="17.25">
      <c r="A41" s="38" t="s">
        <v>35</v>
      </c>
      <c r="B41" s="39"/>
      <c r="C41" s="40"/>
    </row>
    <row r="42" spans="1:3" ht="17.25">
      <c r="A42" s="38" t="s">
        <v>36</v>
      </c>
      <c r="B42" s="39"/>
      <c r="C42" s="40"/>
    </row>
    <row r="43" spans="1:3" ht="18" thickBot="1">
      <c r="A43" s="41" t="s">
        <v>37</v>
      </c>
      <c r="B43" s="42"/>
      <c r="C43" s="43"/>
    </row>
    <row r="57" spans="8:9">
      <c r="I57" s="12"/>
    </row>
    <row r="59" spans="8:9">
      <c r="H59" s="12"/>
    </row>
    <row r="60" spans="8:9">
      <c r="H60" s="12"/>
    </row>
    <row r="61" spans="8:9">
      <c r="H61" s="12"/>
    </row>
    <row r="62" spans="8:9">
      <c r="I62" s="12"/>
    </row>
    <row r="63" spans="8:9">
      <c r="H63" s="12"/>
      <c r="I63" s="32"/>
    </row>
    <row r="66" spans="9:10">
      <c r="I66" s="33"/>
      <c r="J66" s="34"/>
    </row>
  </sheetData>
  <sheetProtection algorithmName="SHA-512" hashValue="GkEIa37I2yidgPlHf1JLbp5C7NdWMzCNM/6dSvpWYiNQoOh4AEi4lDhxeP+CGMLJCaXu3gp4SVigcx0Y0MBLhg==" saltValue="IDOZATWgDBQ1ChcDfbGKpg==" spinCount="100000" sheet="1" objects="1" scenarios="1"/>
  <pageMargins left="0.70866141732283472" right="0.70866141732283472" top="0.6692913385826772" bottom="0.27559055118110237" header="0.31496062992125984" footer="0.31496062992125984"/>
  <pageSetup paperSize="9" scale="95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/>
  <dimension ref="B1:K66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101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102</v>
      </c>
      <c r="D5" s="2" t="str">
        <f>Übersicht!$C$26</f>
        <v>arbeitstäglich</v>
      </c>
    </row>
    <row r="6" spans="2:11" ht="15.75" customHeight="1" thickBot="1">
      <c r="B6" s="4">
        <f t="shared" ref="B6:B15" si="0">IF(D6="","",IF(B5="",B4+1,B5+1))</f>
        <v>3</v>
      </c>
      <c r="C6" s="2" t="s">
        <v>103</v>
      </c>
      <c r="D6" s="2" t="str">
        <f>Übersicht!$C$26</f>
        <v>arbeitstäglich</v>
      </c>
    </row>
    <row r="7" spans="2:11" ht="15.75" customHeight="1" thickBot="1">
      <c r="B7" s="4">
        <f t="shared" si="0"/>
        <v>4</v>
      </c>
      <c r="C7" s="2" t="s">
        <v>96</v>
      </c>
      <c r="D7" s="2" t="str">
        <f>Übersicht!$C$26</f>
        <v>arbeitstäglich</v>
      </c>
    </row>
    <row r="8" spans="2:11" ht="15.75" customHeight="1" thickBot="1">
      <c r="B8" s="4">
        <f t="shared" si="0"/>
        <v>5</v>
      </c>
      <c r="C8" s="2" t="s">
        <v>58</v>
      </c>
      <c r="D8" s="2" t="str">
        <f>Übersicht!$C$26</f>
        <v>arbeitstäglich</v>
      </c>
    </row>
    <row r="9" spans="2:11" ht="15.75" customHeight="1" thickBot="1">
      <c r="B9" s="4">
        <f t="shared" si="0"/>
        <v>6</v>
      </c>
      <c r="C9" s="2" t="s">
        <v>59</v>
      </c>
      <c r="D9" s="2" t="str">
        <f>Übersicht!$C$26</f>
        <v>arbeitstäglich</v>
      </c>
    </row>
    <row r="10" spans="2:11" ht="15.75" customHeight="1" thickBot="1">
      <c r="B10" s="4">
        <f t="shared" si="0"/>
        <v>7</v>
      </c>
      <c r="C10" s="2" t="s">
        <v>104</v>
      </c>
      <c r="D10" s="2" t="str">
        <f>Übersicht!$C$26</f>
        <v>arbeitstäglich</v>
      </c>
    </row>
    <row r="11" spans="2:11" ht="15.75" customHeight="1" thickBot="1">
      <c r="B11" s="4">
        <f t="shared" si="0"/>
        <v>8</v>
      </c>
      <c r="C11" s="2" t="s">
        <v>105</v>
      </c>
      <c r="D11" s="2" t="str">
        <f>Übersicht!$C$28</f>
        <v>LRT</v>
      </c>
    </row>
    <row r="12" spans="2:11" ht="15.75" customHeight="1" thickBot="1">
      <c r="B12" s="15" t="str">
        <f t="shared" si="0"/>
        <v/>
      </c>
      <c r="C12" s="7" t="s">
        <v>106</v>
      </c>
      <c r="D12" s="11"/>
    </row>
    <row r="13" spans="2:11" ht="15.75" customHeight="1" thickBot="1">
      <c r="B13" s="4">
        <f t="shared" si="0"/>
        <v>9</v>
      </c>
      <c r="C13" s="2" t="s">
        <v>107</v>
      </c>
      <c r="D13" s="2" t="str">
        <f>Übersicht!$C$26</f>
        <v>arbeitstäglich</v>
      </c>
    </row>
    <row r="14" spans="2:11" ht="15.75" customHeight="1" thickBot="1">
      <c r="B14" s="4">
        <f t="shared" si="0"/>
        <v>10</v>
      </c>
      <c r="C14" s="2" t="s">
        <v>108</v>
      </c>
      <c r="D14" s="2" t="str">
        <f>Übersicht!$C$26</f>
        <v>arbeitstäglich</v>
      </c>
    </row>
    <row r="15" spans="2:11" ht="15.75" customHeight="1" thickBot="1">
      <c r="B15" s="4">
        <f t="shared" si="0"/>
        <v>11</v>
      </c>
      <c r="C15" s="2" t="s">
        <v>109</v>
      </c>
      <c r="D15" s="2" t="str">
        <f>Übersicht!$C$30</f>
        <v>15. u. 30. d. M.</v>
      </c>
    </row>
    <row r="16" spans="2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</sheetData>
  <sheetProtection algorithmName="SHA-512" hashValue="DZe0k62HwnlEVXixBalG6DBxQBTm8FIIP/htm3N35xO6cndwqXZwPi+hzISuE/35iie1pw4NHFp5401IetBf0w==" saltValue="uk2mYz9HBh7Nxv705CSmiA==" spinCount="100000" sheet="1" objects="1" scenarios="1"/>
  <hyperlinks>
    <hyperlink ref="F2" location="Übersicht!A1" display="Übersicht" xr:uid="{00000000-0004-0000-09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3"/>
  <dimension ref="B1:K58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2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27</v>
      </c>
    </row>
    <row r="14" spans="2:11" ht="15.75" customHeight="1" thickBot="1">
      <c r="B14" s="4">
        <f t="shared" si="0"/>
        <v>10</v>
      </c>
      <c r="C14" s="5" t="s">
        <v>53</v>
      </c>
      <c r="D14" s="5" t="s">
        <v>24</v>
      </c>
    </row>
    <row r="15" spans="2:11" ht="15.75" customHeight="1" thickBot="1">
      <c r="B15" s="15" t="str">
        <f t="shared" si="0"/>
        <v/>
      </c>
      <c r="C15" s="44" t="s">
        <v>54</v>
      </c>
      <c r="D15" s="45"/>
    </row>
    <row r="16" spans="2:11" ht="15.75" customHeight="1" thickBot="1">
      <c r="B16" s="4">
        <f t="shared" si="0"/>
        <v>11</v>
      </c>
      <c r="C16" s="5" t="s">
        <v>55</v>
      </c>
      <c r="D16" s="5" t="s">
        <v>27</v>
      </c>
    </row>
    <row r="17" spans="2:4" ht="15.75" customHeight="1" thickBot="1">
      <c r="B17" s="4">
        <f t="shared" si="0"/>
        <v>12</v>
      </c>
      <c r="C17" s="5" t="s">
        <v>56</v>
      </c>
      <c r="D17" s="5" t="s">
        <v>24</v>
      </c>
    </row>
    <row r="18" spans="2:4" ht="15.75" customHeight="1" thickBot="1">
      <c r="B18" s="4">
        <f t="shared" si="0"/>
        <v>13</v>
      </c>
      <c r="C18" s="5" t="s">
        <v>57</v>
      </c>
      <c r="D18" s="5" t="s">
        <v>24</v>
      </c>
    </row>
    <row r="19" spans="2:4" ht="15.75" customHeight="1" thickBot="1">
      <c r="B19" s="4">
        <f t="shared" si="0"/>
        <v>14</v>
      </c>
      <c r="C19" s="5" t="s">
        <v>58</v>
      </c>
      <c r="D19" s="5" t="s">
        <v>24</v>
      </c>
    </row>
    <row r="20" spans="2:4" ht="15.75" customHeight="1" thickBot="1">
      <c r="B20" s="4">
        <f t="shared" si="0"/>
        <v>15</v>
      </c>
      <c r="C20" s="5" t="s">
        <v>59</v>
      </c>
      <c r="D20" s="5" t="s">
        <v>24</v>
      </c>
    </row>
    <row r="21" spans="2:4" ht="15.75" customHeight="1" thickBot="1">
      <c r="B21" s="15" t="str">
        <f t="shared" si="0"/>
        <v/>
      </c>
      <c r="C21" s="44" t="s">
        <v>60</v>
      </c>
      <c r="D21" s="45"/>
    </row>
    <row r="22" spans="2:4" ht="15.75" customHeight="1" thickBot="1">
      <c r="B22" s="4">
        <f t="shared" si="0"/>
        <v>16</v>
      </c>
      <c r="C22" s="5" t="s">
        <v>61</v>
      </c>
      <c r="D22" s="5" t="s">
        <v>24</v>
      </c>
    </row>
    <row r="23" spans="2:4" ht="15.75" customHeight="1" thickBot="1">
      <c r="B23" s="4">
        <f t="shared" si="0"/>
        <v>17</v>
      </c>
      <c r="C23" s="5" t="s">
        <v>90</v>
      </c>
      <c r="D23" s="5" t="s">
        <v>26</v>
      </c>
    </row>
    <row r="24" spans="2:4" ht="15.75" customHeight="1" thickBot="1">
      <c r="B24" s="4">
        <f t="shared" si="0"/>
        <v>18</v>
      </c>
      <c r="C24" s="5" t="s">
        <v>63</v>
      </c>
      <c r="D24" s="5" t="s">
        <v>24</v>
      </c>
    </row>
    <row r="25" spans="2:4" ht="15.75" customHeight="1" thickBot="1">
      <c r="B25" s="4">
        <f t="shared" si="0"/>
        <v>19</v>
      </c>
      <c r="C25" s="5" t="s">
        <v>64</v>
      </c>
      <c r="D25" s="5" t="s">
        <v>26</v>
      </c>
    </row>
    <row r="26" spans="2:4" ht="15.75" customHeight="1" thickBot="1">
      <c r="B26" s="4">
        <f t="shared" si="0"/>
        <v>20</v>
      </c>
      <c r="C26" s="5" t="s">
        <v>65</v>
      </c>
      <c r="D26" s="5" t="s">
        <v>24</v>
      </c>
    </row>
    <row r="27" spans="2:4" ht="15.75" customHeight="1" thickBot="1">
      <c r="B27" s="4">
        <f t="shared" si="0"/>
        <v>21</v>
      </c>
      <c r="C27" s="5" t="s">
        <v>66</v>
      </c>
      <c r="D27" s="5" t="s">
        <v>24</v>
      </c>
    </row>
    <row r="28" spans="2:4" ht="15.75" customHeight="1" thickBot="1">
      <c r="B28" s="4">
        <f t="shared" si="0"/>
        <v>22</v>
      </c>
      <c r="C28" s="5" t="s">
        <v>67</v>
      </c>
      <c r="D28" s="5" t="s">
        <v>24</v>
      </c>
    </row>
    <row r="29" spans="2:4" ht="15.75" customHeight="1" thickBot="1">
      <c r="B29" s="4">
        <f t="shared" si="0"/>
        <v>23</v>
      </c>
      <c r="C29" s="5" t="s">
        <v>68</v>
      </c>
      <c r="D29" s="5" t="s">
        <v>24</v>
      </c>
    </row>
    <row r="30" spans="2:4" ht="15.75" customHeight="1" thickBot="1">
      <c r="B30" s="15" t="str">
        <f t="shared" si="0"/>
        <v/>
      </c>
      <c r="C30" s="44" t="s">
        <v>69</v>
      </c>
      <c r="D30" s="45"/>
    </row>
    <row r="31" spans="2:4" ht="15.75" customHeight="1" thickBot="1">
      <c r="B31" s="4">
        <f t="shared" si="0"/>
        <v>24</v>
      </c>
      <c r="C31" s="5" t="s">
        <v>70</v>
      </c>
      <c r="D31" s="5" t="str">
        <f>Übersicht!$C$26</f>
        <v>arbeitstäglich</v>
      </c>
    </row>
    <row r="32" spans="2:4" ht="15.75" customHeight="1" thickBot="1">
      <c r="B32" s="15" t="str">
        <f t="shared" si="0"/>
        <v/>
      </c>
      <c r="C32" s="44" t="s">
        <v>91</v>
      </c>
      <c r="D32" s="45"/>
    </row>
    <row r="33" spans="2:4" ht="25.5" customHeight="1" thickBot="1">
      <c r="B33" s="4">
        <f t="shared" si="0"/>
        <v>25</v>
      </c>
      <c r="C33" s="5" t="s">
        <v>72</v>
      </c>
      <c r="D33" s="5" t="s">
        <v>24</v>
      </c>
    </row>
    <row r="34" spans="2:4" ht="15.75" customHeight="1" thickBot="1">
      <c r="B34" s="4">
        <f t="shared" si="0"/>
        <v>26</v>
      </c>
      <c r="C34" s="5" t="s">
        <v>92</v>
      </c>
      <c r="D34" s="5" t="s">
        <v>24</v>
      </c>
    </row>
    <row r="35" spans="2:4" ht="15.75" customHeight="1" thickBot="1">
      <c r="B35" s="4">
        <f t="shared" si="0"/>
        <v>27</v>
      </c>
      <c r="C35" s="5" t="s">
        <v>93</v>
      </c>
      <c r="D35" s="5" t="s">
        <v>24</v>
      </c>
    </row>
    <row r="36" spans="2:4" ht="15.75" customHeight="1" thickBot="1">
      <c r="B36" s="4">
        <f t="shared" si="0"/>
        <v>28</v>
      </c>
      <c r="C36" s="5" t="s">
        <v>74</v>
      </c>
      <c r="D36" s="5" t="s">
        <v>24</v>
      </c>
    </row>
    <row r="37" spans="2:4" ht="15.75" customHeight="1" thickBot="1">
      <c r="B37" s="4">
        <f t="shared" si="0"/>
        <v>29</v>
      </c>
      <c r="C37" s="5" t="s">
        <v>75</v>
      </c>
      <c r="D37" s="5" t="s">
        <v>24</v>
      </c>
    </row>
    <row r="38" spans="2:4" ht="15.75" customHeight="1" thickBot="1">
      <c r="B38" s="4">
        <f t="shared" si="0"/>
        <v>30</v>
      </c>
      <c r="C38" s="5" t="s">
        <v>67</v>
      </c>
      <c r="D38" s="5" t="s">
        <v>24</v>
      </c>
    </row>
    <row r="39" spans="2:4" ht="15.75" customHeight="1" thickBot="1">
      <c r="B39" s="4">
        <f t="shared" si="0"/>
        <v>31</v>
      </c>
      <c r="C39" s="5" t="s">
        <v>76</v>
      </c>
      <c r="D39" s="5" t="s">
        <v>24</v>
      </c>
    </row>
    <row r="40" spans="2:4" ht="15.75" customHeight="1" thickBot="1">
      <c r="B40" s="4">
        <f t="shared" si="0"/>
        <v>32</v>
      </c>
      <c r="C40" s="5" t="s">
        <v>77</v>
      </c>
      <c r="D40" s="5" t="s">
        <v>27</v>
      </c>
    </row>
    <row r="41" spans="2:4" ht="15.75" customHeight="1" thickBot="1">
      <c r="B41" s="4">
        <f t="shared" si="0"/>
        <v>33</v>
      </c>
      <c r="C41" s="2" t="s">
        <v>78</v>
      </c>
      <c r="D41" s="2" t="str">
        <f>Übersicht!$C$28</f>
        <v>LRT</v>
      </c>
    </row>
    <row r="42" spans="2:4" ht="15.75" customHeight="1" thickBot="1">
      <c r="B42" s="4">
        <f t="shared" si="0"/>
        <v>34</v>
      </c>
      <c r="C42" s="2" t="s">
        <v>79</v>
      </c>
      <c r="D42" s="2" t="s">
        <v>24</v>
      </c>
    </row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sheetProtection algorithmName="SHA-512" hashValue="5u5Rzj6fatgXZjDsiQtDpCGuJUvLWz9viMO4ImqvMG87tYuYZQXryOoUw6AeIE4+wY6g6rEcItKm7XdIRgAdXg==" saltValue="TnCVmLcr2kGGqofP0Ymssg==" spinCount="100000" sheet="1" objects="1" scenarios="1"/>
  <hyperlinks>
    <hyperlink ref="F2" location="Übersicht!A1" display="Übersicht" xr:uid="{00000000-0004-0000-0A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/>
  <dimension ref="B1:K64"/>
  <sheetViews>
    <sheetView showGridLines="0" topLeftCell="A5" zoomScale="110" zoomScaleNormal="110" workbookViewId="0">
      <selection activeCell="J27" sqref="J27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9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53</v>
      </c>
      <c r="D14" s="2" t="s">
        <v>24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tr">
        <f>Übersicht!$C$31</f>
        <v>30. d. M.</v>
      </c>
    </row>
    <row r="17" spans="2:4" ht="15.75" customHeight="1" thickBot="1">
      <c r="B17" s="4">
        <f t="shared" si="0"/>
        <v>12</v>
      </c>
      <c r="C17" s="5" t="s">
        <v>110</v>
      </c>
      <c r="D17" s="2" t="str">
        <f>Übersicht!$C$31</f>
        <v>30. d. M.</v>
      </c>
    </row>
    <row r="18" spans="2:4" ht="15.75" customHeight="1" thickBot="1">
      <c r="B18" s="4">
        <f t="shared" si="0"/>
        <v>13</v>
      </c>
      <c r="C18" s="5" t="s">
        <v>56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5" t="s">
        <v>57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58</v>
      </c>
      <c r="D20" s="2" t="str">
        <f>Übersicht!$C$26</f>
        <v>arbeitstäglich</v>
      </c>
    </row>
    <row r="21" spans="2:4" ht="15.75" customHeight="1" thickBot="1">
      <c r="B21" s="4">
        <f t="shared" si="0"/>
        <v>16</v>
      </c>
      <c r="C21" s="5" t="s">
        <v>59</v>
      </c>
      <c r="D21" s="2" t="str">
        <f>Übersicht!$C$26</f>
        <v>arbeitstäglich</v>
      </c>
    </row>
    <row r="22" spans="2:4" ht="15.75" customHeight="1" thickBot="1">
      <c r="B22" s="15" t="str">
        <f t="shared" si="0"/>
        <v/>
      </c>
      <c r="C22" s="44" t="s">
        <v>111</v>
      </c>
      <c r="D22" s="11"/>
    </row>
    <row r="23" spans="2:4" ht="15.75" customHeight="1" thickBot="1">
      <c r="B23" s="4">
        <f t="shared" si="0"/>
        <v>17</v>
      </c>
      <c r="C23" s="5" t="s">
        <v>61</v>
      </c>
      <c r="D23" s="2" t="str">
        <f>Übersicht!$C$26</f>
        <v>arbeitstäglich</v>
      </c>
    </row>
    <row r="24" spans="2:4" ht="15.75" customHeight="1" thickBot="1">
      <c r="B24" s="4">
        <f t="shared" si="0"/>
        <v>18</v>
      </c>
      <c r="C24" s="5" t="s">
        <v>112</v>
      </c>
      <c r="D24" s="2" t="str">
        <f>Übersicht!$C$26</f>
        <v>arbeitstäglich</v>
      </c>
    </row>
    <row r="25" spans="2:4" ht="15.75" customHeight="1" thickBot="1">
      <c r="B25" s="4">
        <f t="shared" si="0"/>
        <v>19</v>
      </c>
      <c r="C25" s="5" t="s">
        <v>113</v>
      </c>
      <c r="D25" s="2" t="str">
        <f>Übersicht!$C$30</f>
        <v>15. u. 30. d. M.</v>
      </c>
    </row>
    <row r="26" spans="2:4" ht="15.75" customHeight="1" thickBot="1">
      <c r="B26" s="4">
        <f t="shared" si="0"/>
        <v>20</v>
      </c>
      <c r="C26" s="5" t="s">
        <v>64</v>
      </c>
      <c r="D26" s="2" t="str">
        <f>Übersicht!$C$28</f>
        <v>LRT</v>
      </c>
    </row>
    <row r="27" spans="2:4" ht="21.75" customHeight="1" thickBot="1">
      <c r="B27" s="4">
        <f t="shared" ref="B27:B29" si="1">IF(D27="","",IF(B26="",B25+1,B26+1))</f>
        <v>21</v>
      </c>
      <c r="C27" s="5" t="s">
        <v>114</v>
      </c>
      <c r="D27" s="2" t="str">
        <f>Übersicht!$C$26</f>
        <v>arbeitstäglich</v>
      </c>
    </row>
    <row r="28" spans="2:4" ht="27" customHeight="1" thickBot="1">
      <c r="B28" s="4">
        <f t="shared" si="1"/>
        <v>22</v>
      </c>
      <c r="C28" s="5" t="s">
        <v>115</v>
      </c>
      <c r="D28" s="2" t="str">
        <f>Übersicht!$C$26</f>
        <v>arbeitstäglich</v>
      </c>
    </row>
    <row r="29" spans="2:4" ht="29.25" customHeight="1" thickBot="1">
      <c r="B29" s="4">
        <f t="shared" si="1"/>
        <v>23</v>
      </c>
      <c r="C29" s="5" t="s">
        <v>116</v>
      </c>
      <c r="D29" s="2" t="str">
        <f>Übersicht!$C$26</f>
        <v>arbeitstäglich</v>
      </c>
    </row>
    <row r="30" spans="2:4" ht="15.75" customHeight="1" thickBot="1">
      <c r="B30" s="4">
        <v>24</v>
      </c>
      <c r="C30" s="5" t="s">
        <v>65</v>
      </c>
      <c r="D30" s="2" t="str">
        <f>Übersicht!$C$26</f>
        <v>arbeitstäglich</v>
      </c>
    </row>
    <row r="31" spans="2:4" ht="15.75" customHeight="1" thickBot="1">
      <c r="B31" s="4">
        <f>IF(D31="","",IF(B30="",B26+1,B30+1))</f>
        <v>25</v>
      </c>
      <c r="C31" s="5" t="s">
        <v>66</v>
      </c>
      <c r="D31" s="2" t="str">
        <f>Übersicht!$C$26</f>
        <v>arbeitstäglich</v>
      </c>
    </row>
    <row r="32" spans="2:4" ht="15.75" customHeight="1" thickBot="1">
      <c r="B32" s="4">
        <f t="shared" si="0"/>
        <v>26</v>
      </c>
      <c r="C32" s="5" t="s">
        <v>67</v>
      </c>
      <c r="D32" s="2" t="str">
        <f>Übersicht!$C$26</f>
        <v>arbeitstäglich</v>
      </c>
    </row>
    <row r="33" spans="2:4" ht="15.75" customHeight="1" thickBot="1">
      <c r="B33" s="4">
        <f t="shared" si="0"/>
        <v>27</v>
      </c>
      <c r="C33" s="5" t="s">
        <v>68</v>
      </c>
      <c r="D33" s="2" t="str">
        <f>Übersicht!$C$26</f>
        <v>arbeitstäglich</v>
      </c>
    </row>
    <row r="34" spans="2:4" ht="15.75" customHeight="1" thickBot="1">
      <c r="B34" s="15" t="str">
        <f t="shared" si="0"/>
        <v/>
      </c>
      <c r="C34" s="44" t="s">
        <v>117</v>
      </c>
      <c r="D34" s="11"/>
    </row>
    <row r="35" spans="2:4" ht="15.75" customHeight="1" thickBot="1">
      <c r="B35" s="4">
        <f t="shared" si="0"/>
        <v>28</v>
      </c>
      <c r="C35" s="5" t="s">
        <v>118</v>
      </c>
      <c r="D35" s="2" t="str">
        <f>Übersicht!$C$26</f>
        <v>arbeitstäglich</v>
      </c>
    </row>
    <row r="36" spans="2:4" ht="15.75" customHeight="1" thickBot="1">
      <c r="B36" s="4">
        <f t="shared" si="0"/>
        <v>29</v>
      </c>
      <c r="C36" s="5" t="s">
        <v>119</v>
      </c>
      <c r="D36" s="2" t="str">
        <f>Übersicht!$C$26</f>
        <v>arbeitstäglich</v>
      </c>
    </row>
    <row r="37" spans="2:4" ht="15.75" customHeight="1" thickBot="1">
      <c r="B37" s="4">
        <f t="shared" si="0"/>
        <v>30</v>
      </c>
      <c r="C37" s="5" t="s">
        <v>120</v>
      </c>
      <c r="D37" s="2" t="str">
        <f>Übersicht!$C$26</f>
        <v>arbeitstäglich</v>
      </c>
    </row>
    <row r="38" spans="2:4" ht="15.75" customHeight="1" thickBot="1">
      <c r="B38" s="4">
        <f t="shared" si="0"/>
        <v>31</v>
      </c>
      <c r="C38" s="5" t="s">
        <v>121</v>
      </c>
      <c r="D38" s="2" t="str">
        <f>Übersicht!$C$26</f>
        <v>arbeitstäglich</v>
      </c>
    </row>
    <row r="39" spans="2:4" ht="15.75" customHeight="1" thickBot="1">
      <c r="B39" s="4">
        <f t="shared" si="0"/>
        <v>32</v>
      </c>
      <c r="C39" s="5" t="s">
        <v>122</v>
      </c>
      <c r="D39" s="2" t="str">
        <f>Übersicht!$C$26</f>
        <v>arbeitstäglich</v>
      </c>
    </row>
    <row r="40" spans="2:4" ht="15.75" customHeight="1" thickBot="1">
      <c r="B40" s="4">
        <f t="shared" si="0"/>
        <v>33</v>
      </c>
      <c r="C40" s="5" t="s">
        <v>123</v>
      </c>
      <c r="D40" s="2" t="str">
        <f>Übersicht!$C$26</f>
        <v>arbeitstäglich</v>
      </c>
    </row>
    <row r="41" spans="2:4" ht="15.75" customHeight="1" thickBot="1">
      <c r="B41" s="4">
        <f t="shared" si="0"/>
        <v>34</v>
      </c>
      <c r="C41" s="5" t="s">
        <v>124</v>
      </c>
      <c r="D41" s="2" t="str">
        <f>Übersicht!$C$26</f>
        <v>arbeitstäglich</v>
      </c>
    </row>
    <row r="42" spans="2:4" ht="15.75" customHeight="1" thickBot="1">
      <c r="B42" s="4">
        <f t="shared" si="0"/>
        <v>35</v>
      </c>
      <c r="C42" s="5" t="s">
        <v>125</v>
      </c>
      <c r="D42" s="2" t="str">
        <f>Übersicht!$C$26</f>
        <v>arbeitstäglich</v>
      </c>
    </row>
    <row r="43" spans="2:4" ht="15.75" customHeight="1" thickBot="1">
      <c r="B43" s="4">
        <f t="shared" si="0"/>
        <v>36</v>
      </c>
      <c r="C43" s="5" t="s">
        <v>126</v>
      </c>
      <c r="D43" s="2" t="str">
        <f>Übersicht!$C$26</f>
        <v>arbeitstäglich</v>
      </c>
    </row>
    <row r="44" spans="2:4" ht="15.75" customHeight="1" thickBot="1">
      <c r="B44" s="4">
        <f t="shared" si="0"/>
        <v>37</v>
      </c>
      <c r="C44" s="5" t="s">
        <v>127</v>
      </c>
      <c r="D44" s="2" t="str">
        <f>Übersicht!$C$26</f>
        <v>arbeitstäglich</v>
      </c>
    </row>
    <row r="45" spans="2:4" ht="15.75" customHeight="1" thickBot="1">
      <c r="B45" s="4">
        <f t="shared" si="0"/>
        <v>38</v>
      </c>
      <c r="C45" s="2" t="s">
        <v>128</v>
      </c>
      <c r="D45" s="2" t="str">
        <f>Übersicht!$C$26</f>
        <v>arbeitstäglich</v>
      </c>
    </row>
    <row r="46" spans="2:4" ht="15.75" customHeight="1" thickBot="1">
      <c r="B46" s="4">
        <f t="shared" si="0"/>
        <v>39</v>
      </c>
      <c r="C46" s="2" t="s">
        <v>129</v>
      </c>
      <c r="D46" s="2" t="str">
        <f>Übersicht!$C$26</f>
        <v>arbeitstäglich</v>
      </c>
    </row>
    <row r="47" spans="2:4" ht="15.75" customHeight="1" thickBot="1">
      <c r="B47" s="15" t="str">
        <f t="shared" si="0"/>
        <v/>
      </c>
      <c r="C47" s="7" t="s">
        <v>69</v>
      </c>
      <c r="D47" s="11"/>
    </row>
    <row r="48" spans="2:4" ht="15.75" customHeight="1" thickBot="1">
      <c r="B48" s="4">
        <f t="shared" si="0"/>
        <v>40</v>
      </c>
      <c r="C48" s="2" t="s">
        <v>70</v>
      </c>
      <c r="D48" s="2" t="str">
        <f>Übersicht!$C$26</f>
        <v>arbeitstäglich</v>
      </c>
    </row>
    <row r="49" spans="2:4" ht="15.75" customHeight="1" thickBot="1">
      <c r="B49" s="4">
        <f t="shared" si="0"/>
        <v>41</v>
      </c>
      <c r="C49" s="2" t="s">
        <v>130</v>
      </c>
      <c r="D49" s="2" t="str">
        <f>Übersicht!$C$26</f>
        <v>arbeitstäglich</v>
      </c>
    </row>
    <row r="50" spans="2:4" ht="15.75" customHeight="1"/>
    <row r="51" spans="2:4" ht="15.75" customHeight="1"/>
    <row r="52" spans="2:4" ht="15.75" customHeight="1"/>
    <row r="53" spans="2:4" ht="15.75" customHeight="1"/>
    <row r="54" spans="2:4" ht="15.75" customHeight="1"/>
    <row r="55" spans="2:4" ht="15.75" customHeight="1"/>
    <row r="56" spans="2:4" ht="15.75" customHeight="1"/>
    <row r="57" spans="2:4" ht="15.75" customHeight="1"/>
    <row r="58" spans="2:4" ht="15.75" customHeight="1"/>
    <row r="59" spans="2:4" ht="15.75" customHeight="1"/>
    <row r="60" spans="2:4" ht="15.75" customHeight="1"/>
    <row r="61" spans="2:4" ht="15.75" customHeight="1"/>
    <row r="62" spans="2:4" ht="15.75" customHeight="1"/>
    <row r="63" spans="2:4" ht="15.75" customHeight="1"/>
    <row r="64" spans="2:4" ht="15.75" customHeight="1"/>
  </sheetData>
  <sheetProtection algorithmName="SHA-512" hashValue="1M0O8xCpV43h9j4vo57YrSByWBiCjw4RN539uxhEvldvLPy2211Oxk60EK0jE6ygZ8XH3sl6Xmc2uBd5LZDZ3w==" saltValue="rbd1ecJUemD4elDWM+OhDA==" spinCount="100000" sheet="1" objects="1" scenarios="1"/>
  <hyperlinks>
    <hyperlink ref="F2" location="Übersicht!A1" display="Übersicht" xr:uid="{00000000-0004-0000-0B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5"/>
  <dimension ref="B1:K64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25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53</v>
      </c>
      <c r="D14" s="2" t="s">
        <v>24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tr">
        <f>Übersicht!$C$31</f>
        <v>30. d. M.</v>
      </c>
    </row>
    <row r="17" spans="2:4" ht="15.75" customHeight="1" thickBot="1">
      <c r="B17" s="4">
        <f t="shared" si="0"/>
        <v>12</v>
      </c>
      <c r="C17" s="5" t="s">
        <v>56</v>
      </c>
      <c r="D17" s="2" t="str">
        <f>Übersicht!$C$26</f>
        <v>arbeitstäglich</v>
      </c>
    </row>
    <row r="18" spans="2:4" ht="15.75" customHeight="1" thickBot="1">
      <c r="B18" s="4">
        <f t="shared" si="0"/>
        <v>13</v>
      </c>
      <c r="C18" s="2" t="s">
        <v>57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2" t="s">
        <v>59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2" t="s">
        <v>67</v>
      </c>
      <c r="D20" s="2" t="str">
        <f>Übersicht!$C$26</f>
        <v>arbeitstäglich</v>
      </c>
    </row>
    <row r="21" spans="2:4" ht="15.75" customHeight="1" thickBot="1">
      <c r="B21" s="4">
        <f t="shared" si="0"/>
        <v>16</v>
      </c>
      <c r="C21" s="2" t="s">
        <v>68</v>
      </c>
      <c r="D21" s="2" t="str">
        <f>Übersicht!$C$26</f>
        <v>arbeitstäglich</v>
      </c>
    </row>
    <row r="22" spans="2:4" ht="15.75" customHeight="1" thickBot="1">
      <c r="B22" s="4">
        <f t="shared" si="0"/>
        <v>17</v>
      </c>
      <c r="C22" s="2" t="s">
        <v>131</v>
      </c>
      <c r="D22" s="2" t="str">
        <f>Übersicht!$C$28</f>
        <v>LRT</v>
      </c>
    </row>
    <row r="23" spans="2:4" ht="15.75" customHeight="1" thickBot="1">
      <c r="B23" s="15" t="str">
        <f t="shared" si="0"/>
        <v/>
      </c>
      <c r="C23" s="7" t="s">
        <v>69</v>
      </c>
      <c r="D23" s="11"/>
    </row>
    <row r="24" spans="2:4" ht="15.75" customHeight="1" thickBot="1">
      <c r="B24" s="4">
        <f t="shared" si="0"/>
        <v>18</v>
      </c>
      <c r="C24" s="2" t="s">
        <v>70</v>
      </c>
      <c r="D24" s="2" t="str">
        <f>Übersicht!$C$26</f>
        <v>arbeitstäglich</v>
      </c>
    </row>
    <row r="25" spans="2:4" ht="15.75" customHeight="1" thickBot="1">
      <c r="B25" s="4">
        <f t="shared" si="0"/>
        <v>19</v>
      </c>
      <c r="C25" s="2" t="s">
        <v>130</v>
      </c>
      <c r="D25" s="2" t="str">
        <f>Übersicht!$C$26</f>
        <v>arbeitstäglich</v>
      </c>
    </row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</sheetData>
  <sheetProtection algorithmName="SHA-512" hashValue="4H/hLCZcU7/IPteHnIiCfD+oJzO2bC8ba/szsFMox2Fqh50Nk2mFwhqn0kALe8SGZZmskOyydq9/9k6w4qk13A==" saltValue="qV6UgSE4yln3hV3maGFu2A==" spinCount="100000" sheet="1" objects="1" scenarios="1"/>
  <hyperlinks>
    <hyperlink ref="F2" location="Übersicht!A1" display="Übersicht" xr:uid="{00000000-0004-0000-0C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6"/>
  <dimension ref="B1:K61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35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27</v>
      </c>
    </row>
    <row r="14" spans="2:11" ht="15.75" customHeight="1" thickBot="1">
      <c r="B14" s="4">
        <f t="shared" si="0"/>
        <v>10</v>
      </c>
      <c r="C14" s="2" t="s">
        <v>53</v>
      </c>
      <c r="D14" s="2" t="s">
        <v>24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">
        <v>27</v>
      </c>
    </row>
    <row r="17" spans="2:4" ht="15.75" customHeight="1" thickBot="1">
      <c r="B17" s="4">
        <f t="shared" si="0"/>
        <v>12</v>
      </c>
      <c r="C17" s="5" t="s">
        <v>56</v>
      </c>
      <c r="D17" s="2" t="s">
        <v>24</v>
      </c>
    </row>
    <row r="18" spans="2:4" ht="15.75" customHeight="1" thickBot="1">
      <c r="B18" s="4">
        <f t="shared" si="0"/>
        <v>13</v>
      </c>
      <c r="C18" s="5" t="s">
        <v>57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5" t="s">
        <v>58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59</v>
      </c>
      <c r="D20" s="2" t="str">
        <f>Übersicht!$C$26</f>
        <v>arbeitstäglich</v>
      </c>
    </row>
    <row r="21" spans="2:4" ht="15.75" customHeight="1" thickBot="1">
      <c r="B21" s="4">
        <f t="shared" si="0"/>
        <v>16</v>
      </c>
      <c r="C21" s="5" t="s">
        <v>68</v>
      </c>
      <c r="D21" s="2" t="str">
        <f>Übersicht!$C$26</f>
        <v>arbeitstäglich</v>
      </c>
    </row>
    <row r="22" spans="2:4" ht="15.75" customHeight="1" thickBot="1">
      <c r="B22" s="4">
        <f t="shared" si="0"/>
        <v>17</v>
      </c>
      <c r="C22" s="5" t="s">
        <v>131</v>
      </c>
      <c r="D22" s="2" t="str">
        <f>Übersicht!$C$26</f>
        <v>arbeitstäglich</v>
      </c>
    </row>
    <row r="23" spans="2:4" ht="15.75" customHeight="1" thickBot="1">
      <c r="B23" s="15" t="str">
        <f t="shared" si="0"/>
        <v/>
      </c>
      <c r="C23" s="44" t="s">
        <v>69</v>
      </c>
      <c r="D23" s="11"/>
    </row>
    <row r="24" spans="2:4" ht="15.75" customHeight="1" thickBot="1">
      <c r="B24" s="4">
        <f t="shared" si="0"/>
        <v>18</v>
      </c>
      <c r="C24" s="5" t="s">
        <v>70</v>
      </c>
      <c r="D24" s="2" t="str">
        <f>Übersicht!$C$26</f>
        <v>arbeitstäglich</v>
      </c>
    </row>
    <row r="25" spans="2:4" ht="15.75" customHeight="1" thickBot="1">
      <c r="B25" s="15" t="str">
        <f t="shared" si="0"/>
        <v/>
      </c>
      <c r="C25" s="44" t="s">
        <v>91</v>
      </c>
      <c r="D25" s="11"/>
    </row>
    <row r="26" spans="2:4" ht="25.5" customHeight="1" thickBot="1">
      <c r="B26" s="4">
        <f t="shared" si="0"/>
        <v>19</v>
      </c>
      <c r="C26" s="5" t="s">
        <v>72</v>
      </c>
      <c r="D26" s="2" t="s">
        <v>24</v>
      </c>
    </row>
    <row r="27" spans="2:4" ht="15.75" customHeight="1" thickBot="1">
      <c r="B27" s="4">
        <f t="shared" si="0"/>
        <v>20</v>
      </c>
      <c r="C27" s="5" t="s">
        <v>92</v>
      </c>
      <c r="D27" s="2" t="s">
        <v>24</v>
      </c>
    </row>
    <row r="28" spans="2:4" ht="15.75" customHeight="1" thickBot="1">
      <c r="B28" s="4">
        <f t="shared" si="0"/>
        <v>21</v>
      </c>
      <c r="C28" s="5" t="s">
        <v>93</v>
      </c>
      <c r="D28" s="2" t="s">
        <v>24</v>
      </c>
    </row>
    <row r="29" spans="2:4" ht="15.75" customHeight="1" thickBot="1">
      <c r="B29" s="4">
        <f t="shared" si="0"/>
        <v>22</v>
      </c>
      <c r="C29" s="5" t="s">
        <v>74</v>
      </c>
      <c r="D29" s="2" t="s">
        <v>24</v>
      </c>
    </row>
    <row r="30" spans="2:4" ht="15.75" customHeight="1" thickBot="1">
      <c r="B30" s="4">
        <f t="shared" si="0"/>
        <v>23</v>
      </c>
      <c r="C30" s="5" t="s">
        <v>75</v>
      </c>
      <c r="D30" s="2" t="s">
        <v>24</v>
      </c>
    </row>
    <row r="31" spans="2:4" ht="15.75" customHeight="1" thickBot="1">
      <c r="B31" s="4">
        <f t="shared" si="0"/>
        <v>24</v>
      </c>
      <c r="C31" s="5" t="s">
        <v>67</v>
      </c>
      <c r="D31" s="2" t="s">
        <v>24</v>
      </c>
    </row>
    <row r="32" spans="2:4" ht="15.75" customHeight="1" thickBot="1">
      <c r="B32" s="4">
        <f t="shared" si="0"/>
        <v>25</v>
      </c>
      <c r="C32" s="5" t="s">
        <v>76</v>
      </c>
      <c r="D32" s="2" t="s">
        <v>24</v>
      </c>
    </row>
    <row r="33" spans="2:4" ht="15.75" customHeight="1" thickBot="1">
      <c r="B33" s="4">
        <f t="shared" si="0"/>
        <v>26</v>
      </c>
      <c r="C33" s="2" t="s">
        <v>77</v>
      </c>
      <c r="D33" s="2" t="s">
        <v>27</v>
      </c>
    </row>
    <row r="34" spans="2:4" ht="15.75" customHeight="1" thickBot="1">
      <c r="B34" s="4">
        <f t="shared" si="0"/>
        <v>27</v>
      </c>
      <c r="C34" s="2" t="s">
        <v>78</v>
      </c>
      <c r="D34" s="2" t="s">
        <v>24</v>
      </c>
    </row>
    <row r="35" spans="2:4" ht="15.75" customHeight="1" thickBot="1">
      <c r="B35" s="4">
        <f t="shared" si="0"/>
        <v>28</v>
      </c>
      <c r="C35" s="2" t="s">
        <v>79</v>
      </c>
      <c r="D35" s="2" t="s">
        <v>24</v>
      </c>
    </row>
    <row r="36" spans="2:4" ht="15.75" customHeight="1"/>
    <row r="37" spans="2:4" ht="15.75" customHeight="1"/>
    <row r="38" spans="2:4" ht="15.75" customHeight="1"/>
    <row r="39" spans="2:4" ht="15.75" customHeight="1"/>
    <row r="40" spans="2:4" ht="15.75" customHeight="1"/>
    <row r="41" spans="2:4" ht="15.75" customHeight="1"/>
    <row r="42" spans="2:4" ht="15.75" customHeight="1"/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</sheetData>
  <sheetProtection algorithmName="SHA-512" hashValue="5m1HE7ZNdZKRVo5zlZ24PTeH51h9vjLkGCXkNCzZXwqrvVX7ShiSWAyQsXxtZeRMLamSwd2cB7Ra1DUcPpf/lg==" saltValue="FzPUYOQ4RfdWvG2Kz9vqGQ==" spinCount="100000" sheet="1" objects="1" scenarios="1"/>
  <hyperlinks>
    <hyperlink ref="F2" location="Übersicht!A1" display="Übersicht" xr:uid="{00000000-0004-0000-0D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7"/>
  <dimension ref="B1:K60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2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53</v>
      </c>
      <c r="D14" s="2" t="s">
        <v>24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tr">
        <f>Übersicht!$C$31</f>
        <v>30. d. M.</v>
      </c>
    </row>
    <row r="17" spans="2:4" ht="15.75" customHeight="1" thickBot="1">
      <c r="B17" s="4">
        <f t="shared" si="0"/>
        <v>12</v>
      </c>
      <c r="C17" s="5" t="s">
        <v>56</v>
      </c>
      <c r="D17" s="2" t="str">
        <f>Übersicht!$C$26</f>
        <v>arbeitstäglich</v>
      </c>
    </row>
    <row r="18" spans="2:4" ht="15.75" customHeight="1" thickBot="1">
      <c r="B18" s="4">
        <f t="shared" si="0"/>
        <v>13</v>
      </c>
      <c r="C18" s="5" t="s">
        <v>57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5" t="s">
        <v>58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59</v>
      </c>
      <c r="D20" s="2" t="str">
        <f>Übersicht!$C$26</f>
        <v>arbeitstäglich</v>
      </c>
    </row>
    <row r="21" spans="2:4" ht="15.75" customHeight="1" thickBot="1">
      <c r="B21" s="15" t="str">
        <f t="shared" si="0"/>
        <v/>
      </c>
      <c r="C21" s="44" t="s">
        <v>60</v>
      </c>
      <c r="D21" s="11"/>
    </row>
    <row r="22" spans="2:4" ht="15.75" customHeight="1" thickBot="1">
      <c r="B22" s="4">
        <f t="shared" si="0"/>
        <v>16</v>
      </c>
      <c r="C22" s="5" t="s">
        <v>112</v>
      </c>
      <c r="D22" s="2" t="str">
        <f>Übersicht!$C$26</f>
        <v>arbeitstäglich</v>
      </c>
    </row>
    <row r="23" spans="2:4" ht="15.75" customHeight="1" thickBot="1">
      <c r="B23" s="4">
        <f t="shared" si="0"/>
        <v>17</v>
      </c>
      <c r="C23" s="5" t="s">
        <v>113</v>
      </c>
      <c r="D23" s="2" t="str">
        <f>Übersicht!$C$30</f>
        <v>15. u. 30. d. M.</v>
      </c>
    </row>
    <row r="24" spans="2:4" ht="15.75" customHeight="1" thickBot="1">
      <c r="B24" s="4">
        <f t="shared" si="0"/>
        <v>18</v>
      </c>
      <c r="C24" s="5" t="s">
        <v>64</v>
      </c>
      <c r="D24" s="2" t="str">
        <f>Übersicht!$C$28</f>
        <v>LRT</v>
      </c>
    </row>
    <row r="25" spans="2:4" ht="15.75" customHeight="1" thickBot="1">
      <c r="B25" s="4">
        <f t="shared" si="0"/>
        <v>19</v>
      </c>
      <c r="C25" s="5" t="s">
        <v>65</v>
      </c>
      <c r="D25" s="2" t="str">
        <f>Übersicht!$C$26</f>
        <v>arbeitstäglich</v>
      </c>
    </row>
    <row r="26" spans="2:4" ht="15.75" customHeight="1" thickBot="1">
      <c r="B26" s="4">
        <f t="shared" si="0"/>
        <v>20</v>
      </c>
      <c r="C26" s="5" t="s">
        <v>67</v>
      </c>
      <c r="D26" s="2" t="str">
        <f>Übersicht!$C$26</f>
        <v>arbeitstäglich</v>
      </c>
    </row>
    <row r="27" spans="2:4" ht="15.75" customHeight="1" thickBot="1">
      <c r="B27" s="4">
        <f t="shared" si="0"/>
        <v>21</v>
      </c>
      <c r="C27" s="5" t="s">
        <v>68</v>
      </c>
      <c r="D27" s="2" t="str">
        <f>Übersicht!$C$26</f>
        <v>arbeitstäglich</v>
      </c>
    </row>
    <row r="28" spans="2:4" ht="15.75" customHeight="1" thickBot="1">
      <c r="B28" s="4">
        <f t="shared" si="0"/>
        <v>22</v>
      </c>
      <c r="C28" s="5" t="s">
        <v>131</v>
      </c>
      <c r="D28" s="2" t="str">
        <f>Übersicht!$C$28</f>
        <v>LRT</v>
      </c>
    </row>
    <row r="29" spans="2:4" ht="15.75" customHeight="1" thickBot="1">
      <c r="B29" s="15" t="str">
        <f t="shared" si="0"/>
        <v/>
      </c>
      <c r="C29" s="44" t="s">
        <v>132</v>
      </c>
      <c r="D29" s="11"/>
    </row>
    <row r="30" spans="2:4" ht="25.5" customHeight="1" thickBot="1">
      <c r="B30" s="4">
        <f t="shared" si="0"/>
        <v>23</v>
      </c>
      <c r="C30" s="5" t="s">
        <v>72</v>
      </c>
      <c r="D30" s="2" t="s">
        <v>24</v>
      </c>
    </row>
    <row r="31" spans="2:4" ht="15.75" customHeight="1" thickBot="1">
      <c r="B31" s="4">
        <f t="shared" si="0"/>
        <v>24</v>
      </c>
      <c r="C31" s="5" t="s">
        <v>92</v>
      </c>
      <c r="D31" s="2" t="s">
        <v>24</v>
      </c>
    </row>
    <row r="32" spans="2:4" ht="15.75" customHeight="1" thickBot="1">
      <c r="B32" s="4">
        <f t="shared" si="0"/>
        <v>25</v>
      </c>
      <c r="C32" s="5" t="s">
        <v>93</v>
      </c>
      <c r="D32" s="2" t="s">
        <v>24</v>
      </c>
    </row>
    <row r="33" spans="2:4" ht="15.75" customHeight="1" thickBot="1">
      <c r="B33" s="4">
        <f t="shared" si="0"/>
        <v>26</v>
      </c>
      <c r="C33" s="5" t="s">
        <v>74</v>
      </c>
      <c r="D33" s="2" t="s">
        <v>24</v>
      </c>
    </row>
    <row r="34" spans="2:4" ht="15.75" customHeight="1" thickBot="1">
      <c r="B34" s="4">
        <f t="shared" si="0"/>
        <v>27</v>
      </c>
      <c r="C34" s="5" t="s">
        <v>75</v>
      </c>
      <c r="D34" s="2" t="s">
        <v>24</v>
      </c>
    </row>
    <row r="35" spans="2:4" ht="15.75" customHeight="1" thickBot="1">
      <c r="B35" s="4">
        <f t="shared" si="0"/>
        <v>28</v>
      </c>
      <c r="C35" s="5" t="s">
        <v>67</v>
      </c>
      <c r="D35" s="2" t="s">
        <v>24</v>
      </c>
    </row>
    <row r="36" spans="2:4" ht="15.75" customHeight="1" thickBot="1">
      <c r="B36" s="4">
        <f t="shared" si="0"/>
        <v>29</v>
      </c>
      <c r="C36" s="5" t="s">
        <v>76</v>
      </c>
      <c r="D36" s="2" t="s">
        <v>24</v>
      </c>
    </row>
    <row r="37" spans="2:4" ht="15.75" customHeight="1" thickBot="1">
      <c r="B37" s="4">
        <f t="shared" si="0"/>
        <v>30</v>
      </c>
      <c r="C37" s="5" t="s">
        <v>77</v>
      </c>
      <c r="D37" s="2" t="s">
        <v>27</v>
      </c>
    </row>
    <row r="38" spans="2:4" ht="15.75" customHeight="1" thickBot="1">
      <c r="B38" s="4">
        <f t="shared" si="0"/>
        <v>31</v>
      </c>
      <c r="C38" s="5" t="s">
        <v>78</v>
      </c>
      <c r="D38" s="2" t="s">
        <v>24</v>
      </c>
    </row>
    <row r="39" spans="2:4" ht="15.75" customHeight="1" thickBot="1">
      <c r="B39" s="4">
        <f t="shared" si="0"/>
        <v>32</v>
      </c>
      <c r="C39" s="5" t="s">
        <v>79</v>
      </c>
      <c r="D39" s="2" t="s">
        <v>24</v>
      </c>
    </row>
    <row r="40" spans="2:4" ht="15.75" customHeight="1" thickBot="1">
      <c r="B40" s="15" t="str">
        <f t="shared" si="0"/>
        <v/>
      </c>
      <c r="C40" s="44" t="s">
        <v>69</v>
      </c>
      <c r="D40" s="11"/>
    </row>
    <row r="41" spans="2:4" ht="15.75" customHeight="1" thickBot="1">
      <c r="B41" s="4">
        <f t="shared" si="0"/>
        <v>33</v>
      </c>
      <c r="C41" s="2" t="s">
        <v>70</v>
      </c>
      <c r="D41" s="2" t="str">
        <f>Übersicht!$C$26</f>
        <v>arbeitstäglich</v>
      </c>
    </row>
    <row r="42" spans="2:4" ht="15.75" customHeight="1" thickBot="1">
      <c r="B42" s="4">
        <f t="shared" si="0"/>
        <v>34</v>
      </c>
      <c r="C42" s="2" t="s">
        <v>130</v>
      </c>
      <c r="D42" s="2" t="str">
        <f>Übersicht!$C$26</f>
        <v>arbeitstäglich</v>
      </c>
    </row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</sheetData>
  <sheetProtection algorithmName="SHA-512" hashValue="28ui/cprN94Uo9EMKAGoKEESvDfj281dtOm5zXF2ZAEZcpnbF7vOgP/ER45toDix40tvBcoC1sZDHFdEtVzpHA==" saltValue="UeFTc4vrB/9+U1u5YT6Q2g==" spinCount="100000" sheet="1" objects="1" scenarios="1"/>
  <hyperlinks>
    <hyperlink ref="F2" location="Übersicht!A1" display="Übersicht" xr:uid="{00000000-0004-0000-0E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8"/>
  <dimension ref="B1:K67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17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 t="shared" si="0"/>
        <v>4</v>
      </c>
      <c r="C7" s="2" t="s">
        <v>133</v>
      </c>
      <c r="D7" s="2" t="str">
        <f>Übersicht!$C$26</f>
        <v>arbeitstäglich</v>
      </c>
    </row>
    <row r="8" spans="2:11" ht="15.75" customHeight="1" thickBot="1">
      <c r="B8" s="4">
        <f>IF(D8="","",IF(B7="",B6+1,B7+1))</f>
        <v>5</v>
      </c>
      <c r="C8" s="2" t="s">
        <v>45</v>
      </c>
      <c r="D8" s="2" t="s">
        <v>24</v>
      </c>
    </row>
    <row r="9" spans="2:11" ht="15.75" customHeight="1" thickBot="1">
      <c r="B9" s="6" t="str">
        <f>IF(D9="","",IF(B7="",B6+1,B7+1))</f>
        <v/>
      </c>
      <c r="C9" s="7" t="s">
        <v>46</v>
      </c>
      <c r="D9" s="11"/>
    </row>
    <row r="10" spans="2:11" ht="15.75" customHeight="1" thickBot="1">
      <c r="B10" s="4">
        <v>6</v>
      </c>
      <c r="C10" s="2" t="s">
        <v>47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48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50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51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84</v>
      </c>
      <c r="D14" s="2" t="s">
        <v>24</v>
      </c>
    </row>
    <row r="15" spans="2:11" ht="15.75" customHeight="1" thickBot="1">
      <c r="B15" s="4">
        <f t="shared" si="0"/>
        <v>11</v>
      </c>
      <c r="C15" s="2" t="s">
        <v>85</v>
      </c>
      <c r="D15" s="2" t="s">
        <v>24</v>
      </c>
    </row>
    <row r="16" spans="2:11" ht="15.75" customHeight="1" thickBot="1">
      <c r="B16" s="4">
        <f t="shared" si="0"/>
        <v>12</v>
      </c>
      <c r="C16" s="2" t="s">
        <v>53</v>
      </c>
      <c r="D16" s="2" t="s">
        <v>24</v>
      </c>
    </row>
    <row r="17" spans="2:4" ht="23.25" thickBot="1">
      <c r="B17" s="4">
        <f t="shared" si="0"/>
        <v>13</v>
      </c>
      <c r="C17" s="2" t="s">
        <v>134</v>
      </c>
      <c r="D17" s="2" t="str">
        <f>Übersicht!$C$26</f>
        <v>arbeitstäglich</v>
      </c>
    </row>
    <row r="18" spans="2:4" ht="15.75" customHeight="1"/>
    <row r="19" spans="2:4" ht="15.75" customHeight="1"/>
    <row r="20" spans="2:4" ht="15.75" customHeight="1"/>
    <row r="21" spans="2:4" ht="15.75" customHeight="1"/>
    <row r="22" spans="2:4" ht="15.75" customHeight="1"/>
    <row r="23" spans="2:4" ht="15.75" customHeight="1"/>
    <row r="24" spans="2:4" ht="15.75" customHeight="1"/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</sheetData>
  <sheetProtection algorithmName="SHA-512" hashValue="auTj7wMQ4sN7E010H4dqCAlOnQa+j6c05Obg53Iz7SU5hq2T+IO71PwJ9MJ+888CeshGRth3YIoyB9rdbVy/sQ==" saltValue="BNQZxdkOeACjD8HJLhWbvw==" spinCount="100000" sheet="1" objects="1" scenarios="1"/>
  <hyperlinks>
    <hyperlink ref="F2" location="Übersicht!A1" display="Übersicht" xr:uid="{00000000-0004-0000-0F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9"/>
  <dimension ref="B1:K67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17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 t="shared" si="0"/>
        <v>4</v>
      </c>
      <c r="C7" s="2" t="s">
        <v>133</v>
      </c>
      <c r="D7" s="2" t="str">
        <f>Übersicht!$C$26</f>
        <v>arbeitstäglich</v>
      </c>
    </row>
    <row r="8" spans="2:11" ht="15.75" customHeight="1" thickBot="1">
      <c r="B8" s="4">
        <f>IF(D8="","",IF(B7="",B6+1,B7+1))</f>
        <v>5</v>
      </c>
      <c r="C8" s="2" t="s">
        <v>45</v>
      </c>
      <c r="D8" s="2" t="s">
        <v>24</v>
      </c>
    </row>
    <row r="9" spans="2:11" ht="15.75" customHeight="1" thickBot="1">
      <c r="B9" s="6" t="str">
        <f>IF(D9="","",IF(B7="",B6+1,B7+1))</f>
        <v/>
      </c>
      <c r="C9" s="7" t="s">
        <v>46</v>
      </c>
      <c r="D9" s="11"/>
    </row>
    <row r="10" spans="2:11" ht="15.75" customHeight="1" thickBot="1">
      <c r="B10" s="4">
        <v>6</v>
      </c>
      <c r="C10" s="2" t="s">
        <v>47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48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50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51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84</v>
      </c>
      <c r="D14" s="2" t="s">
        <v>24</v>
      </c>
    </row>
    <row r="15" spans="2:11" ht="15.75" customHeight="1" thickBot="1">
      <c r="B15" s="4">
        <f t="shared" si="0"/>
        <v>11</v>
      </c>
      <c r="C15" s="2" t="s">
        <v>85</v>
      </c>
      <c r="D15" s="2" t="s">
        <v>24</v>
      </c>
    </row>
    <row r="16" spans="2:11" ht="15.75" customHeight="1" thickBot="1">
      <c r="B16" s="4">
        <f t="shared" si="0"/>
        <v>12</v>
      </c>
      <c r="C16" s="2" t="s">
        <v>53</v>
      </c>
      <c r="D16" s="2" t="s">
        <v>24</v>
      </c>
    </row>
    <row r="17" spans="2:4" ht="23.25" thickBot="1">
      <c r="B17" s="4">
        <f t="shared" si="0"/>
        <v>13</v>
      </c>
      <c r="C17" s="2" t="s">
        <v>134</v>
      </c>
      <c r="D17" s="2" t="str">
        <f>Übersicht!$C$26</f>
        <v>arbeitstäglich</v>
      </c>
    </row>
    <row r="18" spans="2:4" ht="15.75" customHeight="1"/>
    <row r="19" spans="2:4" ht="15.75" customHeight="1"/>
    <row r="20" spans="2:4" ht="15.75" customHeight="1"/>
    <row r="21" spans="2:4" ht="15.75" customHeight="1"/>
    <row r="22" spans="2:4" ht="15.75" customHeight="1"/>
    <row r="23" spans="2:4" ht="15.75" customHeight="1"/>
    <row r="24" spans="2:4" ht="15.75" customHeight="1"/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</sheetData>
  <sheetProtection algorithmName="SHA-512" hashValue="PkNv6VTHG4PPfZo9YHY3Xsqy55nyqQ3AwySbw/Pua8DySkreiwFfTeBUWQm8RvDTTfH/lh7cy2Fdb3ykzoBFEg==" saltValue="nMVCodwsUUI6CnRapsMDSA==" spinCount="100000" sheet="1" objects="1" scenarios="1"/>
  <hyperlinks>
    <hyperlink ref="F2" location="Übersicht!A1" display="Übersicht" xr:uid="{00000000-0004-0000-10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0"/>
  <dimension ref="B1:K65"/>
  <sheetViews>
    <sheetView showGridLines="0" zoomScale="110" zoomScaleNormal="110" workbookViewId="0">
      <selection activeCell="D7" sqref="D7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Übersicht!$C$28</f>
        <v>LRT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Übersicht!$C$32</f>
        <v>LRWM</v>
      </c>
    </row>
    <row r="6" spans="2:11" ht="15.75" customHeight="1" thickBot="1">
      <c r="B6" s="4">
        <f t="shared" ref="B6:B25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tr">
        <f>Übersicht!$C$28</f>
        <v>LRT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5" t="s">
        <v>47</v>
      </c>
      <c r="D9" s="2" t="str">
        <f>Übersicht!$C$28</f>
        <v>LRT</v>
      </c>
    </row>
    <row r="10" spans="2:11" ht="15.75" customHeight="1" thickBot="1">
      <c r="B10" s="4">
        <f t="shared" si="0"/>
        <v>6</v>
      </c>
      <c r="C10" s="5" t="s">
        <v>50</v>
      </c>
      <c r="D10" s="2" t="str">
        <f>Übersicht!$C$28</f>
        <v>LRT</v>
      </c>
    </row>
    <row r="11" spans="2:11" ht="15.75" customHeight="1" thickBot="1">
      <c r="B11" s="4">
        <f t="shared" si="0"/>
        <v>7</v>
      </c>
      <c r="C11" s="5" t="s">
        <v>51</v>
      </c>
      <c r="D11" s="2" t="str">
        <f>Übersicht!$C$28</f>
        <v>LRT</v>
      </c>
    </row>
    <row r="12" spans="2:11" ht="15.75" customHeight="1" thickBot="1">
      <c r="B12" s="4">
        <f t="shared" si="0"/>
        <v>8</v>
      </c>
      <c r="C12" s="5" t="s">
        <v>84</v>
      </c>
      <c r="D12" s="2" t="str">
        <f>Übersicht!$C$28</f>
        <v>LRT</v>
      </c>
    </row>
    <row r="13" spans="2:11" ht="15.75" customHeight="1" thickBot="1">
      <c r="B13" s="4">
        <f t="shared" si="0"/>
        <v>9</v>
      </c>
      <c r="C13" s="5" t="s">
        <v>85</v>
      </c>
      <c r="D13" s="2" t="str">
        <f>Übersicht!$C$28</f>
        <v>LRT</v>
      </c>
    </row>
    <row r="14" spans="2:11" ht="15.75" customHeight="1" thickBot="1">
      <c r="B14" s="4">
        <f t="shared" si="0"/>
        <v>10</v>
      </c>
      <c r="C14" s="5" t="s">
        <v>53</v>
      </c>
      <c r="D14" s="2" t="str">
        <f>Übersicht!$C$28</f>
        <v>LRT</v>
      </c>
    </row>
    <row r="15" spans="2:11" ht="15.75" customHeight="1" thickBot="1">
      <c r="B15" s="15" t="str">
        <f t="shared" si="0"/>
        <v/>
      </c>
      <c r="C15" s="44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tr">
        <f>Übersicht!$C$27</f>
        <v>vierteljährlich</v>
      </c>
    </row>
    <row r="17" spans="2:4" ht="15.75" customHeight="1" thickBot="1">
      <c r="B17" s="4">
        <f t="shared" si="0"/>
        <v>12</v>
      </c>
      <c r="C17" s="5" t="s">
        <v>56</v>
      </c>
      <c r="D17" s="2" t="str">
        <f>Übersicht!$C$28</f>
        <v>LRT</v>
      </c>
    </row>
    <row r="18" spans="2:4" ht="15.75" customHeight="1" thickBot="1">
      <c r="B18" s="4">
        <f t="shared" si="0"/>
        <v>13</v>
      </c>
      <c r="C18" s="5" t="s">
        <v>57</v>
      </c>
      <c r="D18" s="2" t="str">
        <f>Übersicht!$C$28</f>
        <v>LRT</v>
      </c>
    </row>
    <row r="19" spans="2:4" ht="15.75" customHeight="1" thickBot="1">
      <c r="B19" s="4">
        <f t="shared" si="0"/>
        <v>14</v>
      </c>
      <c r="C19" s="5" t="s">
        <v>59</v>
      </c>
      <c r="D19" s="2" t="str">
        <f>Übersicht!$C$28</f>
        <v>LRT</v>
      </c>
    </row>
    <row r="20" spans="2:4" ht="15.75" customHeight="1" thickBot="1">
      <c r="B20" s="15" t="str">
        <f t="shared" si="0"/>
        <v/>
      </c>
      <c r="C20" s="44" t="s">
        <v>71</v>
      </c>
      <c r="D20" s="11"/>
    </row>
    <row r="21" spans="2:4" ht="15.75" customHeight="1" thickBot="1">
      <c r="B21" s="4">
        <f t="shared" si="0"/>
        <v>15</v>
      </c>
      <c r="C21" s="5" t="s">
        <v>73</v>
      </c>
      <c r="D21" s="2" t="str">
        <f>Übersicht!$C$27</f>
        <v>vierteljährlich</v>
      </c>
    </row>
    <row r="22" spans="2:4" ht="15.75" customHeight="1" thickBot="1">
      <c r="B22" s="4">
        <f t="shared" si="0"/>
        <v>16</v>
      </c>
      <c r="C22" s="5" t="s">
        <v>74</v>
      </c>
      <c r="D22" s="2" t="str">
        <f>Übersicht!$C$28</f>
        <v>LRT</v>
      </c>
    </row>
    <row r="23" spans="2:4" ht="15.75" customHeight="1" thickBot="1">
      <c r="B23" s="4">
        <f t="shared" si="0"/>
        <v>17</v>
      </c>
      <c r="C23" s="5" t="s">
        <v>67</v>
      </c>
      <c r="D23" s="2" t="str">
        <f>Übersicht!$C$28</f>
        <v>LRT</v>
      </c>
    </row>
    <row r="24" spans="2:4" ht="15.75" customHeight="1" thickBot="1">
      <c r="B24" s="4">
        <f t="shared" si="0"/>
        <v>18</v>
      </c>
      <c r="C24" s="2" t="s">
        <v>77</v>
      </c>
      <c r="D24" s="2" t="str">
        <f>Übersicht!$C$28</f>
        <v>LRT</v>
      </c>
    </row>
    <row r="25" spans="2:4" ht="15.75" customHeight="1" thickBot="1">
      <c r="B25" s="4">
        <f t="shared" si="0"/>
        <v>19</v>
      </c>
      <c r="C25" s="2" t="s">
        <v>78</v>
      </c>
      <c r="D25" s="2" t="str">
        <f>Übersicht!$C$28</f>
        <v>LRT</v>
      </c>
    </row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</sheetData>
  <sheetProtection algorithmName="SHA-512" hashValue="772G1Gdy2LGW8entq856mc7P6AmevG32M8Ef1o0K0yHS/WZiAIwrcmKzYxhMGLI4RUNiXxW9+i1cRFAcRsUjqw==" saltValue="lpwg/hdLGUQnE5gUpFRPZQ==" spinCount="100000" sheet="1" objects="1" scenarios="1"/>
  <hyperlinks>
    <hyperlink ref="F2" location="Übersicht!A1" display="Übersicht" xr:uid="{00000000-0004-0000-11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1"/>
  <dimension ref="B1:K65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25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53</v>
      </c>
      <c r="D14" s="2" t="s">
        <v>24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2" t="s">
        <v>135</v>
      </c>
      <c r="D16" s="2" t="str">
        <f>Übersicht!$C$26</f>
        <v>arbeitstäglich</v>
      </c>
    </row>
    <row r="17" spans="2:4" ht="15.75" customHeight="1" thickBot="1">
      <c r="B17" s="4">
        <f t="shared" si="0"/>
        <v>12</v>
      </c>
      <c r="C17" s="2" t="s">
        <v>136</v>
      </c>
      <c r="D17" s="2" t="str">
        <f>Übersicht!$C$26</f>
        <v>arbeitstäglich</v>
      </c>
    </row>
    <row r="18" spans="2:4" ht="15.75" customHeight="1" thickBot="1">
      <c r="B18" s="4">
        <f t="shared" si="0"/>
        <v>13</v>
      </c>
      <c r="C18" s="2" t="s">
        <v>57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2" t="s">
        <v>59</v>
      </c>
      <c r="D19" s="2" t="str">
        <f>Übersicht!$C$26</f>
        <v>arbeitstäglich</v>
      </c>
    </row>
    <row r="20" spans="2:4" ht="15.75" customHeight="1" thickBot="1">
      <c r="B20" s="15" t="str">
        <f t="shared" si="0"/>
        <v/>
      </c>
      <c r="C20" s="7" t="s">
        <v>71</v>
      </c>
      <c r="D20" s="11"/>
    </row>
    <row r="21" spans="2:4" ht="15.75" customHeight="1" thickBot="1">
      <c r="B21" s="4">
        <f t="shared" si="0"/>
        <v>15</v>
      </c>
      <c r="C21" s="2" t="s">
        <v>67</v>
      </c>
      <c r="D21" s="2" t="str">
        <f>Übersicht!$C$26</f>
        <v>arbeitstäglich</v>
      </c>
    </row>
    <row r="22" spans="2:4" ht="15.75" customHeight="1" thickBot="1">
      <c r="B22" s="4">
        <f t="shared" si="0"/>
        <v>16</v>
      </c>
      <c r="C22" s="2" t="s">
        <v>77</v>
      </c>
      <c r="D22" s="2" t="str">
        <f>Übersicht!$C$29</f>
        <v>15. d. M.</v>
      </c>
    </row>
    <row r="23" spans="2:4" ht="15.75" customHeight="1" thickBot="1">
      <c r="B23" s="15" t="str">
        <f t="shared" si="0"/>
        <v/>
      </c>
      <c r="C23" s="7" t="s">
        <v>69</v>
      </c>
      <c r="D23" s="11"/>
    </row>
    <row r="24" spans="2:4" ht="15.75" customHeight="1" thickBot="1">
      <c r="B24" s="4">
        <f t="shared" si="0"/>
        <v>17</v>
      </c>
      <c r="C24" s="2" t="s">
        <v>70</v>
      </c>
      <c r="D24" s="2" t="str">
        <f>Übersicht!$C$26</f>
        <v>arbeitstäglich</v>
      </c>
    </row>
    <row r="25" spans="2:4" ht="15.75" customHeight="1" thickBot="1">
      <c r="B25" s="4">
        <f t="shared" si="0"/>
        <v>18</v>
      </c>
      <c r="C25" s="2" t="s">
        <v>130</v>
      </c>
      <c r="D25" s="2" t="str">
        <f>Übersicht!$C$26</f>
        <v>arbeitstäglich</v>
      </c>
    </row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</sheetData>
  <sheetProtection algorithmName="SHA-512" hashValue="/I074RYP+u+ez4HwTWEXyNYmpuTrBB5GTZsJLaxOU+apJPCeRlnZNKwsxuJYsZxTFlmE0BExf4VqyBJVgWCK0A==" saltValue="pNtR6XqfvftHfgxj1FdmtQ==" spinCount="100000" sheet="1" objects="1" scenarios="1"/>
  <hyperlinks>
    <hyperlink ref="F2" location="Übersicht!A1" display="Übersicht" xr:uid="{00000000-0004-0000-12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1:K70"/>
  <sheetViews>
    <sheetView showGridLines="0" topLeftCell="A33" zoomScale="110" zoomScaleNormal="110" workbookViewId="0">
      <selection activeCell="G43" sqref="G43"/>
    </sheetView>
  </sheetViews>
  <sheetFormatPr defaultColWidth="11.42578125" defaultRowHeight="15"/>
  <cols>
    <col min="1" max="1" width="9.28515625" customWidth="1"/>
    <col min="2" max="2" width="4.140625" customWidth="1"/>
    <col min="3" max="3" width="75" customWidth="1"/>
    <col min="4" max="4" width="12" customWidth="1"/>
    <col min="6" max="6" width="15.5703125" bestFit="1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6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 t="shared" ref="B7" si="1"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6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tr">
        <f>Übersicht!$C$26</f>
        <v>arbeitstäglich</v>
      </c>
    </row>
    <row r="10" spans="2:11" ht="15.75" customHeight="1" thickBot="1">
      <c r="B10" s="4">
        <f t="shared" ref="B10:B43" si="2">IF(D10="","",IF(B9="",B8+1,B9+1))</f>
        <v>6</v>
      </c>
      <c r="C10" s="2" t="s">
        <v>48</v>
      </c>
      <c r="D10" s="2" t="str">
        <f>Übersicht!$C$26</f>
        <v>arbeitstäglich</v>
      </c>
    </row>
    <row r="11" spans="2:11" ht="15.75" hidden="1" customHeight="1" thickBot="1">
      <c r="B11" s="4">
        <f t="shared" si="2"/>
        <v>7</v>
      </c>
      <c r="C11" s="19" t="s">
        <v>49</v>
      </c>
      <c r="D11" s="2" t="str">
        <f>Übersicht!$C$26</f>
        <v>arbeitstäglich</v>
      </c>
    </row>
    <row r="12" spans="2:11" ht="15.75" customHeight="1" thickBot="1">
      <c r="B12" s="4">
        <v>7</v>
      </c>
      <c r="C12" s="2" t="s">
        <v>50</v>
      </c>
      <c r="D12" s="2" t="str">
        <f>Übersicht!$C$28</f>
        <v>LRT</v>
      </c>
    </row>
    <row r="13" spans="2:11" ht="15.75" customHeight="1" thickBot="1">
      <c r="B13" s="4">
        <v>8</v>
      </c>
      <c r="C13" s="2" t="s">
        <v>51</v>
      </c>
      <c r="D13" s="2" t="str">
        <f>Übersicht!$C$28</f>
        <v>LRT</v>
      </c>
    </row>
    <row r="14" spans="2:11" ht="15.75" customHeight="1" thickBot="1">
      <c r="B14" s="4">
        <f t="shared" si="2"/>
        <v>9</v>
      </c>
      <c r="C14" s="2" t="s">
        <v>52</v>
      </c>
      <c r="D14" s="2" t="str">
        <f>Übersicht!$C$29</f>
        <v>15. d. M.</v>
      </c>
    </row>
    <row r="15" spans="2:11" ht="15.75" customHeight="1" thickBot="1">
      <c r="B15" s="4">
        <f t="shared" si="2"/>
        <v>10</v>
      </c>
      <c r="C15" s="2" t="s">
        <v>53</v>
      </c>
      <c r="D15" s="2" t="str">
        <f>Übersicht!$C$26</f>
        <v>arbeitstäglich</v>
      </c>
    </row>
    <row r="16" spans="2:11" ht="15.75" customHeight="1" thickBot="1">
      <c r="B16" s="6" t="str">
        <f>IF(D16="","",IF(B15="",B14+1,B15+1))</f>
        <v/>
      </c>
      <c r="C16" s="7" t="s">
        <v>54</v>
      </c>
      <c r="D16" s="11"/>
    </row>
    <row r="17" spans="2:4" ht="15.75" customHeight="1" thickBot="1">
      <c r="B17" s="4">
        <f t="shared" si="2"/>
        <v>11</v>
      </c>
      <c r="C17" s="5" t="s">
        <v>55</v>
      </c>
      <c r="D17" s="2" t="str">
        <f>Übersicht!$C$29</f>
        <v>15. d. M.</v>
      </c>
    </row>
    <row r="18" spans="2:4" ht="15.75" customHeight="1" thickBot="1">
      <c r="B18" s="4">
        <f t="shared" si="2"/>
        <v>12</v>
      </c>
      <c r="C18" s="5" t="s">
        <v>56</v>
      </c>
      <c r="D18" s="2" t="str">
        <f>Übersicht!$C$26</f>
        <v>arbeitstäglich</v>
      </c>
    </row>
    <row r="19" spans="2:4" ht="15.75" customHeight="1" thickBot="1">
      <c r="B19" s="4">
        <f t="shared" si="2"/>
        <v>13</v>
      </c>
      <c r="C19" s="5" t="s">
        <v>57</v>
      </c>
      <c r="D19" s="2" t="str">
        <f>Übersicht!$C$26</f>
        <v>arbeitstäglich</v>
      </c>
    </row>
    <row r="20" spans="2:4" ht="15.75" customHeight="1" thickBot="1">
      <c r="B20" s="4">
        <f t="shared" si="2"/>
        <v>14</v>
      </c>
      <c r="C20" s="5" t="s">
        <v>58</v>
      </c>
      <c r="D20" s="2" t="str">
        <f>Übersicht!$C$26</f>
        <v>arbeitstäglich</v>
      </c>
    </row>
    <row r="21" spans="2:4" ht="15.75" customHeight="1" thickBot="1">
      <c r="B21" s="4">
        <f t="shared" si="2"/>
        <v>15</v>
      </c>
      <c r="C21" s="5" t="s">
        <v>59</v>
      </c>
      <c r="D21" s="2" t="str">
        <f>Übersicht!$C$26</f>
        <v>arbeitstäglich</v>
      </c>
    </row>
    <row r="22" spans="2:4" ht="15.75" customHeight="1" thickBot="1">
      <c r="B22" s="6" t="str">
        <f t="shared" si="2"/>
        <v/>
      </c>
      <c r="C22" s="44" t="s">
        <v>60</v>
      </c>
      <c r="D22" s="11"/>
    </row>
    <row r="23" spans="2:4" ht="15.75" customHeight="1" thickBot="1">
      <c r="B23" s="4">
        <f t="shared" si="2"/>
        <v>16</v>
      </c>
      <c r="C23" s="5" t="s">
        <v>61</v>
      </c>
      <c r="D23" s="2" t="str">
        <f>Übersicht!$C$26</f>
        <v>arbeitstäglich</v>
      </c>
    </row>
    <row r="24" spans="2:4" ht="15.75" customHeight="1" thickBot="1">
      <c r="B24" s="4">
        <f t="shared" si="2"/>
        <v>17</v>
      </c>
      <c r="C24" s="5" t="s">
        <v>62</v>
      </c>
      <c r="D24" s="2" t="str">
        <f>Übersicht!$C$28</f>
        <v>LRT</v>
      </c>
    </row>
    <row r="25" spans="2:4" ht="15.75" customHeight="1" thickBot="1">
      <c r="B25" s="4">
        <f t="shared" si="2"/>
        <v>18</v>
      </c>
      <c r="C25" s="5" t="s">
        <v>63</v>
      </c>
      <c r="D25" s="2" t="str">
        <f>Übersicht!$C$26</f>
        <v>arbeitstäglich</v>
      </c>
    </row>
    <row r="26" spans="2:4" ht="15.75" customHeight="1" thickBot="1">
      <c r="B26" s="4">
        <f t="shared" si="2"/>
        <v>19</v>
      </c>
      <c r="C26" s="5" t="s">
        <v>64</v>
      </c>
      <c r="D26" s="2" t="str">
        <f>Übersicht!$C$28</f>
        <v>LRT</v>
      </c>
    </row>
    <row r="27" spans="2:4" ht="15.75" customHeight="1" thickBot="1">
      <c r="B27" s="4">
        <f t="shared" si="2"/>
        <v>20</v>
      </c>
      <c r="C27" s="5" t="s">
        <v>65</v>
      </c>
      <c r="D27" s="2" t="str">
        <f>Übersicht!$C$26</f>
        <v>arbeitstäglich</v>
      </c>
    </row>
    <row r="28" spans="2:4" ht="15.75" customHeight="1" thickBot="1">
      <c r="B28" s="4">
        <f t="shared" si="2"/>
        <v>21</v>
      </c>
      <c r="C28" s="5" t="s">
        <v>66</v>
      </c>
      <c r="D28" s="2" t="str">
        <f>Übersicht!$C$26</f>
        <v>arbeitstäglich</v>
      </c>
    </row>
    <row r="29" spans="2:4" ht="15.75" customHeight="1" thickBot="1">
      <c r="B29" s="4">
        <f t="shared" si="2"/>
        <v>22</v>
      </c>
      <c r="C29" s="5" t="s">
        <v>67</v>
      </c>
      <c r="D29" s="2" t="str">
        <f>Übersicht!$C$26</f>
        <v>arbeitstäglich</v>
      </c>
    </row>
    <row r="30" spans="2:4" ht="15.75" customHeight="1" thickBot="1">
      <c r="B30" s="4">
        <f t="shared" si="2"/>
        <v>23</v>
      </c>
      <c r="C30" s="5" t="s">
        <v>68</v>
      </c>
      <c r="D30" s="2" t="str">
        <f>Übersicht!$C$26</f>
        <v>arbeitstäglich</v>
      </c>
    </row>
    <row r="31" spans="2:4" ht="15.75" customHeight="1" thickBot="1">
      <c r="B31" s="6" t="str">
        <f t="shared" si="2"/>
        <v/>
      </c>
      <c r="C31" s="44" t="s">
        <v>69</v>
      </c>
      <c r="D31" s="11"/>
    </row>
    <row r="32" spans="2:4" ht="15.75" customHeight="1" thickBot="1">
      <c r="B32" s="4">
        <f t="shared" si="2"/>
        <v>24</v>
      </c>
      <c r="C32" s="5" t="s">
        <v>70</v>
      </c>
      <c r="D32" s="2" t="str">
        <f>Übersicht!$C$26</f>
        <v>arbeitstäglich</v>
      </c>
    </row>
    <row r="33" spans="2:4" ht="15.75" customHeight="1" thickBot="1">
      <c r="B33" s="6" t="str">
        <f t="shared" si="2"/>
        <v/>
      </c>
      <c r="C33" s="44" t="s">
        <v>71</v>
      </c>
      <c r="D33" s="11"/>
    </row>
    <row r="34" spans="2:4" ht="23.25" thickBot="1">
      <c r="B34" s="4">
        <f t="shared" si="2"/>
        <v>25</v>
      </c>
      <c r="C34" s="5" t="s">
        <v>72</v>
      </c>
      <c r="D34" s="2" t="str">
        <f>Übersicht!$C$26</f>
        <v>arbeitstäglich</v>
      </c>
    </row>
    <row r="35" spans="2:4" ht="15.75" customHeight="1" thickBot="1">
      <c r="B35" s="4">
        <f t="shared" si="2"/>
        <v>26</v>
      </c>
      <c r="C35" s="5" t="s">
        <v>73</v>
      </c>
      <c r="D35" s="2" t="str">
        <f>Übersicht!$C$26</f>
        <v>arbeitstäglich</v>
      </c>
    </row>
    <row r="36" spans="2:4" ht="15.75" customHeight="1" thickBot="1">
      <c r="B36" s="4">
        <f t="shared" si="2"/>
        <v>27</v>
      </c>
      <c r="C36" s="5" t="s">
        <v>74</v>
      </c>
      <c r="D36" s="2" t="str">
        <f>Übersicht!$C$26</f>
        <v>arbeitstäglich</v>
      </c>
    </row>
    <row r="37" spans="2:4" ht="15.75" customHeight="1" thickBot="1">
      <c r="B37" s="4">
        <f t="shared" si="2"/>
        <v>28</v>
      </c>
      <c r="C37" s="5" t="s">
        <v>75</v>
      </c>
      <c r="D37" s="2" t="str">
        <f>Übersicht!$C$26</f>
        <v>arbeitstäglich</v>
      </c>
    </row>
    <row r="38" spans="2:4" ht="15.75" customHeight="1" thickBot="1">
      <c r="B38" s="4">
        <f t="shared" si="2"/>
        <v>29</v>
      </c>
      <c r="C38" s="5" t="s">
        <v>67</v>
      </c>
      <c r="D38" s="2" t="str">
        <f>Übersicht!$C$26</f>
        <v>arbeitstäglich</v>
      </c>
    </row>
    <row r="39" spans="2:4" ht="15.75" customHeight="1" thickBot="1">
      <c r="B39" s="4">
        <f t="shared" si="2"/>
        <v>30</v>
      </c>
      <c r="C39" s="5" t="s">
        <v>76</v>
      </c>
      <c r="D39" s="2" t="str">
        <f>Übersicht!$C$26</f>
        <v>arbeitstäglich</v>
      </c>
    </row>
    <row r="40" spans="2:4" ht="15.75" customHeight="1" thickBot="1">
      <c r="B40" s="4">
        <f t="shared" si="2"/>
        <v>31</v>
      </c>
      <c r="C40" s="5" t="s">
        <v>77</v>
      </c>
      <c r="D40" s="2" t="str">
        <f>Übersicht!$C$29</f>
        <v>15. d. M.</v>
      </c>
    </row>
    <row r="41" spans="2:4" ht="15.75" customHeight="1" thickBot="1">
      <c r="B41" s="4">
        <f t="shared" si="2"/>
        <v>32</v>
      </c>
      <c r="C41" s="5" t="s">
        <v>78</v>
      </c>
      <c r="D41" s="2" t="str">
        <f>Übersicht!$C$28</f>
        <v>LRT</v>
      </c>
    </row>
    <row r="42" spans="2:4" ht="15.75" customHeight="1" thickBot="1">
      <c r="B42" s="4">
        <f t="shared" si="2"/>
        <v>33</v>
      </c>
      <c r="C42" s="2" t="s">
        <v>79</v>
      </c>
      <c r="D42" s="2" t="str">
        <f>Übersicht!$C$26</f>
        <v>arbeitstäglich</v>
      </c>
    </row>
    <row r="43" spans="2:4" ht="36" customHeight="1" thickBot="1">
      <c r="B43" s="4">
        <f t="shared" si="2"/>
        <v>34</v>
      </c>
      <c r="C43" s="2" t="s">
        <v>80</v>
      </c>
      <c r="D43" s="2" t="str">
        <f>Übersicht!$C$26</f>
        <v>arbeitstäglich</v>
      </c>
    </row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</sheetData>
  <sheetProtection algorithmName="SHA-512" hashValue="CoqacgYU4i1u3rjqIDx9pMkjGXFqNNg1QmDTFNPY2l20MFq+jex9AThcmYWb5/357/n2DbF/ZAqpfbk2NoKBJw==" saltValue="Iz8hRC7GETksqcIoBUJEfQ==" spinCount="100000" sheet="1" objects="1" scenarios="1"/>
  <hyperlinks>
    <hyperlink ref="F2" location="Übersicht!A1" display="Übersicht" xr:uid="{00000000-0004-0000-0100-000000000000}"/>
  </hyperlinks>
  <pageMargins left="0.11811023622047198" right="0.23622047244094502" top="0.27559055118110198" bottom="0.15748031496063" header="0.31496062992126" footer="0.11811023622047198"/>
  <pageSetup paperSize="9" scale="99" orientation="portrait" r:id="rId1"/>
  <ignoredErrors>
    <ignoredError sqref="D24 D26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2"/>
  <dimension ref="B1:K60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2" si="0">IF(D6="","",IF(B5="",B4+1,B5+1))</f>
        <v>3</v>
      </c>
      <c r="C6" s="2" t="s">
        <v>44</v>
      </c>
      <c r="D6" s="2" t="str">
        <f>Übersicht!$C$30</f>
        <v>15. u. 30. d. M.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">
        <v>24</v>
      </c>
    </row>
    <row r="10" spans="2:11" ht="15.75" customHeight="1" thickBot="1">
      <c r="B10" s="4">
        <f t="shared" si="0"/>
        <v>6</v>
      </c>
      <c r="C10" s="2" t="s">
        <v>48</v>
      </c>
      <c r="D10" s="2" t="s">
        <v>24</v>
      </c>
    </row>
    <row r="11" spans="2:11" ht="15.75" customHeight="1" thickBot="1">
      <c r="B11" s="4">
        <f t="shared" si="0"/>
        <v>7</v>
      </c>
      <c r="C11" s="2" t="s">
        <v>50</v>
      </c>
      <c r="D11" s="2" t="s">
        <v>24</v>
      </c>
    </row>
    <row r="12" spans="2:11" ht="15.75" customHeight="1" thickBot="1">
      <c r="B12" s="4">
        <f t="shared" si="0"/>
        <v>8</v>
      </c>
      <c r="C12" s="2" t="s">
        <v>51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52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53</v>
      </c>
      <c r="D14" s="2" t="s">
        <v>24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2" t="s">
        <v>137</v>
      </c>
      <c r="D16" s="2" t="str">
        <f>Übersicht!$C$31</f>
        <v>30. d. M.</v>
      </c>
    </row>
    <row r="17" spans="2:4" ht="15.75" customHeight="1" thickBot="1">
      <c r="B17" s="4">
        <f t="shared" si="0"/>
        <v>12</v>
      </c>
      <c r="C17" s="2" t="s">
        <v>138</v>
      </c>
      <c r="D17" s="2" t="str">
        <f>Übersicht!$C$26</f>
        <v>arbeitstäglich</v>
      </c>
    </row>
    <row r="18" spans="2:4" ht="15.75" customHeight="1" thickBot="1">
      <c r="B18" s="4">
        <f t="shared" si="0"/>
        <v>13</v>
      </c>
      <c r="C18" s="2" t="s">
        <v>136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2" t="s">
        <v>57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58</v>
      </c>
      <c r="D20" s="2" t="str">
        <f>Übersicht!$C$26</f>
        <v>arbeitstäglich</v>
      </c>
    </row>
    <row r="21" spans="2:4" ht="15.75" customHeight="1" thickBot="1">
      <c r="B21" s="4">
        <f t="shared" si="0"/>
        <v>16</v>
      </c>
      <c r="C21" s="5" t="s">
        <v>59</v>
      </c>
      <c r="D21" s="2" t="str">
        <f>Übersicht!$C$26</f>
        <v>arbeitstäglich</v>
      </c>
    </row>
    <row r="22" spans="2:4" ht="15.75" customHeight="1" thickBot="1">
      <c r="B22" s="15" t="str">
        <f t="shared" si="0"/>
        <v/>
      </c>
      <c r="C22" s="44" t="s">
        <v>60</v>
      </c>
      <c r="D22" s="11"/>
    </row>
    <row r="23" spans="2:4" ht="15.75" customHeight="1" thickBot="1">
      <c r="B23" s="4">
        <f t="shared" si="0"/>
        <v>17</v>
      </c>
      <c r="C23" s="5" t="s">
        <v>112</v>
      </c>
      <c r="D23" s="2" t="str">
        <f>Übersicht!$C$26</f>
        <v>arbeitstäglich</v>
      </c>
    </row>
    <row r="24" spans="2:4" ht="15.75" customHeight="1" thickBot="1">
      <c r="B24" s="4">
        <f t="shared" si="0"/>
        <v>18</v>
      </c>
      <c r="C24" s="5" t="s">
        <v>113</v>
      </c>
      <c r="D24" s="2" t="str">
        <f>Übersicht!$C$30</f>
        <v>15. u. 30. d. M.</v>
      </c>
    </row>
    <row r="25" spans="2:4" ht="15.75" customHeight="1" thickBot="1">
      <c r="B25" s="4">
        <f t="shared" si="0"/>
        <v>19</v>
      </c>
      <c r="C25" s="5" t="s">
        <v>64</v>
      </c>
      <c r="D25" s="2" t="str">
        <f>Übersicht!$C$28</f>
        <v>LRT</v>
      </c>
    </row>
    <row r="26" spans="2:4" ht="15.75" customHeight="1" thickBot="1">
      <c r="B26" s="4">
        <f t="shared" si="0"/>
        <v>20</v>
      </c>
      <c r="C26" s="5" t="s">
        <v>65</v>
      </c>
      <c r="D26" s="2" t="str">
        <f>Übersicht!$C$26</f>
        <v>arbeitstäglich</v>
      </c>
    </row>
    <row r="27" spans="2:4" ht="15.75" customHeight="1" thickBot="1">
      <c r="B27" s="4">
        <f t="shared" si="0"/>
        <v>21</v>
      </c>
      <c r="C27" s="5" t="s">
        <v>139</v>
      </c>
      <c r="D27" s="2" t="str">
        <f>Übersicht!$C$26</f>
        <v>arbeitstäglich</v>
      </c>
    </row>
    <row r="28" spans="2:4" ht="15.75" customHeight="1" thickBot="1">
      <c r="B28" s="4">
        <f t="shared" si="0"/>
        <v>22</v>
      </c>
      <c r="C28" s="5" t="s">
        <v>68</v>
      </c>
      <c r="D28" s="2" t="str">
        <f>Übersicht!$C$26</f>
        <v>arbeitstäglich</v>
      </c>
    </row>
    <row r="29" spans="2:4" ht="15.75" customHeight="1" thickBot="1">
      <c r="B29" s="4">
        <f t="shared" si="0"/>
        <v>23</v>
      </c>
      <c r="C29" s="5" t="s">
        <v>131</v>
      </c>
      <c r="D29" s="2" t="str">
        <f>Übersicht!$C$28</f>
        <v>LRT</v>
      </c>
    </row>
    <row r="30" spans="2:4" ht="15.75" customHeight="1" thickBot="1">
      <c r="B30" s="15" t="str">
        <f t="shared" si="0"/>
        <v/>
      </c>
      <c r="C30" s="44" t="s">
        <v>132</v>
      </c>
      <c r="D30" s="11"/>
    </row>
    <row r="31" spans="2:4" ht="26.25" customHeight="1" thickBot="1">
      <c r="B31" s="4">
        <f t="shared" si="0"/>
        <v>24</v>
      </c>
      <c r="C31" s="5" t="s">
        <v>72</v>
      </c>
      <c r="D31" s="2" t="str">
        <f>Übersicht!$C$26</f>
        <v>arbeitstäglich</v>
      </c>
    </row>
    <row r="32" spans="2:4" ht="15.75" customHeight="1" thickBot="1">
      <c r="B32" s="4">
        <f t="shared" si="0"/>
        <v>25</v>
      </c>
      <c r="C32" s="5" t="s">
        <v>73</v>
      </c>
      <c r="D32" s="2" t="str">
        <f>Übersicht!$C$26</f>
        <v>arbeitstäglich</v>
      </c>
    </row>
    <row r="33" spans="2:4" ht="15.75" customHeight="1" thickBot="1">
      <c r="B33" s="4">
        <f t="shared" si="0"/>
        <v>26</v>
      </c>
      <c r="C33" s="5" t="s">
        <v>74</v>
      </c>
      <c r="D33" s="2" t="str">
        <f>Übersicht!$C$26</f>
        <v>arbeitstäglich</v>
      </c>
    </row>
    <row r="34" spans="2:4" ht="15.75" customHeight="1" thickBot="1">
      <c r="B34" s="4">
        <f t="shared" si="0"/>
        <v>27</v>
      </c>
      <c r="C34" s="5" t="s">
        <v>75</v>
      </c>
      <c r="D34" s="2" t="str">
        <f>Übersicht!$C$26</f>
        <v>arbeitstäglich</v>
      </c>
    </row>
    <row r="35" spans="2:4" ht="15.75" customHeight="1" thickBot="1">
      <c r="B35" s="4">
        <f t="shared" si="0"/>
        <v>28</v>
      </c>
      <c r="C35" s="5" t="s">
        <v>67</v>
      </c>
      <c r="D35" s="2" t="str">
        <f>Übersicht!$C$26</f>
        <v>arbeitstäglich</v>
      </c>
    </row>
    <row r="36" spans="2:4" ht="15.75" customHeight="1" thickBot="1">
      <c r="B36" s="4">
        <f t="shared" si="0"/>
        <v>29</v>
      </c>
      <c r="C36" s="5" t="s">
        <v>76</v>
      </c>
      <c r="D36" s="2" t="str">
        <f>Übersicht!$C$26</f>
        <v>arbeitstäglich</v>
      </c>
    </row>
    <row r="37" spans="2:4" ht="15.75" customHeight="1" thickBot="1">
      <c r="B37" s="4">
        <f t="shared" si="0"/>
        <v>30</v>
      </c>
      <c r="C37" s="5" t="s">
        <v>77</v>
      </c>
      <c r="D37" s="2" t="str">
        <f>Übersicht!$C$29</f>
        <v>15. d. M.</v>
      </c>
    </row>
    <row r="38" spans="2:4" ht="15.75" customHeight="1" thickBot="1">
      <c r="B38" s="4">
        <f t="shared" si="0"/>
        <v>31</v>
      </c>
      <c r="C38" s="5" t="s">
        <v>78</v>
      </c>
      <c r="D38" s="2" t="str">
        <f>Übersicht!$C$26</f>
        <v>arbeitstäglich</v>
      </c>
    </row>
    <row r="39" spans="2:4" ht="15.75" customHeight="1" thickBot="1">
      <c r="B39" s="4">
        <f t="shared" si="0"/>
        <v>32</v>
      </c>
      <c r="C39" s="5" t="s">
        <v>79</v>
      </c>
      <c r="D39" s="2" t="str">
        <f>Übersicht!$C$26</f>
        <v>arbeitstäglich</v>
      </c>
    </row>
    <row r="40" spans="2:4" ht="15.75" customHeight="1" thickBot="1">
      <c r="B40" s="15" t="str">
        <f t="shared" si="0"/>
        <v/>
      </c>
      <c r="C40" s="7" t="s">
        <v>69</v>
      </c>
      <c r="D40" s="11"/>
    </row>
    <row r="41" spans="2:4" ht="15.75" customHeight="1" thickBot="1">
      <c r="B41" s="4">
        <f t="shared" si="0"/>
        <v>33</v>
      </c>
      <c r="C41" s="2" t="s">
        <v>70</v>
      </c>
      <c r="D41" s="2" t="str">
        <f>Übersicht!$C$26</f>
        <v>arbeitstäglich</v>
      </c>
    </row>
    <row r="42" spans="2:4" ht="15.75" customHeight="1" thickBot="1">
      <c r="B42" s="4">
        <f t="shared" si="0"/>
        <v>34</v>
      </c>
      <c r="C42" s="2" t="s">
        <v>130</v>
      </c>
      <c r="D42" s="2" t="str">
        <f>Übersicht!$C$26</f>
        <v>arbeitstäglich</v>
      </c>
    </row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</sheetData>
  <sheetProtection algorithmName="SHA-512" hashValue="GSDN6qD0iR8nNfBfeMZ/KNeXF8Ptvbs95rop4u0XXBtEaOS7aVQI1dMm0ZZeUdKVwtOXigsbuL81kyWqAoM9mQ==" saltValue="/CQYDbl4oatD9mMHC1rpfA==" spinCount="100000" sheet="1" objects="1" scenarios="1"/>
  <hyperlinks>
    <hyperlink ref="F2" location="Übersicht!A1" display="Übersicht" xr:uid="{00000000-0004-0000-13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3"/>
  <dimension ref="B1:K70"/>
  <sheetViews>
    <sheetView showGridLines="0" zoomScale="110" zoomScaleNormal="110" workbookViewId="0">
      <selection activeCell="I24" sqref="I2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Übersicht!$C$28</f>
        <v>LRT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Übersicht!$C$28</f>
        <v>LRT</v>
      </c>
    </row>
    <row r="6" spans="2:11" ht="15.75" customHeight="1" thickBot="1">
      <c r="B6" s="4">
        <f t="shared" ref="B6:B25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tr">
        <f>Übersicht!$C$28</f>
        <v>LRT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5" t="s">
        <v>47</v>
      </c>
      <c r="D9" s="2" t="str">
        <f>Übersicht!$C$28</f>
        <v>LRT</v>
      </c>
    </row>
    <row r="10" spans="2:11" ht="15.75" customHeight="1" thickBot="1">
      <c r="B10" s="4">
        <f t="shared" si="0"/>
        <v>6</v>
      </c>
      <c r="C10" s="5" t="s">
        <v>50</v>
      </c>
      <c r="D10" s="2" t="str">
        <f>Übersicht!$C$28</f>
        <v>LRT</v>
      </c>
    </row>
    <row r="11" spans="2:11" ht="15.75" customHeight="1" thickBot="1">
      <c r="B11" s="4">
        <f t="shared" si="0"/>
        <v>7</v>
      </c>
      <c r="C11" s="5" t="s">
        <v>51</v>
      </c>
      <c r="D11" s="2" t="str">
        <f>Übersicht!$C$28</f>
        <v>LRT</v>
      </c>
    </row>
    <row r="12" spans="2:11" ht="15.75" customHeight="1" thickBot="1">
      <c r="B12" s="4">
        <f t="shared" si="0"/>
        <v>8</v>
      </c>
      <c r="C12" s="5" t="s">
        <v>84</v>
      </c>
      <c r="D12" s="2" t="str">
        <f>Übersicht!$C$28</f>
        <v>LRT</v>
      </c>
    </row>
    <row r="13" spans="2:11" ht="15.75" customHeight="1" thickBot="1">
      <c r="B13" s="4">
        <f t="shared" si="0"/>
        <v>9</v>
      </c>
      <c r="C13" s="5" t="s">
        <v>85</v>
      </c>
      <c r="D13" s="2" t="str">
        <f>Übersicht!$C$28</f>
        <v>LRT</v>
      </c>
    </row>
    <row r="14" spans="2:11" ht="15.75" customHeight="1" thickBot="1">
      <c r="B14" s="4">
        <f t="shared" si="0"/>
        <v>10</v>
      </c>
      <c r="C14" s="5" t="s">
        <v>53</v>
      </c>
      <c r="D14" s="2" t="str">
        <f>Übersicht!$C$28</f>
        <v>LRT</v>
      </c>
    </row>
    <row r="15" spans="2:11" ht="15.75" customHeight="1" thickBot="1">
      <c r="B15" s="15" t="str">
        <f t="shared" si="0"/>
        <v/>
      </c>
      <c r="C15" s="44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tr">
        <f>Übersicht!$C$27</f>
        <v>vierteljährlich</v>
      </c>
    </row>
    <row r="17" spans="2:4" ht="15.75" customHeight="1" thickBot="1">
      <c r="B17" s="4">
        <f t="shared" si="0"/>
        <v>12</v>
      </c>
      <c r="C17" s="5" t="s">
        <v>56</v>
      </c>
      <c r="D17" s="2" t="str">
        <f>Übersicht!$C$28</f>
        <v>LRT</v>
      </c>
    </row>
    <row r="18" spans="2:4" ht="15.75" customHeight="1" thickBot="1">
      <c r="B18" s="4">
        <f t="shared" si="0"/>
        <v>13</v>
      </c>
      <c r="C18" s="5" t="s">
        <v>57</v>
      </c>
      <c r="D18" s="2" t="str">
        <f>Übersicht!$C$28</f>
        <v>LRT</v>
      </c>
    </row>
    <row r="19" spans="2:4" ht="15.75" customHeight="1" thickBot="1">
      <c r="B19" s="4">
        <f t="shared" si="0"/>
        <v>14</v>
      </c>
      <c r="C19" s="5" t="s">
        <v>59</v>
      </c>
      <c r="D19" s="2" t="str">
        <f>Übersicht!$C$28</f>
        <v>LRT</v>
      </c>
    </row>
    <row r="20" spans="2:4" ht="15.75" customHeight="1" thickBot="1">
      <c r="B20" s="15" t="str">
        <f t="shared" si="0"/>
        <v/>
      </c>
      <c r="C20" s="44" t="s">
        <v>71</v>
      </c>
      <c r="D20" s="11"/>
    </row>
    <row r="21" spans="2:4" ht="15.75" customHeight="1" thickBot="1">
      <c r="B21" s="4">
        <f t="shared" si="0"/>
        <v>15</v>
      </c>
      <c r="C21" s="5" t="s">
        <v>73</v>
      </c>
      <c r="D21" s="2" t="str">
        <f>Übersicht!$C$27</f>
        <v>vierteljährlich</v>
      </c>
    </row>
    <row r="22" spans="2:4" ht="15.75" customHeight="1" thickBot="1">
      <c r="B22" s="4">
        <f t="shared" si="0"/>
        <v>16</v>
      </c>
      <c r="C22" s="5" t="s">
        <v>74</v>
      </c>
      <c r="D22" s="2" t="str">
        <f>Übersicht!$C$28</f>
        <v>LRT</v>
      </c>
    </row>
    <row r="23" spans="2:4" ht="15.75" customHeight="1" thickBot="1">
      <c r="B23" s="4">
        <f t="shared" si="0"/>
        <v>17</v>
      </c>
      <c r="C23" s="5" t="s">
        <v>67</v>
      </c>
      <c r="D23" s="2" t="str">
        <f>Übersicht!$C$28</f>
        <v>LRT</v>
      </c>
    </row>
    <row r="24" spans="2:4" ht="15.75" customHeight="1" thickBot="1">
      <c r="B24" s="4">
        <f t="shared" si="0"/>
        <v>18</v>
      </c>
      <c r="C24" s="2" t="s">
        <v>77</v>
      </c>
      <c r="D24" s="2" t="str">
        <f>Übersicht!$C$28</f>
        <v>LRT</v>
      </c>
    </row>
    <row r="25" spans="2:4" ht="15.75" customHeight="1" thickBot="1">
      <c r="B25" s="4">
        <f t="shared" si="0"/>
        <v>19</v>
      </c>
      <c r="C25" s="2" t="s">
        <v>78</v>
      </c>
      <c r="D25" s="2" t="str">
        <f>Übersicht!$C$28</f>
        <v>LRT</v>
      </c>
    </row>
    <row r="26" spans="2:4" ht="15.75" customHeight="1">
      <c r="B26" s="18"/>
      <c r="C26" s="3"/>
      <c r="D26" s="3"/>
    </row>
    <row r="27" spans="2:4" ht="15.75" customHeight="1">
      <c r="B27" s="18"/>
      <c r="C27" s="3"/>
      <c r="D27" s="3"/>
    </row>
    <row r="28" spans="2:4" ht="15.75" customHeight="1">
      <c r="B28" s="18"/>
      <c r="C28" s="3"/>
      <c r="D28" s="3"/>
    </row>
    <row r="29" spans="2:4" ht="15.75" customHeight="1">
      <c r="B29" s="18"/>
      <c r="C29" s="3"/>
      <c r="D29" s="3"/>
    </row>
    <row r="30" spans="2:4" ht="15.75" customHeight="1">
      <c r="B30" s="18"/>
      <c r="C30" s="3"/>
      <c r="D30" s="3"/>
    </row>
    <row r="31" spans="2:4" ht="15.75" customHeight="1">
      <c r="B31" s="18"/>
      <c r="C31" s="3"/>
      <c r="D31" s="3"/>
    </row>
    <row r="32" spans="2:4" ht="15.75" customHeight="1">
      <c r="B32" s="18"/>
      <c r="C32" s="3"/>
      <c r="D32" s="3"/>
    </row>
    <row r="33" spans="2:4" ht="15.75" customHeight="1">
      <c r="B33" s="18"/>
      <c r="C33" s="3"/>
      <c r="D33" s="3"/>
    </row>
    <row r="34" spans="2:4" ht="15.75" customHeight="1">
      <c r="B34" s="18"/>
      <c r="C34" s="3"/>
      <c r="D34" s="3"/>
    </row>
    <row r="35" spans="2:4" ht="15.75" customHeight="1">
      <c r="B35" s="18"/>
      <c r="C35" s="3"/>
      <c r="D35" s="3"/>
    </row>
    <row r="36" spans="2:4" ht="15.75" customHeight="1">
      <c r="B36" s="18"/>
      <c r="C36" s="3"/>
      <c r="D36" s="3"/>
    </row>
    <row r="37" spans="2:4" ht="15.75" customHeight="1">
      <c r="B37" s="18"/>
      <c r="C37" s="3"/>
      <c r="D37" s="3"/>
    </row>
    <row r="38" spans="2:4" ht="15.75" customHeight="1"/>
    <row r="39" spans="2:4" ht="15.75" customHeight="1"/>
    <row r="40" spans="2:4" ht="15.75" customHeight="1"/>
    <row r="41" spans="2:4" ht="15.75" customHeight="1"/>
    <row r="42" spans="2:4" ht="15.75" customHeight="1"/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</sheetData>
  <sheetProtection algorithmName="SHA-512" hashValue="l/w/YJOMHRnXjcxTvcsYDuUPvLCoLjJz8zLTVOJJ7aAtkbD/acO4mUQWZTlmSBbIjiUgp+pZdal7tqzkq9/S9Q==" saltValue="Qr51aFsviNyju+Q4SfqkxQ==" spinCount="100000" sheet="1" objects="1" scenarios="1"/>
  <hyperlinks>
    <hyperlink ref="F2" location="Übersicht!A1" display="Übersicht" xr:uid="{00000000-0004-0000-14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17AB-3E29-44DE-B5D2-F2FB92734523}">
  <dimension ref="B1:K68"/>
  <sheetViews>
    <sheetView showGridLines="0" workbookViewId="0">
      <selection activeCell="C3" sqref="C3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s">
        <v>140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46</v>
      </c>
      <c r="D3" s="11"/>
    </row>
    <row r="4" spans="2:11" s="3" customFormat="1" ht="15.75" customHeight="1" thickBot="1">
      <c r="B4" s="4">
        <v>1</v>
      </c>
      <c r="C4" s="2" t="s">
        <v>47</v>
      </c>
      <c r="D4" s="2" t="s">
        <v>24</v>
      </c>
    </row>
    <row r="5" spans="2:11" s="3" customFormat="1" ht="15.75" customHeight="1" thickBot="1">
      <c r="B5" s="4">
        <f>IF(D5="","",IF(B4="",B3+1,B4+1))</f>
        <v>2</v>
      </c>
      <c r="C5" s="2" t="s">
        <v>51</v>
      </c>
      <c r="D5" s="2" t="s">
        <v>24</v>
      </c>
    </row>
    <row r="6" spans="2:11" ht="15.75" customHeight="1"/>
    <row r="7" spans="2:11" ht="15.75" customHeight="1"/>
    <row r="8" spans="2:11" ht="15.75" customHeight="1"/>
    <row r="9" spans="2:11" ht="15.75" customHeight="1"/>
    <row r="10" spans="2:11" ht="15.75" customHeight="1"/>
    <row r="11" spans="2:11" ht="15.75" customHeight="1"/>
    <row r="12" spans="2:11" ht="15.75" customHeight="1"/>
    <row r="13" spans="2:11" ht="15.75" customHeight="1"/>
    <row r="14" spans="2:11" ht="15.75" customHeight="1"/>
    <row r="15" spans="2:11" ht="15.75" customHeight="1"/>
    <row r="16" spans="2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</sheetData>
  <sheetProtection algorithmName="SHA-512" hashValue="E+OKF4tLIML56KX2cmGO6KdrGgEkguAUFSGunhund2cYZerCsSf0ifzDW0S9YV+XfuaV0er3NIs7gEdrF5S+uA==" saltValue="WDE2EjDVeOe4m/7HxmRqxQ==" spinCount="100000" sheet="1" objects="1" scenarios="1"/>
  <hyperlinks>
    <hyperlink ref="F2" location="Übersicht!A1" display="Übersicht" xr:uid="{99520D76-CFB9-4279-83DF-C00DAE1B606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1:F69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customWidth="1"/>
    <col min="3" max="3" width="75" customWidth="1"/>
    <col min="4" max="4" width="12" customWidth="1"/>
  </cols>
  <sheetData>
    <row r="1" spans="2:6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6" ht="27" customHeight="1" thickTop="1" thickBot="1">
      <c r="B2" s="1" t="s">
        <v>38</v>
      </c>
      <c r="C2" s="8" t="s">
        <v>39</v>
      </c>
      <c r="D2" s="9"/>
      <c r="F2" s="28" t="s">
        <v>40</v>
      </c>
    </row>
    <row r="3" spans="2:6" ht="15.75" customHeight="1" thickBot="1">
      <c r="B3" s="8"/>
      <c r="C3" s="7" t="s">
        <v>41</v>
      </c>
      <c r="D3" s="11"/>
    </row>
    <row r="4" spans="2:6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6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6" ht="15.75" customHeight="1" thickBot="1">
      <c r="B6" s="4">
        <f t="shared" ref="B6:B42" si="0">IF(D6="","",IF(B5="",B4+1,B5+1))</f>
        <v>3</v>
      </c>
      <c r="C6" s="2" t="s">
        <v>44</v>
      </c>
      <c r="D6" s="2" t="str">
        <f>Übersicht!$C$27</f>
        <v>vierteljährlich</v>
      </c>
    </row>
    <row r="7" spans="2:6" ht="15.75" customHeight="1" thickBot="1">
      <c r="B7" s="4">
        <f t="shared" ref="B7" si="1">IF(D7="","",IF(B6="",B5+1,B6+1))</f>
        <v>4</v>
      </c>
      <c r="C7" s="2" t="s">
        <v>45</v>
      </c>
      <c r="D7" s="2" t="s">
        <v>24</v>
      </c>
    </row>
    <row r="8" spans="2:6" ht="15.75" customHeight="1" thickBot="1">
      <c r="B8" s="6" t="str">
        <f>IF(D8="","",IF(B6="",B5+1,B6+1))</f>
        <v/>
      </c>
      <c r="C8" s="7" t="s">
        <v>46</v>
      </c>
      <c r="D8" s="11"/>
    </row>
    <row r="9" spans="2:6" ht="15.75" customHeight="1" thickBot="1">
      <c r="B9" s="4">
        <v>5</v>
      </c>
      <c r="C9" s="2" t="s">
        <v>47</v>
      </c>
      <c r="D9" s="2" t="str">
        <f>Übersicht!$C$26</f>
        <v>arbeitstäglich</v>
      </c>
    </row>
    <row r="10" spans="2:6" ht="15.75" customHeight="1" thickBot="1">
      <c r="B10" s="4">
        <f t="shared" si="0"/>
        <v>6</v>
      </c>
      <c r="C10" s="2" t="s">
        <v>48</v>
      </c>
      <c r="D10" s="2" t="str">
        <f>Übersicht!$C$26</f>
        <v>arbeitstäglich</v>
      </c>
    </row>
    <row r="11" spans="2:6" ht="15.75" customHeight="1" thickBot="1">
      <c r="B11" s="4">
        <f t="shared" si="0"/>
        <v>7</v>
      </c>
      <c r="C11" s="2" t="s">
        <v>50</v>
      </c>
      <c r="D11" s="2" t="str">
        <f>Übersicht!$C$28</f>
        <v>LRT</v>
      </c>
    </row>
    <row r="12" spans="2:6" ht="15.75" customHeight="1" thickBot="1">
      <c r="B12" s="4">
        <f t="shared" si="0"/>
        <v>8</v>
      </c>
      <c r="C12" s="2" t="s">
        <v>51</v>
      </c>
      <c r="D12" s="2" t="str">
        <f>Übersicht!$C$28</f>
        <v>LRT</v>
      </c>
    </row>
    <row r="13" spans="2:6" ht="15.75" customHeight="1" thickBot="1">
      <c r="B13" s="4">
        <f t="shared" si="0"/>
        <v>9</v>
      </c>
      <c r="C13" s="2" t="s">
        <v>52</v>
      </c>
      <c r="D13" s="2" t="str">
        <f>Übersicht!$C$29</f>
        <v>15. d. M.</v>
      </c>
    </row>
    <row r="14" spans="2:6" ht="15.75" customHeight="1" thickBot="1">
      <c r="B14" s="4">
        <f t="shared" si="0"/>
        <v>10</v>
      </c>
      <c r="C14" s="2" t="s">
        <v>53</v>
      </c>
      <c r="D14" s="2" t="str">
        <f>Übersicht!$C$26</f>
        <v>arbeitstäglich</v>
      </c>
    </row>
    <row r="15" spans="2:6" ht="15.75" customHeight="1" thickBot="1">
      <c r="B15" s="6" t="str">
        <f t="shared" si="0"/>
        <v/>
      </c>
      <c r="C15" s="7" t="s">
        <v>54</v>
      </c>
      <c r="D15" s="11"/>
    </row>
    <row r="16" spans="2:6" ht="15.75" customHeight="1" thickBot="1">
      <c r="B16" s="4">
        <f t="shared" si="0"/>
        <v>11</v>
      </c>
      <c r="C16" s="5" t="s">
        <v>55</v>
      </c>
      <c r="D16" s="2" t="str">
        <f>Übersicht!$C$29</f>
        <v>15. d. M.</v>
      </c>
    </row>
    <row r="17" spans="2:4" ht="15.75" customHeight="1" thickBot="1">
      <c r="B17" s="4">
        <f t="shared" si="0"/>
        <v>12</v>
      </c>
      <c r="C17" s="5" t="s">
        <v>56</v>
      </c>
      <c r="D17" s="2" t="str">
        <f>Übersicht!$C$26</f>
        <v>arbeitstäglich</v>
      </c>
    </row>
    <row r="18" spans="2:4" ht="15.75" customHeight="1" thickBot="1">
      <c r="B18" s="4">
        <f t="shared" si="0"/>
        <v>13</v>
      </c>
      <c r="C18" s="5" t="s">
        <v>57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5" t="s">
        <v>58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59</v>
      </c>
      <c r="D20" s="2" t="str">
        <f>Übersicht!$C$26</f>
        <v>arbeitstäglich</v>
      </c>
    </row>
    <row r="21" spans="2:4" ht="15.75" customHeight="1" thickBot="1">
      <c r="B21" s="6" t="str">
        <f t="shared" si="0"/>
        <v/>
      </c>
      <c r="C21" s="44" t="s">
        <v>60</v>
      </c>
      <c r="D21" s="11"/>
    </row>
    <row r="22" spans="2:4" ht="15.75" customHeight="1" thickBot="1">
      <c r="B22" s="4">
        <f t="shared" si="0"/>
        <v>16</v>
      </c>
      <c r="C22" s="5" t="s">
        <v>61</v>
      </c>
      <c r="D22" s="2" t="str">
        <f>Übersicht!$C$26</f>
        <v>arbeitstäglich</v>
      </c>
    </row>
    <row r="23" spans="2:4" ht="15.75" customHeight="1" thickBot="1">
      <c r="B23" s="4">
        <f t="shared" si="0"/>
        <v>17</v>
      </c>
      <c r="C23" s="5" t="s">
        <v>62</v>
      </c>
      <c r="D23" s="2" t="str">
        <f>Übersicht!$C$28</f>
        <v>LRT</v>
      </c>
    </row>
    <row r="24" spans="2:4" ht="15.75" customHeight="1" thickBot="1">
      <c r="B24" s="4">
        <f t="shared" si="0"/>
        <v>18</v>
      </c>
      <c r="C24" s="5" t="s">
        <v>63</v>
      </c>
      <c r="D24" s="2" t="str">
        <f>Übersicht!$C$26</f>
        <v>arbeitstäglich</v>
      </c>
    </row>
    <row r="25" spans="2:4" ht="15.75" customHeight="1" thickBot="1">
      <c r="B25" s="4">
        <f t="shared" si="0"/>
        <v>19</v>
      </c>
      <c r="C25" s="5" t="s">
        <v>64</v>
      </c>
      <c r="D25" s="2" t="str">
        <f>Übersicht!$C$28</f>
        <v>LRT</v>
      </c>
    </row>
    <row r="26" spans="2:4" ht="15.75" customHeight="1" thickBot="1">
      <c r="B26" s="4">
        <f t="shared" si="0"/>
        <v>20</v>
      </c>
      <c r="C26" s="5" t="s">
        <v>65</v>
      </c>
      <c r="D26" s="2" t="str">
        <f>Übersicht!$C$26</f>
        <v>arbeitstäglich</v>
      </c>
    </row>
    <row r="27" spans="2:4" ht="15.75" customHeight="1" thickBot="1">
      <c r="B27" s="4">
        <f t="shared" si="0"/>
        <v>21</v>
      </c>
      <c r="C27" s="5" t="s">
        <v>66</v>
      </c>
      <c r="D27" s="2" t="str">
        <f>Übersicht!$C$26</f>
        <v>arbeitstäglich</v>
      </c>
    </row>
    <row r="28" spans="2:4" ht="15.75" customHeight="1" thickBot="1">
      <c r="B28" s="4">
        <f t="shared" si="0"/>
        <v>22</v>
      </c>
      <c r="C28" s="5" t="s">
        <v>67</v>
      </c>
      <c r="D28" s="2" t="str">
        <f>Übersicht!$C$26</f>
        <v>arbeitstäglich</v>
      </c>
    </row>
    <row r="29" spans="2:4" ht="15.75" customHeight="1" thickBot="1">
      <c r="B29" s="4">
        <f t="shared" si="0"/>
        <v>23</v>
      </c>
      <c r="C29" s="5" t="s">
        <v>68</v>
      </c>
      <c r="D29" s="2" t="str">
        <f>Übersicht!$C$26</f>
        <v>arbeitstäglich</v>
      </c>
    </row>
    <row r="30" spans="2:4" ht="15.75" customHeight="1" thickBot="1">
      <c r="B30" s="6" t="str">
        <f t="shared" si="0"/>
        <v/>
      </c>
      <c r="C30" s="44" t="s">
        <v>69</v>
      </c>
      <c r="D30" s="11"/>
    </row>
    <row r="31" spans="2:4" ht="15.75" customHeight="1" thickBot="1">
      <c r="B31" s="4">
        <f t="shared" si="0"/>
        <v>24</v>
      </c>
      <c r="C31" s="5" t="s">
        <v>70</v>
      </c>
      <c r="D31" s="2" t="str">
        <f>Übersicht!$C$26</f>
        <v>arbeitstäglich</v>
      </c>
    </row>
    <row r="32" spans="2:4" ht="15.75" customHeight="1" thickBot="1">
      <c r="B32" s="6" t="str">
        <f t="shared" si="0"/>
        <v/>
      </c>
      <c r="C32" s="44" t="s">
        <v>81</v>
      </c>
      <c r="D32" s="11"/>
    </row>
    <row r="33" spans="2:4" ht="26.25" customHeight="1" thickBot="1">
      <c r="B33" s="4">
        <f t="shared" si="0"/>
        <v>25</v>
      </c>
      <c r="C33" s="5" t="s">
        <v>72</v>
      </c>
      <c r="D33" s="2" t="str">
        <f>Übersicht!$C$26</f>
        <v>arbeitstäglich</v>
      </c>
    </row>
    <row r="34" spans="2:4" ht="15.75" customHeight="1" thickBot="1">
      <c r="B34" s="4">
        <f t="shared" si="0"/>
        <v>26</v>
      </c>
      <c r="C34" s="5" t="s">
        <v>73</v>
      </c>
      <c r="D34" s="2" t="str">
        <f>Übersicht!$C$26</f>
        <v>arbeitstäglich</v>
      </c>
    </row>
    <row r="35" spans="2:4" ht="15.75" customHeight="1" thickBot="1">
      <c r="B35" s="4">
        <f t="shared" si="0"/>
        <v>27</v>
      </c>
      <c r="C35" s="5" t="s">
        <v>74</v>
      </c>
      <c r="D35" s="2" t="str">
        <f>Übersicht!$C$26</f>
        <v>arbeitstäglich</v>
      </c>
    </row>
    <row r="36" spans="2:4" ht="15.75" customHeight="1" thickBot="1">
      <c r="B36" s="4">
        <f t="shared" si="0"/>
        <v>28</v>
      </c>
      <c r="C36" s="5" t="s">
        <v>75</v>
      </c>
      <c r="D36" s="2" t="str">
        <f>Übersicht!$C$26</f>
        <v>arbeitstäglich</v>
      </c>
    </row>
    <row r="37" spans="2:4" ht="15.75" customHeight="1" thickBot="1">
      <c r="B37" s="4">
        <f t="shared" si="0"/>
        <v>29</v>
      </c>
      <c r="C37" s="5" t="s">
        <v>67</v>
      </c>
      <c r="D37" s="2" t="str">
        <f>Übersicht!$C$26</f>
        <v>arbeitstäglich</v>
      </c>
    </row>
    <row r="38" spans="2:4" ht="15.75" customHeight="1" thickBot="1">
      <c r="B38" s="4">
        <f t="shared" si="0"/>
        <v>30</v>
      </c>
      <c r="C38" s="2" t="s">
        <v>76</v>
      </c>
      <c r="D38" s="2" t="str">
        <f>Übersicht!$C$26</f>
        <v>arbeitstäglich</v>
      </c>
    </row>
    <row r="39" spans="2:4" ht="15.75" customHeight="1" thickBot="1">
      <c r="B39" s="4">
        <f t="shared" si="0"/>
        <v>31</v>
      </c>
      <c r="C39" s="2" t="s">
        <v>77</v>
      </c>
      <c r="D39" s="2" t="str">
        <f>Übersicht!$C$29</f>
        <v>15. d. M.</v>
      </c>
    </row>
    <row r="40" spans="2:4" ht="15.75" customHeight="1" thickBot="1">
      <c r="B40" s="4">
        <f t="shared" si="0"/>
        <v>32</v>
      </c>
      <c r="C40" s="2" t="s">
        <v>78</v>
      </c>
      <c r="D40" s="2" t="str">
        <f>Übersicht!$C$28</f>
        <v>LRT</v>
      </c>
    </row>
    <row r="41" spans="2:4" ht="15.75" customHeight="1" thickBot="1">
      <c r="B41" s="4">
        <f t="shared" si="0"/>
        <v>33</v>
      </c>
      <c r="C41" s="2" t="s">
        <v>79</v>
      </c>
      <c r="D41" s="2" t="str">
        <f>Übersicht!$C$26</f>
        <v>arbeitstäglich</v>
      </c>
    </row>
    <row r="42" spans="2:4" ht="34.5" thickBot="1">
      <c r="B42" s="4">
        <f t="shared" si="0"/>
        <v>34</v>
      </c>
      <c r="C42" s="2" t="s">
        <v>82</v>
      </c>
      <c r="D42" s="2" t="str">
        <f>Übersicht!$C$26</f>
        <v>arbeitstäglich</v>
      </c>
    </row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</sheetData>
  <sheetProtection algorithmName="SHA-512" hashValue="NVeZT2CPZmC8XsH14+HLnMfgz47gJF8aNrUHhsV7osTcl6/pryyp3t94DoqYI/tjmrHtajwQBspNNYVVHQXSfg==" saltValue="zrGmy0OHlrxSGlCYZCP2Tw==" spinCount="100000" sheet="1" objects="1" scenarios="1"/>
  <hyperlinks>
    <hyperlink ref="F2" location="Übersicht!A1" display="Übersicht" xr:uid="{00000000-0004-0000-02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ignoredErrors>
    <ignoredError sqref="D25 D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B1:K63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83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6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tr">
        <f>Übersicht!$C$26</f>
        <v>arbeitstäglich</v>
      </c>
    </row>
    <row r="10" spans="2:11" ht="15.75" customHeight="1" thickBot="1">
      <c r="B10" s="4">
        <f t="shared" ref="B10:B45" si="0">IF(D10="","",IF(B9="",B8+1,B9+1))</f>
        <v>6</v>
      </c>
      <c r="C10" s="2" t="s">
        <v>48</v>
      </c>
      <c r="D10" s="2" t="str">
        <f>Übersicht!$C$26</f>
        <v>arbeitstäglich</v>
      </c>
    </row>
    <row r="11" spans="2:11" ht="15.75" customHeight="1" thickBot="1">
      <c r="B11" s="4">
        <f t="shared" si="0"/>
        <v>7</v>
      </c>
      <c r="C11" s="2" t="s">
        <v>49</v>
      </c>
      <c r="D11" s="2" t="str">
        <f>Übersicht!$C$26</f>
        <v>arbeitstäglich</v>
      </c>
    </row>
    <row r="12" spans="2:11" ht="15.75" customHeight="1" thickBot="1">
      <c r="B12" s="4">
        <f t="shared" si="0"/>
        <v>8</v>
      </c>
      <c r="C12" s="2" t="s">
        <v>50</v>
      </c>
      <c r="D12" s="2" t="str">
        <f>Übersicht!$C$28</f>
        <v>LRT</v>
      </c>
    </row>
    <row r="13" spans="2:11" ht="15.75" customHeight="1" thickBot="1">
      <c r="B13" s="4">
        <f t="shared" si="0"/>
        <v>9</v>
      </c>
      <c r="C13" s="2" t="s">
        <v>51</v>
      </c>
      <c r="D13" s="2" t="str">
        <f>Übersicht!$C$28</f>
        <v>LRT</v>
      </c>
    </row>
    <row r="14" spans="2:11" ht="15.75" customHeight="1" thickBot="1">
      <c r="B14" s="4">
        <f t="shared" si="0"/>
        <v>10</v>
      </c>
      <c r="C14" s="2" t="s">
        <v>84</v>
      </c>
      <c r="D14" s="2" t="str">
        <f>Übersicht!$C$29</f>
        <v>15. d. M.</v>
      </c>
    </row>
    <row r="15" spans="2:11" ht="15.75" customHeight="1" thickBot="1">
      <c r="B15" s="4">
        <f t="shared" si="0"/>
        <v>11</v>
      </c>
      <c r="C15" s="2" t="s">
        <v>85</v>
      </c>
      <c r="D15" s="2" t="str">
        <f>Übersicht!$C$26</f>
        <v>arbeitstäglich</v>
      </c>
    </row>
    <row r="16" spans="2:11" ht="15.75" customHeight="1" thickBot="1">
      <c r="B16" s="4">
        <f t="shared" si="0"/>
        <v>12</v>
      </c>
      <c r="C16" s="2" t="s">
        <v>53</v>
      </c>
      <c r="D16" s="2" t="str">
        <f>Übersicht!$C$26</f>
        <v>arbeitstäglich</v>
      </c>
    </row>
    <row r="17" spans="2:4" ht="15.75" customHeight="1" thickBot="1">
      <c r="B17" s="6" t="str">
        <f t="shared" si="0"/>
        <v/>
      </c>
      <c r="C17" s="7" t="s">
        <v>54</v>
      </c>
      <c r="D17" s="11"/>
    </row>
    <row r="18" spans="2:4" ht="15.75" customHeight="1" thickBot="1">
      <c r="B18" s="4">
        <f t="shared" si="0"/>
        <v>13</v>
      </c>
      <c r="C18" s="5" t="s">
        <v>55</v>
      </c>
      <c r="D18" s="2" t="str">
        <f>Übersicht!$C$29</f>
        <v>15. d. M.</v>
      </c>
    </row>
    <row r="19" spans="2:4" ht="15.75" customHeight="1" thickBot="1">
      <c r="B19" s="4">
        <f t="shared" si="0"/>
        <v>14</v>
      </c>
      <c r="C19" s="5" t="s">
        <v>56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57</v>
      </c>
      <c r="D20" s="2" t="str">
        <f>Übersicht!$C$26</f>
        <v>arbeitstäglich</v>
      </c>
    </row>
    <row r="21" spans="2:4" ht="15.75" customHeight="1" thickBot="1">
      <c r="B21" s="4">
        <f t="shared" si="0"/>
        <v>16</v>
      </c>
      <c r="C21" s="5" t="s">
        <v>58</v>
      </c>
      <c r="D21" s="2" t="str">
        <f>Übersicht!$C$26</f>
        <v>arbeitstäglich</v>
      </c>
    </row>
    <row r="22" spans="2:4" ht="15.75" customHeight="1" thickBot="1">
      <c r="B22" s="4">
        <f t="shared" si="0"/>
        <v>17</v>
      </c>
      <c r="C22" s="5" t="s">
        <v>59</v>
      </c>
      <c r="D22" s="2" t="str">
        <f>Übersicht!$C$26</f>
        <v>arbeitstäglich</v>
      </c>
    </row>
    <row r="23" spans="2:4" ht="15.75" customHeight="1" thickBot="1">
      <c r="B23" s="6" t="str">
        <f t="shared" si="0"/>
        <v/>
      </c>
      <c r="C23" s="44" t="s">
        <v>60</v>
      </c>
      <c r="D23" s="11"/>
    </row>
    <row r="24" spans="2:4" ht="15.75" customHeight="1" thickBot="1">
      <c r="B24" s="4">
        <f t="shared" si="0"/>
        <v>18</v>
      </c>
      <c r="C24" s="5" t="s">
        <v>61</v>
      </c>
      <c r="D24" s="2" t="str">
        <f>Übersicht!$C$26</f>
        <v>arbeitstäglich</v>
      </c>
    </row>
    <row r="25" spans="2:4" ht="15.75" customHeight="1" thickBot="1">
      <c r="B25" s="4">
        <f t="shared" si="0"/>
        <v>19</v>
      </c>
      <c r="C25" s="5" t="s">
        <v>62</v>
      </c>
      <c r="D25" s="2" t="str">
        <f>Übersicht!$C$28</f>
        <v>LRT</v>
      </c>
    </row>
    <row r="26" spans="2:4" ht="15.75" customHeight="1" thickBot="1">
      <c r="B26" s="4">
        <f t="shared" si="0"/>
        <v>20</v>
      </c>
      <c r="C26" s="5" t="s">
        <v>63</v>
      </c>
      <c r="D26" s="2" t="str">
        <f>Übersicht!$C$26</f>
        <v>arbeitstäglich</v>
      </c>
    </row>
    <row r="27" spans="2:4" ht="15.75" customHeight="1" thickBot="1">
      <c r="B27" s="4">
        <f t="shared" si="0"/>
        <v>21</v>
      </c>
      <c r="C27" s="5" t="s">
        <v>64</v>
      </c>
      <c r="D27" s="2" t="str">
        <f>Übersicht!$C$28</f>
        <v>LRT</v>
      </c>
    </row>
    <row r="28" spans="2:4" ht="15.75" customHeight="1" thickBot="1">
      <c r="B28" s="4">
        <f t="shared" si="0"/>
        <v>22</v>
      </c>
      <c r="C28" s="5" t="s">
        <v>65</v>
      </c>
      <c r="D28" s="2" t="str">
        <f>Übersicht!$C$26</f>
        <v>arbeitstäglich</v>
      </c>
    </row>
    <row r="29" spans="2:4" ht="15.75" customHeight="1" thickBot="1">
      <c r="B29" s="4">
        <f t="shared" si="0"/>
        <v>23</v>
      </c>
      <c r="C29" s="5" t="s">
        <v>66</v>
      </c>
      <c r="D29" s="2" t="str">
        <f>Übersicht!$C$26</f>
        <v>arbeitstäglich</v>
      </c>
    </row>
    <row r="30" spans="2:4" ht="15.75" customHeight="1" thickBot="1">
      <c r="B30" s="4">
        <f t="shared" si="0"/>
        <v>24</v>
      </c>
      <c r="C30" s="5" t="s">
        <v>86</v>
      </c>
      <c r="D30" s="2" t="str">
        <f>Übersicht!$C$26</f>
        <v>arbeitstäglich</v>
      </c>
    </row>
    <row r="31" spans="2:4" ht="15.75" customHeight="1" thickBot="1">
      <c r="B31" s="4">
        <f t="shared" si="0"/>
        <v>25</v>
      </c>
      <c r="C31" s="5" t="s">
        <v>68</v>
      </c>
      <c r="D31" s="2" t="str">
        <f>Übersicht!$C$26</f>
        <v>arbeitstäglich</v>
      </c>
    </row>
    <row r="32" spans="2:4" ht="15.75" customHeight="1" thickBot="1">
      <c r="B32" s="6" t="str">
        <f t="shared" si="0"/>
        <v/>
      </c>
      <c r="C32" s="44" t="s">
        <v>69</v>
      </c>
      <c r="D32" s="11"/>
    </row>
    <row r="33" spans="2:4" ht="15.75" customHeight="1" thickBot="1">
      <c r="B33" s="4">
        <f t="shared" si="0"/>
        <v>26</v>
      </c>
      <c r="C33" s="5" t="s">
        <v>70</v>
      </c>
      <c r="D33" s="2" t="str">
        <f>Übersicht!$C$26</f>
        <v>arbeitstäglich</v>
      </c>
    </row>
    <row r="34" spans="2:4" ht="15.75" customHeight="1" thickBot="1">
      <c r="B34" s="6" t="str">
        <f t="shared" si="0"/>
        <v/>
      </c>
      <c r="C34" s="44" t="s">
        <v>87</v>
      </c>
      <c r="D34" s="11"/>
    </row>
    <row r="35" spans="2:4" ht="25.5" customHeight="1" thickBot="1">
      <c r="B35" s="4">
        <f t="shared" si="0"/>
        <v>27</v>
      </c>
      <c r="C35" s="5" t="s">
        <v>72</v>
      </c>
      <c r="D35" s="2" t="str">
        <f>Übersicht!$C$26</f>
        <v>arbeitstäglich</v>
      </c>
    </row>
    <row r="36" spans="2:4" ht="15.75" customHeight="1" thickBot="1">
      <c r="B36" s="4">
        <f t="shared" si="0"/>
        <v>28</v>
      </c>
      <c r="C36" s="5" t="s">
        <v>88</v>
      </c>
      <c r="D36" s="2" t="str">
        <f>Übersicht!$C$26</f>
        <v>arbeitstäglich</v>
      </c>
    </row>
    <row r="37" spans="2:4" ht="15.75" customHeight="1" thickBot="1">
      <c r="B37" s="4">
        <f t="shared" si="0"/>
        <v>29</v>
      </c>
      <c r="C37" s="5" t="s">
        <v>73</v>
      </c>
      <c r="D37" s="2" t="str">
        <f>Übersicht!$C$26</f>
        <v>arbeitstäglich</v>
      </c>
    </row>
    <row r="38" spans="2:4" ht="15.75" customHeight="1" thickBot="1">
      <c r="B38" s="4">
        <f t="shared" si="0"/>
        <v>30</v>
      </c>
      <c r="C38" s="5" t="s">
        <v>74</v>
      </c>
      <c r="D38" s="2" t="str">
        <f>Übersicht!$C$26</f>
        <v>arbeitstäglich</v>
      </c>
    </row>
    <row r="39" spans="2:4" ht="15.75" customHeight="1" thickBot="1">
      <c r="B39" s="4">
        <f t="shared" si="0"/>
        <v>31</v>
      </c>
      <c r="C39" s="5" t="s">
        <v>75</v>
      </c>
      <c r="D39" s="2" t="str">
        <f>Übersicht!$C$26</f>
        <v>arbeitstäglich</v>
      </c>
    </row>
    <row r="40" spans="2:4" ht="15.75" customHeight="1" thickBot="1">
      <c r="B40" s="4">
        <f t="shared" si="0"/>
        <v>32</v>
      </c>
      <c r="C40" s="5" t="s">
        <v>86</v>
      </c>
      <c r="D40" s="2" t="str">
        <f>Übersicht!$C$26</f>
        <v>arbeitstäglich</v>
      </c>
    </row>
    <row r="41" spans="2:4" ht="15.75" customHeight="1" thickBot="1">
      <c r="B41" s="4">
        <f t="shared" si="0"/>
        <v>33</v>
      </c>
      <c r="C41" s="5" t="s">
        <v>76</v>
      </c>
      <c r="D41" s="2" t="str">
        <f>Übersicht!$C$26</f>
        <v>arbeitstäglich</v>
      </c>
    </row>
    <row r="42" spans="2:4" ht="15.75" customHeight="1" thickBot="1">
      <c r="B42" s="4">
        <f t="shared" si="0"/>
        <v>34</v>
      </c>
      <c r="C42" s="5" t="s">
        <v>77</v>
      </c>
      <c r="D42" s="2" t="str">
        <f>Übersicht!$C$29</f>
        <v>15. d. M.</v>
      </c>
    </row>
    <row r="43" spans="2:4" ht="15.75" customHeight="1" thickBot="1">
      <c r="B43" s="4">
        <f t="shared" si="0"/>
        <v>35</v>
      </c>
      <c r="C43" s="5" t="s">
        <v>78</v>
      </c>
      <c r="D43" s="2" t="str">
        <f>Übersicht!$C$26</f>
        <v>arbeitstäglich</v>
      </c>
    </row>
    <row r="44" spans="2:4" ht="15.75" customHeight="1" thickBot="1">
      <c r="B44" s="4">
        <f t="shared" si="0"/>
        <v>36</v>
      </c>
      <c r="C44" s="5" t="s">
        <v>79</v>
      </c>
      <c r="D44" s="2" t="str">
        <f>Übersicht!$C$26</f>
        <v>arbeitstäglich</v>
      </c>
    </row>
    <row r="45" spans="2:4" ht="34.5" thickBot="1">
      <c r="B45" s="4">
        <f t="shared" si="0"/>
        <v>37</v>
      </c>
      <c r="C45" s="2" t="s">
        <v>89</v>
      </c>
      <c r="D45" s="2" t="str">
        <f>Übersicht!$C$26</f>
        <v>arbeitstäglich</v>
      </c>
    </row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</sheetData>
  <sheetProtection algorithmName="SHA-512" hashValue="6YP5Awy381NCumGxb1mLF2QEp/p9zgjmWgs2tyPOCYF6h+oz5bESXBTJaPD2GpH2jEoLLHpIGtDmLqZ35lMnig==" saltValue="Z8jj9fcRhBNHV4IlUk3wuA==" spinCount="100000" sheet="1" objects="1" scenarios="1"/>
  <hyperlinks>
    <hyperlink ref="F2" location="Übersicht!A1" display="Übersicht" xr:uid="{00000000-0004-0000-03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ignoredErrors>
    <ignoredError sqref="D25 D2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/>
  <dimension ref="B1:K63"/>
  <sheetViews>
    <sheetView showGridLines="0" tabSelected="1" topLeftCell="A20" zoomScale="110" zoomScaleNormal="110" workbookViewId="0">
      <selection activeCell="H43" sqref="H43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3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tr">
        <f>Übersicht!$C$26</f>
        <v>arbeitstäglich</v>
      </c>
    </row>
    <row r="10" spans="2:11" ht="15.75" customHeight="1" thickBot="1">
      <c r="B10" s="4">
        <f t="shared" si="0"/>
        <v>6</v>
      </c>
      <c r="C10" s="2" t="s">
        <v>48</v>
      </c>
      <c r="D10" s="2" t="str">
        <f>Übersicht!$C$26</f>
        <v>arbeitstäglich</v>
      </c>
    </row>
    <row r="11" spans="2:11" ht="15.75" customHeight="1" thickBot="1">
      <c r="B11" s="4">
        <f t="shared" si="0"/>
        <v>7</v>
      </c>
      <c r="C11" s="2" t="s">
        <v>50</v>
      </c>
      <c r="D11" s="2" t="str">
        <f>Übersicht!$C$28</f>
        <v>LRT</v>
      </c>
    </row>
    <row r="12" spans="2:11" ht="15.75" customHeight="1" thickBot="1">
      <c r="B12" s="4">
        <f t="shared" si="0"/>
        <v>8</v>
      </c>
      <c r="C12" s="2" t="s">
        <v>51</v>
      </c>
      <c r="D12" s="2" t="str">
        <f>Übersicht!$C$28</f>
        <v>LRT</v>
      </c>
    </row>
    <row r="13" spans="2:11" ht="15.75" customHeight="1" thickBot="1">
      <c r="B13" s="4">
        <f t="shared" si="0"/>
        <v>9</v>
      </c>
      <c r="C13" s="2" t="s">
        <v>84</v>
      </c>
      <c r="D13" s="2" t="str">
        <f>Übersicht!$C$29</f>
        <v>15. d. M.</v>
      </c>
    </row>
    <row r="14" spans="2:11" ht="15.75" customHeight="1" thickBot="1">
      <c r="B14" s="4">
        <f t="shared" si="0"/>
        <v>10</v>
      </c>
      <c r="C14" s="5" t="s">
        <v>85</v>
      </c>
      <c r="D14" s="2" t="str">
        <f>Übersicht!$C$26</f>
        <v>arbeitstäglich</v>
      </c>
    </row>
    <row r="15" spans="2:11" ht="15.75" customHeight="1" thickBot="1">
      <c r="B15" s="4">
        <f t="shared" si="0"/>
        <v>11</v>
      </c>
      <c r="C15" s="5" t="s">
        <v>53</v>
      </c>
      <c r="D15" s="2" t="str">
        <f>Übersicht!$C$26</f>
        <v>arbeitstäglich</v>
      </c>
    </row>
    <row r="16" spans="2:11" ht="15.75" customHeight="1" thickBot="1">
      <c r="B16" s="15" t="str">
        <f t="shared" si="0"/>
        <v/>
      </c>
      <c r="C16" s="44" t="s">
        <v>54</v>
      </c>
      <c r="D16" s="11"/>
    </row>
    <row r="17" spans="2:4" ht="15.75" customHeight="1" thickBot="1">
      <c r="B17" s="4">
        <f t="shared" si="0"/>
        <v>12</v>
      </c>
      <c r="C17" s="5" t="s">
        <v>55</v>
      </c>
      <c r="D17" s="2" t="str">
        <f>Übersicht!$C$29</f>
        <v>15. d. M.</v>
      </c>
    </row>
    <row r="18" spans="2:4" ht="15.75" customHeight="1" thickBot="1">
      <c r="B18" s="4">
        <f t="shared" si="0"/>
        <v>13</v>
      </c>
      <c r="C18" s="5" t="s">
        <v>56</v>
      </c>
      <c r="D18" s="2" t="str">
        <f>Übersicht!$C$26</f>
        <v>arbeitstäglich</v>
      </c>
    </row>
    <row r="19" spans="2:4" ht="15.75" customHeight="1" thickBot="1">
      <c r="B19" s="4">
        <f t="shared" si="0"/>
        <v>14</v>
      </c>
      <c r="C19" s="5" t="s">
        <v>57</v>
      </c>
      <c r="D19" s="2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58</v>
      </c>
      <c r="D20" s="2" t="str">
        <f>Übersicht!$C$26</f>
        <v>arbeitstäglich</v>
      </c>
    </row>
    <row r="21" spans="2:4" ht="15.75" customHeight="1" thickBot="1">
      <c r="B21" s="4">
        <f t="shared" si="0"/>
        <v>16</v>
      </c>
      <c r="C21" s="5" t="s">
        <v>59</v>
      </c>
      <c r="D21" s="2" t="str">
        <f>Übersicht!$C$26</f>
        <v>arbeitstäglich</v>
      </c>
    </row>
    <row r="22" spans="2:4" ht="15.75" customHeight="1" thickBot="1">
      <c r="B22" s="15" t="str">
        <f t="shared" si="0"/>
        <v/>
      </c>
      <c r="C22" s="44" t="s">
        <v>60</v>
      </c>
      <c r="D22" s="11"/>
    </row>
    <row r="23" spans="2:4" ht="15.75" customHeight="1" thickBot="1">
      <c r="B23" s="4">
        <f t="shared" si="0"/>
        <v>17</v>
      </c>
      <c r="C23" s="5" t="s">
        <v>61</v>
      </c>
      <c r="D23" s="2" t="str">
        <f>Übersicht!$C$26</f>
        <v>arbeitstäglich</v>
      </c>
    </row>
    <row r="24" spans="2:4" ht="15.75" customHeight="1" thickBot="1">
      <c r="B24" s="4">
        <f t="shared" si="0"/>
        <v>18</v>
      </c>
      <c r="C24" s="5" t="s">
        <v>90</v>
      </c>
      <c r="D24" s="2" t="str">
        <f>Übersicht!$C$28</f>
        <v>LRT</v>
      </c>
    </row>
    <row r="25" spans="2:4" ht="15.75" customHeight="1" thickBot="1">
      <c r="B25" s="4">
        <f t="shared" si="0"/>
        <v>19</v>
      </c>
      <c r="C25" s="5" t="s">
        <v>63</v>
      </c>
      <c r="D25" s="2" t="str">
        <f>Übersicht!$C$26</f>
        <v>arbeitstäglich</v>
      </c>
    </row>
    <row r="26" spans="2:4" ht="15.75" customHeight="1" thickBot="1">
      <c r="B26" s="4">
        <f t="shared" si="0"/>
        <v>20</v>
      </c>
      <c r="C26" s="5" t="s">
        <v>64</v>
      </c>
      <c r="D26" s="2" t="str">
        <f>Übersicht!$C$28</f>
        <v>LRT</v>
      </c>
    </row>
    <row r="27" spans="2:4" ht="15.75" customHeight="1" thickBot="1">
      <c r="B27" s="4">
        <f t="shared" si="0"/>
        <v>21</v>
      </c>
      <c r="C27" s="5" t="s">
        <v>65</v>
      </c>
      <c r="D27" s="2" t="str">
        <f>Übersicht!$C$26</f>
        <v>arbeitstäglich</v>
      </c>
    </row>
    <row r="28" spans="2:4" ht="15.75" customHeight="1" thickBot="1">
      <c r="B28" s="4">
        <f t="shared" si="0"/>
        <v>22</v>
      </c>
      <c r="C28" s="5" t="s">
        <v>66</v>
      </c>
      <c r="D28" s="2" t="str">
        <f>Übersicht!$C$26</f>
        <v>arbeitstäglich</v>
      </c>
    </row>
    <row r="29" spans="2:4" ht="15.75" customHeight="1" thickBot="1">
      <c r="B29" s="4">
        <f t="shared" si="0"/>
        <v>23</v>
      </c>
      <c r="C29" s="5" t="s">
        <v>67</v>
      </c>
      <c r="D29" s="2" t="str">
        <f>Übersicht!$C$26</f>
        <v>arbeitstäglich</v>
      </c>
    </row>
    <row r="30" spans="2:4" ht="15.75" customHeight="1" thickBot="1">
      <c r="B30" s="4">
        <f t="shared" si="0"/>
        <v>24</v>
      </c>
      <c r="C30" s="5" t="s">
        <v>68</v>
      </c>
      <c r="D30" s="2" t="str">
        <f>Übersicht!$C$26</f>
        <v>arbeitstäglich</v>
      </c>
    </row>
    <row r="31" spans="2:4" ht="15.75" customHeight="1" thickBot="1">
      <c r="B31" s="15" t="str">
        <f t="shared" si="0"/>
        <v/>
      </c>
      <c r="C31" s="44" t="s">
        <v>69</v>
      </c>
      <c r="D31" s="11"/>
    </row>
    <row r="32" spans="2:4" ht="15.75" customHeight="1" thickBot="1">
      <c r="B32" s="4">
        <f t="shared" si="0"/>
        <v>25</v>
      </c>
      <c r="C32" s="5" t="s">
        <v>70</v>
      </c>
      <c r="D32" s="2" t="str">
        <f>Übersicht!$C$26</f>
        <v>arbeitstäglich</v>
      </c>
    </row>
    <row r="33" spans="2:4" ht="15.75" customHeight="1" thickBot="1">
      <c r="B33" s="15" t="str">
        <f t="shared" si="0"/>
        <v/>
      </c>
      <c r="C33" s="44" t="s">
        <v>91</v>
      </c>
      <c r="D33" s="11"/>
    </row>
    <row r="34" spans="2:4" ht="24.75" customHeight="1" thickBot="1">
      <c r="B34" s="4">
        <f t="shared" si="0"/>
        <v>26</v>
      </c>
      <c r="C34" s="5" t="s">
        <v>72</v>
      </c>
      <c r="D34" s="2" t="str">
        <f>Übersicht!$C$26</f>
        <v>arbeitstäglich</v>
      </c>
    </row>
    <row r="35" spans="2:4" ht="15.75" customHeight="1" thickBot="1">
      <c r="B35" s="4">
        <f t="shared" si="0"/>
        <v>27</v>
      </c>
      <c r="C35" s="5" t="s">
        <v>92</v>
      </c>
      <c r="D35" s="2" t="str">
        <f>Übersicht!$C$26</f>
        <v>arbeitstäglich</v>
      </c>
    </row>
    <row r="36" spans="2:4" ht="15.75" customHeight="1" thickBot="1">
      <c r="B36" s="4">
        <f t="shared" si="0"/>
        <v>28</v>
      </c>
      <c r="C36" s="5" t="s">
        <v>93</v>
      </c>
      <c r="D36" s="2" t="str">
        <f>Übersicht!$C$26</f>
        <v>arbeitstäglich</v>
      </c>
    </row>
    <row r="37" spans="2:4" ht="15.75" customHeight="1" thickBot="1">
      <c r="B37" s="4">
        <f t="shared" si="0"/>
        <v>29</v>
      </c>
      <c r="C37" s="5" t="s">
        <v>74</v>
      </c>
      <c r="D37" s="2" t="str">
        <f>Übersicht!$C$26</f>
        <v>arbeitstäglich</v>
      </c>
    </row>
    <row r="38" spans="2:4" ht="15.75" customHeight="1" thickBot="1">
      <c r="B38" s="4">
        <f t="shared" si="0"/>
        <v>30</v>
      </c>
      <c r="C38" s="5" t="s">
        <v>75</v>
      </c>
      <c r="D38" s="2" t="str">
        <f>Übersicht!$C$26</f>
        <v>arbeitstäglich</v>
      </c>
    </row>
    <row r="39" spans="2:4" ht="15.75" customHeight="1" thickBot="1">
      <c r="B39" s="4">
        <f t="shared" si="0"/>
        <v>31</v>
      </c>
      <c r="C39" s="5" t="s">
        <v>67</v>
      </c>
      <c r="D39" s="2" t="str">
        <f>Übersicht!$C$26</f>
        <v>arbeitstäglich</v>
      </c>
    </row>
    <row r="40" spans="2:4" ht="15.75" customHeight="1" thickBot="1">
      <c r="B40" s="4">
        <f t="shared" si="0"/>
        <v>32</v>
      </c>
      <c r="C40" s="5" t="s">
        <v>76</v>
      </c>
      <c r="D40" s="2" t="str">
        <f>Übersicht!$C$26</f>
        <v>arbeitstäglich</v>
      </c>
    </row>
    <row r="41" spans="2:4" ht="15.75" customHeight="1" thickBot="1">
      <c r="B41" s="4">
        <f t="shared" si="0"/>
        <v>33</v>
      </c>
      <c r="C41" s="5" t="s">
        <v>77</v>
      </c>
      <c r="D41" s="2" t="str">
        <f>Übersicht!$C$29</f>
        <v>15. d. M.</v>
      </c>
    </row>
    <row r="42" spans="2:4" ht="15.75" customHeight="1" thickBot="1">
      <c r="B42" s="4">
        <f t="shared" si="0"/>
        <v>34</v>
      </c>
      <c r="C42" s="2" t="s">
        <v>78</v>
      </c>
      <c r="D42" s="2" t="str">
        <f>Übersicht!$C$28</f>
        <v>LRT</v>
      </c>
    </row>
    <row r="43" spans="2:4" ht="15.75" customHeight="1" thickBot="1">
      <c r="B43" s="4">
        <f t="shared" si="0"/>
        <v>35</v>
      </c>
      <c r="C43" s="2" t="s">
        <v>79</v>
      </c>
      <c r="D43" s="2" t="str">
        <f>Übersicht!$C$26</f>
        <v>arbeitstäglich</v>
      </c>
    </row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</sheetData>
  <sheetProtection algorithmName="SHA-512" hashValue="S3t4xF5/SoivalQKn3GsEcM1N5/dw2yKCW1MB6LzKc9THeCDy9q1PSJsgulaIhGmfUHpilk8FqUjKwIIClkzEg==" saltValue="PtePg1kSVvnRRPPYaQs6ng==" spinCount="100000" sheet="1" objects="1" scenarios="1"/>
  <hyperlinks>
    <hyperlink ref="F2" location="Übersicht!A1" display="Übersicht" xr:uid="{00000000-0004-0000-04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B1:K58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2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tr">
        <f>Übersicht!$C$26</f>
        <v>arbeitstäglich</v>
      </c>
    </row>
    <row r="10" spans="2:11" ht="15.75" customHeight="1" thickBot="1">
      <c r="B10" s="4">
        <f t="shared" si="0"/>
        <v>6</v>
      </c>
      <c r="C10" s="2" t="s">
        <v>48</v>
      </c>
      <c r="D10" s="2" t="str">
        <f>Übersicht!$C$26</f>
        <v>arbeitstäglich</v>
      </c>
    </row>
    <row r="11" spans="2:11" ht="15.75" customHeight="1" thickBot="1">
      <c r="B11" s="4">
        <f t="shared" si="0"/>
        <v>7</v>
      </c>
      <c r="C11" s="2" t="s">
        <v>50</v>
      </c>
      <c r="D11" s="2" t="str">
        <f>Übersicht!$C$26</f>
        <v>arbeitstäglich</v>
      </c>
    </row>
    <row r="12" spans="2:11" ht="15.75" customHeight="1" thickBot="1">
      <c r="B12" s="4">
        <f t="shared" si="0"/>
        <v>8</v>
      </c>
      <c r="C12" s="2" t="s">
        <v>51</v>
      </c>
      <c r="D12" s="2" t="str">
        <f>Übersicht!$C$26</f>
        <v>arbeitstäglich</v>
      </c>
    </row>
    <row r="13" spans="2:11" ht="15.75" customHeight="1" thickBot="1">
      <c r="B13" s="4">
        <f t="shared" si="0"/>
        <v>9</v>
      </c>
      <c r="C13" s="2" t="s">
        <v>52</v>
      </c>
      <c r="D13" s="2" t="str">
        <f>Übersicht!$C$29</f>
        <v>15. d. M.</v>
      </c>
    </row>
    <row r="14" spans="2:11" ht="15.75" customHeight="1" thickBot="1">
      <c r="B14" s="4">
        <f>IF(D14="","",IF(B13="",#REF!+1,B13+1))</f>
        <v>10</v>
      </c>
      <c r="C14" s="2" t="s">
        <v>53</v>
      </c>
      <c r="D14" s="2" t="str">
        <f>Übersicht!$C$26</f>
        <v>arbeitstäglich</v>
      </c>
    </row>
    <row r="15" spans="2:11" ht="15.75" customHeight="1" thickBot="1">
      <c r="B15" s="15" t="str">
        <f t="shared" si="0"/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tr">
        <f>Übersicht!$C$29</f>
        <v>15. d. M.</v>
      </c>
    </row>
    <row r="17" spans="2:4" ht="15.75" customHeight="1" thickBot="1">
      <c r="B17" s="4">
        <f t="shared" si="0"/>
        <v>12</v>
      </c>
      <c r="C17" s="5" t="s">
        <v>56</v>
      </c>
      <c r="D17" s="2" t="str">
        <f>Übersicht!$C$26</f>
        <v>arbeitstäglich</v>
      </c>
    </row>
    <row r="18" spans="2:4" ht="15.75" customHeight="1" thickBot="1">
      <c r="B18" s="4">
        <f t="shared" si="0"/>
        <v>13</v>
      </c>
      <c r="C18" s="5" t="s">
        <v>57</v>
      </c>
      <c r="D18" s="5" t="str">
        <f>Übersicht!$C$26</f>
        <v>arbeitstäglich</v>
      </c>
    </row>
    <row r="19" spans="2:4" ht="15.75" customHeight="1" thickBot="1">
      <c r="B19" s="4">
        <f t="shared" si="0"/>
        <v>14</v>
      </c>
      <c r="C19" s="5" t="s">
        <v>58</v>
      </c>
      <c r="D19" s="5" t="str">
        <f>Übersicht!$C$26</f>
        <v>arbeitstäglich</v>
      </c>
    </row>
    <row r="20" spans="2:4" ht="15.75" customHeight="1" thickBot="1">
      <c r="B20" s="4">
        <f t="shared" si="0"/>
        <v>15</v>
      </c>
      <c r="C20" s="5" t="s">
        <v>59</v>
      </c>
      <c r="D20" s="5" t="str">
        <f>Übersicht!$C$26</f>
        <v>arbeitstäglich</v>
      </c>
    </row>
    <row r="21" spans="2:4" ht="15.75" customHeight="1" thickBot="1">
      <c r="B21" s="15" t="str">
        <f t="shared" si="0"/>
        <v/>
      </c>
      <c r="C21" s="44" t="s">
        <v>60</v>
      </c>
      <c r="D21" s="45"/>
    </row>
    <row r="22" spans="2:4" ht="15.75" customHeight="1" thickBot="1">
      <c r="B22" s="4">
        <f t="shared" si="0"/>
        <v>16</v>
      </c>
      <c r="C22" s="5" t="s">
        <v>61</v>
      </c>
      <c r="D22" s="5" t="str">
        <f>Übersicht!$C$26</f>
        <v>arbeitstäglich</v>
      </c>
    </row>
    <row r="23" spans="2:4" ht="15.75" customHeight="1" thickBot="1">
      <c r="B23" s="4">
        <f t="shared" si="0"/>
        <v>17</v>
      </c>
      <c r="C23" s="5" t="s">
        <v>90</v>
      </c>
      <c r="D23" s="5" t="s">
        <v>26</v>
      </c>
    </row>
    <row r="24" spans="2:4" ht="15.75" customHeight="1" thickBot="1">
      <c r="B24" s="4">
        <f t="shared" si="0"/>
        <v>18</v>
      </c>
      <c r="C24" s="5" t="s">
        <v>63</v>
      </c>
      <c r="D24" s="5" t="str">
        <f>Übersicht!$C$26</f>
        <v>arbeitstäglich</v>
      </c>
    </row>
    <row r="25" spans="2:4" ht="15.75" customHeight="1" thickBot="1">
      <c r="B25" s="4">
        <f t="shared" si="0"/>
        <v>19</v>
      </c>
      <c r="C25" s="5" t="s">
        <v>64</v>
      </c>
      <c r="D25" s="5" t="s">
        <v>26</v>
      </c>
    </row>
    <row r="26" spans="2:4" ht="15.75" customHeight="1" thickBot="1">
      <c r="B26" s="4">
        <f t="shared" si="0"/>
        <v>20</v>
      </c>
      <c r="C26" s="5" t="s">
        <v>65</v>
      </c>
      <c r="D26" s="5" t="str">
        <f>Übersicht!$C$26</f>
        <v>arbeitstäglich</v>
      </c>
    </row>
    <row r="27" spans="2:4" ht="15.75" customHeight="1" thickBot="1">
      <c r="B27" s="4">
        <f t="shared" si="0"/>
        <v>21</v>
      </c>
      <c r="C27" s="5" t="s">
        <v>66</v>
      </c>
      <c r="D27" s="5" t="str">
        <f>Übersicht!$C$26</f>
        <v>arbeitstäglich</v>
      </c>
    </row>
    <row r="28" spans="2:4" ht="15.75" customHeight="1" thickBot="1">
      <c r="B28" s="4">
        <f t="shared" si="0"/>
        <v>22</v>
      </c>
      <c r="C28" s="5" t="s">
        <v>67</v>
      </c>
      <c r="D28" s="5" t="str">
        <f>Übersicht!$C$26</f>
        <v>arbeitstäglich</v>
      </c>
    </row>
    <row r="29" spans="2:4" ht="15.75" customHeight="1" thickBot="1">
      <c r="B29" s="4">
        <f t="shared" si="0"/>
        <v>23</v>
      </c>
      <c r="C29" s="5" t="s">
        <v>68</v>
      </c>
      <c r="D29" s="5" t="str">
        <f>Übersicht!$C$26</f>
        <v>arbeitstäglich</v>
      </c>
    </row>
    <row r="30" spans="2:4" ht="15.75" customHeight="1" thickBot="1">
      <c r="B30" s="15" t="str">
        <f t="shared" si="0"/>
        <v/>
      </c>
      <c r="C30" s="44" t="s">
        <v>69</v>
      </c>
      <c r="D30" s="45"/>
    </row>
    <row r="31" spans="2:4" ht="15.75" customHeight="1" thickBot="1">
      <c r="B31" s="4">
        <f t="shared" si="0"/>
        <v>24</v>
      </c>
      <c r="C31" s="5" t="s">
        <v>70</v>
      </c>
      <c r="D31" s="5" t="str">
        <f>Übersicht!$C$26</f>
        <v>arbeitstäglich</v>
      </c>
    </row>
    <row r="32" spans="2:4" ht="15.75" customHeight="1" thickBot="1">
      <c r="B32" s="15" t="str">
        <f t="shared" si="0"/>
        <v/>
      </c>
      <c r="C32" s="44" t="s">
        <v>91</v>
      </c>
      <c r="D32" s="45"/>
    </row>
    <row r="33" spans="2:4" ht="25.5" customHeight="1" thickBot="1">
      <c r="B33" s="4">
        <f t="shared" si="0"/>
        <v>25</v>
      </c>
      <c r="C33" s="5" t="s">
        <v>72</v>
      </c>
      <c r="D33" s="5" t="str">
        <f>Übersicht!$C$26</f>
        <v>arbeitstäglich</v>
      </c>
    </row>
    <row r="34" spans="2:4" ht="15.75" customHeight="1" thickBot="1">
      <c r="B34" s="4">
        <f t="shared" si="0"/>
        <v>26</v>
      </c>
      <c r="C34" s="5" t="s">
        <v>92</v>
      </c>
      <c r="D34" s="5" t="str">
        <f>Übersicht!$C$26</f>
        <v>arbeitstäglich</v>
      </c>
    </row>
    <row r="35" spans="2:4" ht="15.75" customHeight="1" thickBot="1">
      <c r="B35" s="4">
        <f t="shared" si="0"/>
        <v>27</v>
      </c>
      <c r="C35" s="5" t="s">
        <v>93</v>
      </c>
      <c r="D35" s="5" t="str">
        <f>Übersicht!$C$26</f>
        <v>arbeitstäglich</v>
      </c>
    </row>
    <row r="36" spans="2:4" ht="15.75" customHeight="1" thickBot="1">
      <c r="B36" s="4">
        <f t="shared" si="0"/>
        <v>28</v>
      </c>
      <c r="C36" s="5" t="s">
        <v>74</v>
      </c>
      <c r="D36" s="5" t="str">
        <f>Übersicht!$C$26</f>
        <v>arbeitstäglich</v>
      </c>
    </row>
    <row r="37" spans="2:4" ht="15.75" customHeight="1" thickBot="1">
      <c r="B37" s="4">
        <f t="shared" si="0"/>
        <v>29</v>
      </c>
      <c r="C37" s="5" t="s">
        <v>75</v>
      </c>
      <c r="D37" s="5" t="str">
        <f>Übersicht!$C$26</f>
        <v>arbeitstäglich</v>
      </c>
    </row>
    <row r="38" spans="2:4" ht="15.75" customHeight="1" thickBot="1">
      <c r="B38" s="4">
        <f t="shared" si="0"/>
        <v>30</v>
      </c>
      <c r="C38" s="5" t="s">
        <v>67</v>
      </c>
      <c r="D38" s="2" t="str">
        <f>Übersicht!$C$26</f>
        <v>arbeitstäglich</v>
      </c>
    </row>
    <row r="39" spans="2:4" ht="15.75" customHeight="1" thickBot="1">
      <c r="B39" s="4">
        <f t="shared" si="0"/>
        <v>31</v>
      </c>
      <c r="C39" s="5" t="s">
        <v>76</v>
      </c>
      <c r="D39" s="2" t="str">
        <f>Übersicht!$C$26</f>
        <v>arbeitstäglich</v>
      </c>
    </row>
    <row r="40" spans="2:4" ht="15.75" customHeight="1" thickBot="1">
      <c r="B40" s="4">
        <f t="shared" si="0"/>
        <v>32</v>
      </c>
      <c r="C40" s="5" t="s">
        <v>77</v>
      </c>
      <c r="D40" s="2" t="str">
        <f>Übersicht!$C$29</f>
        <v>15. d. M.</v>
      </c>
    </row>
    <row r="41" spans="2:4" ht="15.75" customHeight="1" thickBot="1">
      <c r="B41" s="4">
        <f t="shared" si="0"/>
        <v>33</v>
      </c>
      <c r="C41" s="2" t="s">
        <v>78</v>
      </c>
      <c r="D41" s="2" t="str">
        <f>Übersicht!$C$26</f>
        <v>arbeitstäglich</v>
      </c>
    </row>
    <row r="42" spans="2:4" ht="15.75" customHeight="1" thickBot="1">
      <c r="B42" s="4">
        <f t="shared" si="0"/>
        <v>34</v>
      </c>
      <c r="C42" s="2" t="s">
        <v>79</v>
      </c>
      <c r="D42" s="2" t="str">
        <f>Übersicht!$C$26</f>
        <v>arbeitstäglich</v>
      </c>
    </row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sheetProtection algorithmName="SHA-512" hashValue="npL9BfCIGbUgak8q5CC3nnyLnEgUcZu5MHjhify6hBg4t7rPQ0FoUl00435Jcp/YFkCn7xEpnmy60/8AehR/IA==" saltValue="4SO2BrdrjglUTpL4X2iIxQ==" spinCount="100000" sheet="1" objects="1" scenarios="1"/>
  <hyperlinks>
    <hyperlink ref="F2" location="Übersicht!A1" display="Übersicht" xr:uid="{00000000-0004-0000-05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/>
  <dimension ref="B1:K58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42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42" si="0">IF(D6="","",IF(B5="",B4+1,B5+1))</f>
        <v>3</v>
      </c>
      <c r="C6" s="2" t="s">
        <v>44</v>
      </c>
      <c r="D6" s="2" t="str">
        <f>Übersicht!$C$27</f>
        <v>vierteljährlich</v>
      </c>
    </row>
    <row r="7" spans="2:11" ht="15.75" customHeight="1" thickBot="1">
      <c r="B7" s="4">
        <f>IF(D7="","",IF(B6="",B5+1,B6+1))</f>
        <v>4</v>
      </c>
      <c r="C7" s="2" t="s">
        <v>45</v>
      </c>
      <c r="D7" s="2" t="s">
        <v>24</v>
      </c>
    </row>
    <row r="8" spans="2:11" ht="15.75" customHeight="1" thickBot="1">
      <c r="B8" s="15" t="str">
        <f>IF(D8="","",IF(B6="",B5+1,B6+1))</f>
        <v/>
      </c>
      <c r="C8" s="7" t="s">
        <v>46</v>
      </c>
      <c r="D8" s="11"/>
    </row>
    <row r="9" spans="2:11" ht="15.75" customHeight="1" thickBot="1">
      <c r="B9" s="4">
        <v>5</v>
      </c>
      <c r="C9" s="2" t="s">
        <v>47</v>
      </c>
      <c r="D9" s="2" t="str">
        <f>Übersicht!$C$26</f>
        <v>arbeitstäglich</v>
      </c>
    </row>
    <row r="10" spans="2:11" ht="15.75" customHeight="1" thickBot="1">
      <c r="B10" s="4">
        <f t="shared" si="0"/>
        <v>6</v>
      </c>
      <c r="C10" s="2" t="s">
        <v>48</v>
      </c>
      <c r="D10" s="2" t="str">
        <f>Übersicht!$C$26</f>
        <v>arbeitstäglich</v>
      </c>
    </row>
    <row r="11" spans="2:11" ht="15.75" customHeight="1" thickBot="1">
      <c r="B11" s="4">
        <f t="shared" si="0"/>
        <v>7</v>
      </c>
      <c r="C11" s="2" t="s">
        <v>50</v>
      </c>
      <c r="D11" s="2" t="str">
        <f>Übersicht!$C$26</f>
        <v>arbeitstäglich</v>
      </c>
    </row>
    <row r="12" spans="2:11" ht="15.75" customHeight="1" thickBot="1">
      <c r="B12" s="4">
        <f t="shared" si="0"/>
        <v>8</v>
      </c>
      <c r="C12" s="2" t="s">
        <v>51</v>
      </c>
      <c r="D12" s="2" t="str">
        <f>Übersicht!$C$26</f>
        <v>arbeitstäglich</v>
      </c>
    </row>
    <row r="13" spans="2:11" ht="15.75" customHeight="1" thickBot="1">
      <c r="B13" s="4">
        <f t="shared" si="0"/>
        <v>9</v>
      </c>
      <c r="C13" s="2" t="s">
        <v>52</v>
      </c>
      <c r="D13" s="2" t="str">
        <f>Übersicht!$C$29</f>
        <v>15. d. M.</v>
      </c>
    </row>
    <row r="14" spans="2:11" ht="15.75" customHeight="1" thickBot="1">
      <c r="B14" s="4">
        <f t="shared" si="0"/>
        <v>10</v>
      </c>
      <c r="C14" s="2" t="s">
        <v>53</v>
      </c>
      <c r="D14" s="2" t="str">
        <f>Übersicht!$C$26</f>
        <v>arbeitstäglich</v>
      </c>
    </row>
    <row r="15" spans="2:11" ht="15.75" customHeight="1" thickBot="1">
      <c r="B15" s="15" t="str">
        <f>IF(D15="","",IF(B14="",#REF!+1,B14+1))</f>
        <v/>
      </c>
      <c r="C15" s="7" t="s">
        <v>54</v>
      </c>
      <c r="D15" s="11"/>
    </row>
    <row r="16" spans="2:11" ht="15.75" customHeight="1" thickBot="1">
      <c r="B16" s="4">
        <f t="shared" si="0"/>
        <v>11</v>
      </c>
      <c r="C16" s="5" t="s">
        <v>55</v>
      </c>
      <c r="D16" s="2" t="s">
        <v>27</v>
      </c>
    </row>
    <row r="17" spans="2:4" ht="15.75" customHeight="1" thickBot="1">
      <c r="B17" s="4">
        <f t="shared" si="0"/>
        <v>12</v>
      </c>
      <c r="C17" s="5" t="s">
        <v>56</v>
      </c>
      <c r="D17" s="2" t="s">
        <v>24</v>
      </c>
    </row>
    <row r="18" spans="2:4" ht="15.75" customHeight="1" thickBot="1">
      <c r="B18" s="4">
        <f t="shared" si="0"/>
        <v>13</v>
      </c>
      <c r="C18" s="5" t="s">
        <v>57</v>
      </c>
      <c r="D18" s="2" t="s">
        <v>24</v>
      </c>
    </row>
    <row r="19" spans="2:4" ht="15.75" customHeight="1" thickBot="1">
      <c r="B19" s="4">
        <f t="shared" si="0"/>
        <v>14</v>
      </c>
      <c r="C19" s="5" t="s">
        <v>58</v>
      </c>
      <c r="D19" s="5" t="s">
        <v>24</v>
      </c>
    </row>
    <row r="20" spans="2:4" ht="15.75" customHeight="1" thickBot="1">
      <c r="B20" s="4">
        <f t="shared" si="0"/>
        <v>15</v>
      </c>
      <c r="C20" s="5" t="s">
        <v>59</v>
      </c>
      <c r="D20" s="5" t="s">
        <v>24</v>
      </c>
    </row>
    <row r="21" spans="2:4" ht="15.75" customHeight="1" thickBot="1">
      <c r="B21" s="15" t="str">
        <f t="shared" si="0"/>
        <v/>
      </c>
      <c r="C21" s="44" t="s">
        <v>60</v>
      </c>
      <c r="D21" s="45"/>
    </row>
    <row r="22" spans="2:4" ht="15.75" customHeight="1" thickBot="1">
      <c r="B22" s="4">
        <f t="shared" si="0"/>
        <v>16</v>
      </c>
      <c r="C22" s="5" t="s">
        <v>61</v>
      </c>
      <c r="D22" s="5" t="s">
        <v>24</v>
      </c>
    </row>
    <row r="23" spans="2:4" ht="15.75" customHeight="1" thickBot="1">
      <c r="B23" s="4">
        <f t="shared" si="0"/>
        <v>17</v>
      </c>
      <c r="C23" s="5" t="s">
        <v>90</v>
      </c>
      <c r="D23" s="5" t="s">
        <v>26</v>
      </c>
    </row>
    <row r="24" spans="2:4" ht="15.75" customHeight="1" thickBot="1">
      <c r="B24" s="4">
        <f t="shared" si="0"/>
        <v>18</v>
      </c>
      <c r="C24" s="5" t="s">
        <v>63</v>
      </c>
      <c r="D24" s="5" t="s">
        <v>24</v>
      </c>
    </row>
    <row r="25" spans="2:4" ht="15.75" customHeight="1" thickBot="1">
      <c r="B25" s="4">
        <f t="shared" si="0"/>
        <v>19</v>
      </c>
      <c r="C25" s="5" t="s">
        <v>64</v>
      </c>
      <c r="D25" s="5" t="s">
        <v>26</v>
      </c>
    </row>
    <row r="26" spans="2:4" ht="15.75" customHeight="1" thickBot="1">
      <c r="B26" s="4">
        <f t="shared" si="0"/>
        <v>20</v>
      </c>
      <c r="C26" s="5" t="s">
        <v>65</v>
      </c>
      <c r="D26" s="5" t="s">
        <v>24</v>
      </c>
    </row>
    <row r="27" spans="2:4" ht="15.75" customHeight="1" thickBot="1">
      <c r="B27" s="4">
        <f t="shared" si="0"/>
        <v>21</v>
      </c>
      <c r="C27" s="5" t="s">
        <v>66</v>
      </c>
      <c r="D27" s="5" t="s">
        <v>24</v>
      </c>
    </row>
    <row r="28" spans="2:4" ht="15.75" customHeight="1" thickBot="1">
      <c r="B28" s="4">
        <f t="shared" si="0"/>
        <v>22</v>
      </c>
      <c r="C28" s="5" t="s">
        <v>67</v>
      </c>
      <c r="D28" s="5" t="s">
        <v>24</v>
      </c>
    </row>
    <row r="29" spans="2:4" ht="15.75" customHeight="1" thickBot="1">
      <c r="B29" s="4">
        <f t="shared" si="0"/>
        <v>23</v>
      </c>
      <c r="C29" s="5" t="s">
        <v>68</v>
      </c>
      <c r="D29" s="5" t="s">
        <v>24</v>
      </c>
    </row>
    <row r="30" spans="2:4" ht="15.75" customHeight="1" thickBot="1">
      <c r="B30" s="15" t="str">
        <f t="shared" si="0"/>
        <v/>
      </c>
      <c r="C30" s="44" t="s">
        <v>69</v>
      </c>
      <c r="D30" s="11"/>
    </row>
    <row r="31" spans="2:4" ht="15.75" customHeight="1" thickBot="1">
      <c r="B31" s="4">
        <f t="shared" si="0"/>
        <v>24</v>
      </c>
      <c r="C31" s="5" t="s">
        <v>70</v>
      </c>
      <c r="D31" s="2" t="str">
        <f>Übersicht!$C$26</f>
        <v>arbeitstäglich</v>
      </c>
    </row>
    <row r="32" spans="2:4" ht="15.75" customHeight="1" thickBot="1">
      <c r="B32" s="15" t="str">
        <f t="shared" si="0"/>
        <v/>
      </c>
      <c r="C32" s="44" t="s">
        <v>91</v>
      </c>
      <c r="D32" s="11"/>
    </row>
    <row r="33" spans="2:4" ht="24" customHeight="1" thickBot="1">
      <c r="B33" s="4">
        <f t="shared" si="0"/>
        <v>25</v>
      </c>
      <c r="C33" s="5" t="s">
        <v>72</v>
      </c>
      <c r="D33" s="2" t="s">
        <v>24</v>
      </c>
    </row>
    <row r="34" spans="2:4" ht="15.75" customHeight="1" thickBot="1">
      <c r="B34" s="4">
        <f t="shared" si="0"/>
        <v>26</v>
      </c>
      <c r="C34" s="5" t="s">
        <v>92</v>
      </c>
      <c r="D34" s="2" t="s">
        <v>24</v>
      </c>
    </row>
    <row r="35" spans="2:4" ht="15.75" customHeight="1" thickBot="1">
      <c r="B35" s="4">
        <f t="shared" si="0"/>
        <v>27</v>
      </c>
      <c r="C35" s="5" t="s">
        <v>93</v>
      </c>
      <c r="D35" s="2" t="s">
        <v>24</v>
      </c>
    </row>
    <row r="36" spans="2:4" ht="15.75" customHeight="1" thickBot="1">
      <c r="B36" s="4">
        <f t="shared" si="0"/>
        <v>28</v>
      </c>
      <c r="C36" s="5" t="s">
        <v>74</v>
      </c>
      <c r="D36" s="2" t="s">
        <v>24</v>
      </c>
    </row>
    <row r="37" spans="2:4" ht="15.75" customHeight="1" thickBot="1">
      <c r="B37" s="4">
        <f t="shared" si="0"/>
        <v>29</v>
      </c>
      <c r="C37" s="5" t="s">
        <v>75</v>
      </c>
      <c r="D37" s="2" t="s">
        <v>24</v>
      </c>
    </row>
    <row r="38" spans="2:4" ht="15.75" customHeight="1" thickBot="1">
      <c r="B38" s="4">
        <f t="shared" si="0"/>
        <v>30</v>
      </c>
      <c r="C38" s="5" t="s">
        <v>67</v>
      </c>
      <c r="D38" s="2" t="s">
        <v>24</v>
      </c>
    </row>
    <row r="39" spans="2:4" ht="15.75" customHeight="1" thickBot="1">
      <c r="B39" s="4">
        <f t="shared" si="0"/>
        <v>31</v>
      </c>
      <c r="C39" s="5" t="s">
        <v>76</v>
      </c>
      <c r="D39" s="2" t="s">
        <v>24</v>
      </c>
    </row>
    <row r="40" spans="2:4" ht="15.75" customHeight="1" thickBot="1">
      <c r="B40" s="4">
        <f t="shared" si="0"/>
        <v>32</v>
      </c>
      <c r="C40" s="5" t="s">
        <v>77</v>
      </c>
      <c r="D40" s="2" t="s">
        <v>27</v>
      </c>
    </row>
    <row r="41" spans="2:4" ht="15.75" customHeight="1" thickBot="1">
      <c r="B41" s="4">
        <f t="shared" si="0"/>
        <v>33</v>
      </c>
      <c r="C41" s="2" t="s">
        <v>78</v>
      </c>
      <c r="D41" s="2" t="s">
        <v>24</v>
      </c>
    </row>
    <row r="42" spans="2:4" ht="15.75" customHeight="1" thickBot="1">
      <c r="B42" s="4">
        <f t="shared" si="0"/>
        <v>34</v>
      </c>
      <c r="C42" s="2" t="s">
        <v>79</v>
      </c>
      <c r="D42" s="2" t="s">
        <v>24</v>
      </c>
    </row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sheetProtection algorithmName="SHA-512" hashValue="QpdippTnjnK1rlJtdaXl6c+SLXvQdwJdmdynD6u8HDDnKLNNtgkj9ESEJK4gbPaMi17QzmDi/KQ5VTk3Yh1PIw==" saltValue="n9Kds13QdlCdzIh/U/Cc5Q==" spinCount="100000" sheet="1" objects="1" scenarios="1"/>
  <hyperlinks>
    <hyperlink ref="F2" location="Übersicht!A1" display="Übersicht" xr:uid="{00000000-0004-0000-06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/>
  <dimension ref="B1:K62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94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43</v>
      </c>
      <c r="D5" s="2" t="str">
        <f>Übersicht!$C$26</f>
        <v>arbeitstäglich</v>
      </c>
    </row>
    <row r="6" spans="2:11" ht="15.75" customHeight="1" thickBot="1">
      <c r="B6" s="4">
        <f t="shared" ref="B6:B36" si="0">IF(D6="","",IF(B5="",B4+1,B5+1))</f>
        <v>3</v>
      </c>
      <c r="C6" s="2" t="s">
        <v>95</v>
      </c>
      <c r="D6" s="2" t="str">
        <f>Übersicht!$C$30</f>
        <v>15. u. 30. d. M.</v>
      </c>
    </row>
    <row r="7" spans="2:11" ht="15.75" customHeight="1" thickBot="1">
      <c r="B7" s="4">
        <f t="shared" si="0"/>
        <v>4</v>
      </c>
      <c r="C7" s="2" t="s">
        <v>96</v>
      </c>
      <c r="D7" s="2" t="str">
        <f>Übersicht!$C$26</f>
        <v>arbeitstäglich</v>
      </c>
    </row>
    <row r="8" spans="2:11" ht="15.75" customHeight="1" thickBot="1">
      <c r="B8" s="4">
        <f>IF(D8="","",IF(B7="",B6+1,B7+1))</f>
        <v>5</v>
      </c>
      <c r="C8" s="2" t="s">
        <v>45</v>
      </c>
      <c r="D8" s="2" t="s">
        <v>24</v>
      </c>
    </row>
    <row r="9" spans="2:11" ht="15.75" customHeight="1" thickBot="1">
      <c r="B9" s="15" t="str">
        <f>IF(D9="","",IF(B7="",B6+1,B7+1))</f>
        <v/>
      </c>
      <c r="C9" s="7" t="s">
        <v>46</v>
      </c>
      <c r="D9" s="11"/>
    </row>
    <row r="10" spans="2:11" ht="15.75" customHeight="1" thickBot="1">
      <c r="B10" s="4">
        <v>6</v>
      </c>
      <c r="C10" s="2" t="s">
        <v>47</v>
      </c>
      <c r="D10" s="2" t="str">
        <f>Übersicht!$C$26</f>
        <v>arbeitstäglich</v>
      </c>
    </row>
    <row r="11" spans="2:11" ht="15.75" customHeight="1" thickBot="1">
      <c r="B11" s="4">
        <f t="shared" si="0"/>
        <v>7</v>
      </c>
      <c r="C11" s="2" t="s">
        <v>48</v>
      </c>
      <c r="D11" s="2" t="s">
        <v>24</v>
      </c>
    </row>
    <row r="12" spans="2:11" ht="15.75" customHeight="1" thickBot="1">
      <c r="B12" s="4">
        <f t="shared" si="0"/>
        <v>8</v>
      </c>
      <c r="C12" s="5" t="s">
        <v>50</v>
      </c>
      <c r="D12" s="2" t="s">
        <v>24</v>
      </c>
    </row>
    <row r="13" spans="2:11" ht="15.75" customHeight="1" thickBot="1">
      <c r="B13" s="4">
        <f t="shared" si="0"/>
        <v>9</v>
      </c>
      <c r="C13" s="5" t="s">
        <v>51</v>
      </c>
      <c r="D13" s="2" t="s">
        <v>24</v>
      </c>
    </row>
    <row r="14" spans="2:11" ht="15.75" customHeight="1" thickBot="1">
      <c r="B14" s="4">
        <f t="shared" si="0"/>
        <v>10</v>
      </c>
      <c r="C14" s="5" t="s">
        <v>52</v>
      </c>
      <c r="D14" s="2" t="s">
        <v>24</v>
      </c>
    </row>
    <row r="15" spans="2:11" ht="15.75" customHeight="1" thickBot="1">
      <c r="B15" s="4">
        <f>IF(D15="","",IF(B14="",#REF!+1,B14+1))</f>
        <v>11</v>
      </c>
      <c r="C15" s="5" t="s">
        <v>53</v>
      </c>
      <c r="D15" s="2" t="s">
        <v>24</v>
      </c>
    </row>
    <row r="16" spans="2:11" ht="15.75" customHeight="1" thickBot="1">
      <c r="B16" s="15" t="str">
        <f t="shared" si="0"/>
        <v/>
      </c>
      <c r="C16" s="44" t="s">
        <v>54</v>
      </c>
      <c r="D16" s="11"/>
    </row>
    <row r="17" spans="2:4" ht="15.75" customHeight="1" thickBot="1">
      <c r="B17" s="4">
        <f t="shared" si="0"/>
        <v>12</v>
      </c>
      <c r="C17" s="5" t="s">
        <v>55</v>
      </c>
      <c r="D17" s="2" t="s">
        <v>27</v>
      </c>
    </row>
    <row r="18" spans="2:4" ht="15.75" customHeight="1" thickBot="1">
      <c r="B18" s="4">
        <f t="shared" si="0"/>
        <v>13</v>
      </c>
      <c r="C18" s="5" t="s">
        <v>56</v>
      </c>
      <c r="D18" s="2" t="s">
        <v>24</v>
      </c>
    </row>
    <row r="19" spans="2:4" ht="15.75" customHeight="1" thickBot="1">
      <c r="B19" s="4">
        <f t="shared" si="0"/>
        <v>14</v>
      </c>
      <c r="C19" s="5" t="s">
        <v>57</v>
      </c>
      <c r="D19" s="2" t="s">
        <v>24</v>
      </c>
    </row>
    <row r="20" spans="2:4" ht="15.75" customHeight="1" thickBot="1">
      <c r="B20" s="4">
        <f t="shared" si="0"/>
        <v>15</v>
      </c>
      <c r="C20" s="5" t="s">
        <v>58</v>
      </c>
      <c r="D20" s="2" t="s">
        <v>24</v>
      </c>
    </row>
    <row r="21" spans="2:4" ht="15.75" customHeight="1" thickBot="1">
      <c r="B21" s="4">
        <f t="shared" si="0"/>
        <v>16</v>
      </c>
      <c r="C21" s="5" t="s">
        <v>59</v>
      </c>
      <c r="D21" s="2" t="s">
        <v>24</v>
      </c>
    </row>
    <row r="22" spans="2:4" ht="15.75" customHeight="1" thickBot="1">
      <c r="B22" s="15" t="str">
        <f t="shared" si="0"/>
        <v/>
      </c>
      <c r="C22" s="44" t="s">
        <v>69</v>
      </c>
      <c r="D22" s="11"/>
    </row>
    <row r="23" spans="2:4" ht="15.75" customHeight="1" thickBot="1">
      <c r="B23" s="4">
        <f t="shared" si="0"/>
        <v>17</v>
      </c>
      <c r="C23" s="5" t="s">
        <v>70</v>
      </c>
      <c r="D23" s="2" t="str">
        <f>Übersicht!$C$26</f>
        <v>arbeitstäglich</v>
      </c>
    </row>
    <row r="24" spans="2:4" ht="26.25" customHeight="1" thickBot="1">
      <c r="B24" s="4">
        <f t="shared" si="0"/>
        <v>18</v>
      </c>
      <c r="C24" s="5" t="s">
        <v>97</v>
      </c>
      <c r="D24" s="2" t="str">
        <f>Übersicht!$C$26</f>
        <v>arbeitstäglich</v>
      </c>
    </row>
    <row r="25" spans="2:4" ht="15.75" customHeight="1" thickBot="1">
      <c r="B25" s="15" t="str">
        <f t="shared" si="0"/>
        <v/>
      </c>
      <c r="C25" s="44" t="s">
        <v>71</v>
      </c>
      <c r="D25" s="11"/>
    </row>
    <row r="26" spans="2:4" ht="15.75" customHeight="1" thickBot="1">
      <c r="B26" s="4">
        <f t="shared" si="0"/>
        <v>19</v>
      </c>
      <c r="C26" s="5" t="s">
        <v>90</v>
      </c>
      <c r="D26" s="2" t="str">
        <f>Übersicht!$C$26</f>
        <v>arbeitstäglich</v>
      </c>
    </row>
    <row r="27" spans="2:4" ht="26.25" customHeight="1" thickBot="1">
      <c r="B27" s="4">
        <f t="shared" si="0"/>
        <v>20</v>
      </c>
      <c r="C27" s="5" t="s">
        <v>72</v>
      </c>
      <c r="D27" s="2" t="s">
        <v>24</v>
      </c>
    </row>
    <row r="28" spans="2:4" ht="15.75" customHeight="1" thickBot="1">
      <c r="B28" s="4">
        <f t="shared" si="0"/>
        <v>21</v>
      </c>
      <c r="C28" s="5" t="s">
        <v>92</v>
      </c>
      <c r="D28" s="2" t="s">
        <v>24</v>
      </c>
    </row>
    <row r="29" spans="2:4" ht="15.75" customHeight="1" thickBot="1">
      <c r="B29" s="4">
        <f t="shared" si="0"/>
        <v>22</v>
      </c>
      <c r="C29" s="5" t="s">
        <v>93</v>
      </c>
      <c r="D29" s="2" t="s">
        <v>24</v>
      </c>
    </row>
    <row r="30" spans="2:4" ht="15.75" customHeight="1" thickBot="1">
      <c r="B30" s="4">
        <f t="shared" si="0"/>
        <v>23</v>
      </c>
      <c r="C30" s="5" t="s">
        <v>74</v>
      </c>
      <c r="D30" s="2" t="s">
        <v>24</v>
      </c>
    </row>
    <row r="31" spans="2:4" ht="15.75" customHeight="1" thickBot="1">
      <c r="B31" s="4">
        <f t="shared" si="0"/>
        <v>24</v>
      </c>
      <c r="C31" s="5" t="s">
        <v>75</v>
      </c>
      <c r="D31" s="2" t="s">
        <v>24</v>
      </c>
    </row>
    <row r="32" spans="2:4" ht="15.75" customHeight="1" thickBot="1">
      <c r="B32" s="4">
        <f t="shared" si="0"/>
        <v>25</v>
      </c>
      <c r="C32" s="5" t="s">
        <v>67</v>
      </c>
      <c r="D32" s="2" t="s">
        <v>24</v>
      </c>
    </row>
    <row r="33" spans="2:4" ht="15.75" customHeight="1" thickBot="1">
      <c r="B33" s="4">
        <f t="shared" si="0"/>
        <v>26</v>
      </c>
      <c r="C33" s="5" t="s">
        <v>76</v>
      </c>
      <c r="D33" s="2" t="s">
        <v>24</v>
      </c>
    </row>
    <row r="34" spans="2:4" ht="15.75" customHeight="1" thickBot="1">
      <c r="B34" s="4">
        <f t="shared" si="0"/>
        <v>27</v>
      </c>
      <c r="C34" s="2" t="s">
        <v>77</v>
      </c>
      <c r="D34" s="2" t="s">
        <v>24</v>
      </c>
    </row>
    <row r="35" spans="2:4" ht="15.75" customHeight="1" thickBot="1">
      <c r="B35" s="4">
        <f t="shared" si="0"/>
        <v>28</v>
      </c>
      <c r="C35" s="2" t="s">
        <v>78</v>
      </c>
      <c r="D35" s="2" t="s">
        <v>24</v>
      </c>
    </row>
    <row r="36" spans="2:4" ht="15.75" customHeight="1" thickBot="1">
      <c r="B36" s="4">
        <f t="shared" si="0"/>
        <v>29</v>
      </c>
      <c r="C36" s="2" t="s">
        <v>79</v>
      </c>
      <c r="D36" s="2" t="s">
        <v>24</v>
      </c>
    </row>
    <row r="37" spans="2:4" ht="15.75" customHeight="1"/>
    <row r="38" spans="2:4" ht="15.75" customHeight="1"/>
    <row r="39" spans="2:4" ht="15.75" customHeight="1"/>
    <row r="40" spans="2:4" ht="15.75" customHeight="1"/>
    <row r="41" spans="2:4" ht="15.75" customHeight="1"/>
    <row r="42" spans="2:4" ht="15.75" customHeight="1"/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</sheetData>
  <sheetProtection algorithmName="SHA-512" hashValue="Cim9awCrKLsjFnnSrK0H5APvlJlRHfZTg76UoHVoL7P3HtwePHf6GgkdGH47OWGhydMcpVkUFP/rmjRxkorIQA==" saltValue="d690ra+dD1GqgtgfLZGfBA==" spinCount="100000" sheet="1" objects="1" scenarios="1"/>
  <hyperlinks>
    <hyperlink ref="F2" location="Übersicht!A1" display="Übersicht" xr:uid="{00000000-0004-0000-07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B1:K61"/>
  <sheetViews>
    <sheetView showGridLines="0" zoomScale="110" zoomScaleNormal="110" workbookViewId="0">
      <selection activeCell="C4" sqref="C4"/>
    </sheetView>
  </sheetViews>
  <sheetFormatPr defaultColWidth="11.42578125" defaultRowHeight="15"/>
  <cols>
    <col min="1" max="1" width="9.28515625" customWidth="1"/>
    <col min="2" max="2" width="4.140625" style="17" customWidth="1"/>
    <col min="3" max="3" width="75" customWidth="1"/>
    <col min="4" max="4" width="12" customWidth="1"/>
  </cols>
  <sheetData>
    <row r="1" spans="2:11" ht="27" customHeight="1" thickBot="1">
      <c r="B1" s="8"/>
      <c r="C1" s="13" t="e">
        <f ca="1">VLOOKUP(RIGHT(D1,LEN(D1)-3),Übersicht!B2:C22,2,FALSE)</f>
        <v>#VALUE!</v>
      </c>
      <c r="D1" s="10" t="e">
        <f ca="1">CONCATENATE("LV ",RIGHT(RIGHT(CELL("dateiname",B1),LEN(CELL("dateiname",B1))-SEARCH("]",CELL("dateiname",B1))),LEN(RIGHT(CELL("dateiname",B1),LEN(CELL("dateiname",B1))-SEARCH("]",CELL("dateiname",B1))))-3))</f>
        <v>#VALUE!</v>
      </c>
    </row>
    <row r="2" spans="2:11" ht="27" customHeight="1" thickTop="1" thickBot="1">
      <c r="B2" s="16" t="s">
        <v>38</v>
      </c>
      <c r="C2" s="8" t="s">
        <v>39</v>
      </c>
      <c r="D2" s="9"/>
      <c r="F2" s="28" t="s">
        <v>40</v>
      </c>
      <c r="K2" s="12"/>
    </row>
    <row r="3" spans="2:11" ht="15.75" customHeight="1" thickBot="1">
      <c r="B3" s="15"/>
      <c r="C3" s="7" t="s">
        <v>41</v>
      </c>
      <c r="D3" s="11"/>
    </row>
    <row r="4" spans="2:11" ht="15.75" customHeight="1" thickBot="1">
      <c r="B4" s="4">
        <v>1</v>
      </c>
      <c r="C4" s="2" t="s">
        <v>98</v>
      </c>
      <c r="D4" s="2" t="str">
        <f>Übersicht!$C$26</f>
        <v>arbeitstäglich</v>
      </c>
    </row>
    <row r="5" spans="2:11" ht="15.75" customHeight="1" thickBot="1">
      <c r="B5" s="4">
        <f>IF(D5="","",IF(B4="",B3+1,B4+1))</f>
        <v>2</v>
      </c>
      <c r="C5" s="2" t="s">
        <v>99</v>
      </c>
      <c r="D5" s="2" t="str">
        <f>Übersicht!$C$26</f>
        <v>arbeitstäglich</v>
      </c>
    </row>
    <row r="6" spans="2:11" ht="15.75" customHeight="1" thickBot="1">
      <c r="B6" s="4">
        <f t="shared" ref="B6:B37" si="0">IF(D6="","",IF(B5="",B4+1,B5+1))</f>
        <v>3</v>
      </c>
      <c r="C6" s="2" t="s">
        <v>100</v>
      </c>
      <c r="D6" s="2" t="str">
        <f>Übersicht!$C$28</f>
        <v>LRT</v>
      </c>
    </row>
    <row r="7" spans="2:11" ht="15.75" customHeight="1" thickBot="1">
      <c r="B7" s="4">
        <f t="shared" si="0"/>
        <v>4</v>
      </c>
      <c r="C7" s="2" t="s">
        <v>94</v>
      </c>
      <c r="D7" s="2" t="str">
        <f>Übersicht!$C$26</f>
        <v>arbeitstäglich</v>
      </c>
    </row>
    <row r="8" spans="2:11" ht="15.75" customHeight="1" thickBot="1">
      <c r="B8" s="4">
        <f t="shared" si="0"/>
        <v>5</v>
      </c>
      <c r="C8" s="2" t="s">
        <v>43</v>
      </c>
      <c r="D8" s="2" t="str">
        <f>Übersicht!$C$26</f>
        <v>arbeitstäglich</v>
      </c>
    </row>
    <row r="9" spans="2:11" ht="15.75" customHeight="1" thickBot="1">
      <c r="B9" s="4">
        <f t="shared" si="0"/>
        <v>6</v>
      </c>
      <c r="C9" s="2" t="s">
        <v>95</v>
      </c>
      <c r="D9" s="2" t="str">
        <f>Übersicht!$C$30</f>
        <v>15. u. 30. d. M.</v>
      </c>
    </row>
    <row r="10" spans="2:11" ht="15.75" customHeight="1" thickBot="1">
      <c r="B10" s="4">
        <f>IF(D10="","",IF(B9="",B8+1,B9+1))</f>
        <v>7</v>
      </c>
      <c r="C10" s="2" t="s">
        <v>45</v>
      </c>
      <c r="D10" s="2" t="s">
        <v>24</v>
      </c>
    </row>
    <row r="11" spans="2:11" ht="15.75" customHeight="1" thickBot="1">
      <c r="B11" s="15" t="str">
        <f>IF(D11="","",IF(B9="",B8+1,B9+1))</f>
        <v/>
      </c>
      <c r="C11" s="7" t="s">
        <v>46</v>
      </c>
      <c r="D11" s="11"/>
    </row>
    <row r="12" spans="2:11" ht="15.75" customHeight="1" thickBot="1">
      <c r="B12" s="4">
        <v>8</v>
      </c>
      <c r="C12" s="2" t="s">
        <v>47</v>
      </c>
      <c r="D12" s="2" t="s">
        <v>24</v>
      </c>
    </row>
    <row r="13" spans="2:11" ht="15.75" customHeight="1" thickBot="1">
      <c r="B13" s="4">
        <f t="shared" si="0"/>
        <v>9</v>
      </c>
      <c r="C13" s="2" t="s">
        <v>48</v>
      </c>
      <c r="D13" s="2" t="s">
        <v>24</v>
      </c>
    </row>
    <row r="14" spans="2:11" ht="15.75" customHeight="1" thickBot="1">
      <c r="B14" s="4">
        <f t="shared" si="0"/>
        <v>10</v>
      </c>
      <c r="C14" s="2" t="s">
        <v>50</v>
      </c>
      <c r="D14" s="2" t="s">
        <v>24</v>
      </c>
    </row>
    <row r="15" spans="2:11" ht="15.75" customHeight="1" thickBot="1">
      <c r="B15" s="4">
        <f t="shared" si="0"/>
        <v>11</v>
      </c>
      <c r="C15" s="2" t="s">
        <v>51</v>
      </c>
      <c r="D15" s="2" t="s">
        <v>24</v>
      </c>
    </row>
    <row r="16" spans="2:11" ht="15.75" customHeight="1" thickBot="1">
      <c r="B16" s="4">
        <f t="shared" si="0"/>
        <v>12</v>
      </c>
      <c r="C16" s="2" t="s">
        <v>52</v>
      </c>
      <c r="D16" s="2" t="s">
        <v>24</v>
      </c>
    </row>
    <row r="17" spans="2:4" ht="15.75" customHeight="1" thickBot="1">
      <c r="B17" s="4">
        <f t="shared" si="0"/>
        <v>13</v>
      </c>
      <c r="C17" s="2" t="s">
        <v>53</v>
      </c>
      <c r="D17" s="2" t="s">
        <v>24</v>
      </c>
    </row>
    <row r="18" spans="2:4" ht="15.75" customHeight="1" thickBot="1">
      <c r="B18" s="15" t="str">
        <f t="shared" si="0"/>
        <v/>
      </c>
      <c r="C18" s="7" t="s">
        <v>54</v>
      </c>
      <c r="D18" s="11"/>
    </row>
    <row r="19" spans="2:4" ht="15.75" customHeight="1" thickBot="1">
      <c r="B19" s="4">
        <f t="shared" si="0"/>
        <v>14</v>
      </c>
      <c r="C19" s="5" t="s">
        <v>55</v>
      </c>
      <c r="D19" s="2" t="s">
        <v>27</v>
      </c>
    </row>
    <row r="20" spans="2:4" ht="15.75" customHeight="1" thickBot="1">
      <c r="B20" s="4">
        <f t="shared" si="0"/>
        <v>15</v>
      </c>
      <c r="C20" s="5" t="s">
        <v>56</v>
      </c>
      <c r="D20" s="2" t="s">
        <v>24</v>
      </c>
    </row>
    <row r="21" spans="2:4" ht="15.75" customHeight="1" thickBot="1">
      <c r="B21" s="4">
        <f t="shared" si="0"/>
        <v>16</v>
      </c>
      <c r="C21" s="5" t="s">
        <v>57</v>
      </c>
      <c r="D21" s="2" t="s">
        <v>24</v>
      </c>
    </row>
    <row r="22" spans="2:4" ht="15.75" customHeight="1" thickBot="1">
      <c r="B22" s="4">
        <f t="shared" si="0"/>
        <v>17</v>
      </c>
      <c r="C22" s="5" t="s">
        <v>58</v>
      </c>
      <c r="D22" s="2" t="s">
        <v>24</v>
      </c>
    </row>
    <row r="23" spans="2:4" ht="15.75" customHeight="1" thickBot="1">
      <c r="B23" s="4">
        <f t="shared" si="0"/>
        <v>18</v>
      </c>
      <c r="C23" s="5" t="s">
        <v>59</v>
      </c>
      <c r="D23" s="2" t="s">
        <v>24</v>
      </c>
    </row>
    <row r="24" spans="2:4" ht="15.75" customHeight="1" thickBot="1">
      <c r="B24" s="15" t="str">
        <f t="shared" si="0"/>
        <v/>
      </c>
      <c r="C24" s="44" t="s">
        <v>69</v>
      </c>
      <c r="D24" s="11"/>
    </row>
    <row r="25" spans="2:4" ht="15.75" customHeight="1" thickBot="1">
      <c r="B25" s="4">
        <f t="shared" si="0"/>
        <v>19</v>
      </c>
      <c r="C25" s="5" t="s">
        <v>70</v>
      </c>
      <c r="D25" s="2" t="str">
        <f>Übersicht!$C$26</f>
        <v>arbeitstäglich</v>
      </c>
    </row>
    <row r="26" spans="2:4" ht="23.25" thickBot="1">
      <c r="B26" s="4">
        <f t="shared" si="0"/>
        <v>20</v>
      </c>
      <c r="C26" s="5" t="s">
        <v>97</v>
      </c>
      <c r="D26" s="2" t="str">
        <f>Übersicht!$C$26</f>
        <v>arbeitstäglich</v>
      </c>
    </row>
    <row r="27" spans="2:4" ht="15.75" customHeight="1" thickBot="1">
      <c r="B27" s="15" t="str">
        <f t="shared" si="0"/>
        <v/>
      </c>
      <c r="C27" s="44" t="s">
        <v>71</v>
      </c>
      <c r="D27" s="11"/>
    </row>
    <row r="28" spans="2:4" ht="24" customHeight="1" thickBot="1">
      <c r="B28" s="4">
        <f t="shared" si="0"/>
        <v>21</v>
      </c>
      <c r="C28" s="5" t="s">
        <v>72</v>
      </c>
      <c r="D28" s="2" t="str">
        <f>Übersicht!$C$26</f>
        <v>arbeitstäglich</v>
      </c>
    </row>
    <row r="29" spans="2:4" ht="15.75" customHeight="1" thickBot="1">
      <c r="B29" s="4">
        <f t="shared" si="0"/>
        <v>22</v>
      </c>
      <c r="C29" s="5" t="s">
        <v>92</v>
      </c>
      <c r="D29" s="2" t="str">
        <f>Übersicht!$C$26</f>
        <v>arbeitstäglich</v>
      </c>
    </row>
    <row r="30" spans="2:4" ht="15.75" customHeight="1" thickBot="1">
      <c r="B30" s="4">
        <f t="shared" si="0"/>
        <v>23</v>
      </c>
      <c r="C30" s="5" t="s">
        <v>93</v>
      </c>
      <c r="D30" s="2" t="str">
        <f>Übersicht!$C$26</f>
        <v>arbeitstäglich</v>
      </c>
    </row>
    <row r="31" spans="2:4" ht="15.75" customHeight="1" thickBot="1">
      <c r="B31" s="4">
        <f t="shared" si="0"/>
        <v>24</v>
      </c>
      <c r="C31" s="5" t="s">
        <v>74</v>
      </c>
      <c r="D31" s="2" t="str">
        <f>Übersicht!$C$26</f>
        <v>arbeitstäglich</v>
      </c>
    </row>
    <row r="32" spans="2:4" ht="15.75" customHeight="1" thickBot="1">
      <c r="B32" s="4">
        <f t="shared" si="0"/>
        <v>25</v>
      </c>
      <c r="C32" s="5" t="s">
        <v>75</v>
      </c>
      <c r="D32" s="2" t="str">
        <f>Übersicht!$C$26</f>
        <v>arbeitstäglich</v>
      </c>
    </row>
    <row r="33" spans="2:4" ht="15.75" customHeight="1" thickBot="1">
      <c r="B33" s="4">
        <f t="shared" si="0"/>
        <v>26</v>
      </c>
      <c r="C33" s="5" t="s">
        <v>67</v>
      </c>
      <c r="D33" s="2" t="str">
        <f>Übersicht!$C$26</f>
        <v>arbeitstäglich</v>
      </c>
    </row>
    <row r="34" spans="2:4" ht="15.75" customHeight="1" thickBot="1">
      <c r="B34" s="4">
        <f t="shared" si="0"/>
        <v>27</v>
      </c>
      <c r="C34" s="5" t="s">
        <v>76</v>
      </c>
      <c r="D34" s="2" t="str">
        <f>Übersicht!$C$26</f>
        <v>arbeitstäglich</v>
      </c>
    </row>
    <row r="35" spans="2:4" ht="15.75" customHeight="1" thickBot="1">
      <c r="B35" s="4">
        <f t="shared" si="0"/>
        <v>28</v>
      </c>
      <c r="C35" s="2" t="s">
        <v>77</v>
      </c>
      <c r="D35" s="2" t="str">
        <f>Übersicht!$C$26</f>
        <v>arbeitstäglich</v>
      </c>
    </row>
    <row r="36" spans="2:4" ht="15.75" customHeight="1" thickBot="1">
      <c r="B36" s="4">
        <f t="shared" si="0"/>
        <v>29</v>
      </c>
      <c r="C36" s="2" t="s">
        <v>78</v>
      </c>
      <c r="D36" s="2" t="str">
        <f>Übersicht!$C$26</f>
        <v>arbeitstäglich</v>
      </c>
    </row>
    <row r="37" spans="2:4" ht="15.75" customHeight="1" thickBot="1">
      <c r="B37" s="4">
        <f t="shared" si="0"/>
        <v>30</v>
      </c>
      <c r="C37" s="2" t="s">
        <v>79</v>
      </c>
      <c r="D37" s="2" t="str">
        <f>Übersicht!$C$26</f>
        <v>arbeitstäglich</v>
      </c>
    </row>
    <row r="38" spans="2:4" ht="15.75" customHeight="1"/>
    <row r="39" spans="2:4" ht="15.75" customHeight="1"/>
    <row r="40" spans="2:4" ht="15.75" customHeight="1"/>
    <row r="41" spans="2:4" ht="15.75" customHeight="1"/>
    <row r="42" spans="2:4" ht="15.75" customHeight="1"/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</sheetData>
  <sheetProtection algorithmName="SHA-512" hashValue="y2kM7udCb+V25uvW1DmUaxK2+xdqjekuF4G5SORv8OeVBWH2hnS7anqnEHHjZd0u/I/wxgNjHo9WlHYdsopF0w==" saltValue="2UPj2fxaKaVAPBDlpG31fA==" spinCount="100000" sheet="1" objects="1" scenarios="1"/>
  <hyperlinks>
    <hyperlink ref="F2" location="Übersicht!A1" display="Übersicht" xr:uid="{00000000-0004-0000-0800-000000000000}"/>
  </hyperlinks>
  <pageMargins left="0.11811023622047198" right="0.23622047244094502" top="0.27559055118110198" bottom="0.15748031496063" header="0.31496062992126" footer="0.11811023622047198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af1afd6e-0f2f-4143-9498-5b8ca2a3afb0}" enabled="1" method="Standard" siteId="{b66b85f2-fc0d-4c8c-b35c-624613233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Reimer Hedde</dc:creator>
  <cp:keywords/>
  <dc:description/>
  <cp:lastModifiedBy>Faust, Stefanie</cp:lastModifiedBy>
  <cp:revision/>
  <dcterms:created xsi:type="dcterms:W3CDTF">2016-08-24T13:35:17Z</dcterms:created>
  <dcterms:modified xsi:type="dcterms:W3CDTF">2026-07-30T04:55:34Z</dcterms:modified>
  <cp:category/>
  <cp:contentStatus/>
</cp:coreProperties>
</file>