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Jänichen\Schlamau\Schlamau 23 (DGH)\Sanierung DGH\Ausschreibung\Planungsleistungen\05 Sonstiges\"/>
    </mc:Choice>
  </mc:AlternateContent>
  <xr:revisionPtr revIDLastSave="0" documentId="8_{1DEE35D5-8176-4F34-9139-293FD7633F13}" xr6:coauthVersionLast="47" xr6:coauthVersionMax="47" xr10:uidLastSave="{00000000-0000-0000-0000-000000000000}"/>
  <bookViews>
    <workbookView xWindow="-120" yWindow="-120" windowWidth="38640" windowHeight="21240" xr2:uid="{DAACA499-4A85-4130-8CF3-0C96C511891A}"/>
  </bookViews>
  <sheets>
    <sheet name="Anleitung&amp;Erklärung" sheetId="1" r:id="rId1"/>
    <sheet name="Los_1" sheetId="2" r:id="rId2"/>
    <sheet name="Los_2" sheetId="3" r:id="rId3"/>
    <sheet name="Los_3" sheetId="4" r:id="rId4"/>
    <sheet name="Los_4" sheetId="5" r:id="rId5"/>
    <sheet name="Los_5" sheetId="6" r:id="rId6"/>
    <sheet name="Los_6" sheetId="7" r:id="rId7"/>
    <sheet name="Los_7" sheetId="8" r:id="rId8"/>
    <sheet name="Los_8" sheetId="9" r:id="rId9"/>
    <sheet name="Los_9" sheetId="10" r:id="rId10"/>
    <sheet name="Los_10" sheetId="11" r:id="rId11"/>
    <sheet name="Los_11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2" l="1"/>
  <c r="G15" i="12"/>
  <c r="F15" i="12"/>
  <c r="D15" i="12"/>
  <c r="G14" i="12"/>
  <c r="F14" i="12"/>
  <c r="D14" i="12"/>
  <c r="G13" i="12"/>
  <c r="F13" i="12"/>
  <c r="D13" i="12"/>
  <c r="G8" i="12"/>
  <c r="F8" i="12"/>
  <c r="F17" i="12" s="1"/>
  <c r="F19" i="11"/>
  <c r="G15" i="11"/>
  <c r="F15" i="11"/>
  <c r="D15" i="11"/>
  <c r="G14" i="11"/>
  <c r="F14" i="11"/>
  <c r="D14" i="11"/>
  <c r="G13" i="11"/>
  <c r="F13" i="11"/>
  <c r="D13" i="11"/>
  <c r="G8" i="11"/>
  <c r="F8" i="11"/>
  <c r="F17" i="11" s="1"/>
  <c r="F19" i="10"/>
  <c r="G15" i="10"/>
  <c r="F15" i="10"/>
  <c r="D15" i="10"/>
  <c r="G14" i="10"/>
  <c r="F14" i="10"/>
  <c r="D14" i="10"/>
  <c r="G13" i="10"/>
  <c r="F13" i="10"/>
  <c r="D13" i="10"/>
  <c r="G8" i="10"/>
  <c r="F8" i="10"/>
  <c r="F17" i="10" s="1"/>
  <c r="F19" i="9"/>
  <c r="G15" i="9"/>
  <c r="F15" i="9"/>
  <c r="D15" i="9"/>
  <c r="G14" i="9"/>
  <c r="F14" i="9"/>
  <c r="D14" i="9"/>
  <c r="G13" i="9"/>
  <c r="F13" i="9"/>
  <c r="D13" i="9"/>
  <c r="G8" i="9"/>
  <c r="F8" i="9"/>
  <c r="F17" i="9" s="1"/>
  <c r="F19" i="8"/>
  <c r="G15" i="8"/>
  <c r="F15" i="8"/>
  <c r="D15" i="8"/>
  <c r="G14" i="8"/>
  <c r="F14" i="8"/>
  <c r="D14" i="8"/>
  <c r="G13" i="8"/>
  <c r="F13" i="8"/>
  <c r="D13" i="8"/>
  <c r="G8" i="8"/>
  <c r="F8" i="8"/>
  <c r="F17" i="8" s="1"/>
  <c r="F19" i="7"/>
  <c r="G15" i="7"/>
  <c r="F15" i="7"/>
  <c r="D15" i="7"/>
  <c r="G14" i="7"/>
  <c r="F14" i="7"/>
  <c r="D14" i="7"/>
  <c r="G13" i="7"/>
  <c r="F13" i="7"/>
  <c r="D13" i="7"/>
  <c r="G8" i="7"/>
  <c r="F8" i="7"/>
  <c r="F17" i="7" s="1"/>
  <c r="F19" i="6"/>
  <c r="G15" i="6"/>
  <c r="F15" i="6"/>
  <c r="D15" i="6"/>
  <c r="G14" i="6"/>
  <c r="F14" i="6"/>
  <c r="D14" i="6"/>
  <c r="G13" i="6"/>
  <c r="F13" i="6"/>
  <c r="D13" i="6"/>
  <c r="G8" i="6"/>
  <c r="F8" i="6"/>
  <c r="F17" i="6" s="1"/>
  <c r="F19" i="5"/>
  <c r="G15" i="5"/>
  <c r="F15" i="5"/>
  <c r="D15" i="5"/>
  <c r="G14" i="5"/>
  <c r="F14" i="5"/>
  <c r="D14" i="5"/>
  <c r="G13" i="5"/>
  <c r="F13" i="5"/>
  <c r="D13" i="5"/>
  <c r="G8" i="5"/>
  <c r="F8" i="5"/>
  <c r="F17" i="5" s="1"/>
  <c r="F19" i="4"/>
  <c r="G15" i="4"/>
  <c r="F15" i="4"/>
  <c r="D15" i="4"/>
  <c r="G14" i="4"/>
  <c r="F14" i="4"/>
  <c r="D14" i="4"/>
  <c r="G13" i="4"/>
  <c r="F13" i="4"/>
  <c r="D13" i="4"/>
  <c r="G8" i="4"/>
  <c r="F8" i="4"/>
  <c r="F17" i="4" s="1"/>
  <c r="F19" i="3"/>
  <c r="G15" i="3"/>
  <c r="F15" i="3"/>
  <c r="D15" i="3"/>
  <c r="G14" i="3"/>
  <c r="F14" i="3"/>
  <c r="D14" i="3"/>
  <c r="G13" i="3"/>
  <c r="F13" i="3"/>
  <c r="D13" i="3"/>
  <c r="G8" i="3"/>
  <c r="F8" i="3"/>
  <c r="F17" i="3" s="1"/>
  <c r="F8" i="2"/>
  <c r="F19" i="2"/>
  <c r="F17" i="2"/>
  <c r="F14" i="2"/>
  <c r="G14" i="2"/>
  <c r="F15" i="2"/>
  <c r="G15" i="2"/>
  <c r="D14" i="2"/>
  <c r="D15" i="2"/>
  <c r="D13" i="2"/>
  <c r="G13" i="2"/>
  <c r="F13" i="2"/>
  <c r="G8" i="2"/>
</calcChain>
</file>

<file path=xl/sharedStrings.xml><?xml version="1.0" encoding="utf-8"?>
<sst xmlns="http://schemas.openxmlformats.org/spreadsheetml/2006/main" count="366" uniqueCount="71">
  <si>
    <t>Kalkulations- und Self-Check-Tool für Bieter</t>
  </si>
  <si>
    <t>Projekt:</t>
  </si>
  <si>
    <t>Auftraggeber:</t>
  </si>
  <si>
    <t>HINWEISE ZUR NUTZUNG FÜR BIETER (SELBSTEINSCHÄTZUNG)</t>
  </si>
  <si>
    <t>3. Tragen Sie denselben Wet in Zelle B4 einm um den günstigsten Preis im Verfahren zu simulieren (55 Punkte).</t>
  </si>
  <si>
    <t>2. Tragen Sie in Zelle C8 Ihr voraussichtliches Netto-Gesamthonorar ein.</t>
  </si>
  <si>
    <t>1. Wechseln Sie unten in den Reiter Ihres jeweiligen Fachloses (z.B. Los_3-Brandschutz).</t>
  </si>
  <si>
    <t>4. Tragen Sie in den Zellen C13, C14 und C15 fiktive Test-Noten (0 bis 5) ein (z.B. eine 4 für ein gutes Konzept).</t>
  </si>
  <si>
    <t>5. Zelle F19 zeigt Ihnen an, ob Ihre Simulation vollständig ist.</t>
  </si>
  <si>
    <t>RECHTLICHER HINWEIS</t>
  </si>
  <si>
    <t>Dieses Tool dient rein internen Zwecken und der Erhöhung der Transparenz. Es dard NICHT mit den Angebotsunterlagen</t>
  </si>
  <si>
    <t>zurückgesendet werden. Die reale Preiswertung hängt vom tatsächlich günstigsten Angebot im Wettbewerb ab.</t>
  </si>
  <si>
    <t>Gemeinde Wiesenburg/Mark - Der Bürgermeister</t>
  </si>
  <si>
    <t>Vergabeverfahren:</t>
  </si>
  <si>
    <t>Los-Nummer und Bezeichnung:</t>
  </si>
  <si>
    <t>GÜNSTIGSTER NETTOPREIS IM VERFAHREN (€):</t>
  </si>
  <si>
    <t>Kriterium</t>
  </si>
  <si>
    <t>Beschreibung</t>
  </si>
  <si>
    <t>Wert/Note</t>
  </si>
  <si>
    <t>Methode</t>
  </si>
  <si>
    <t>Max</t>
  </si>
  <si>
    <t>Erreichte Punkte</t>
  </si>
  <si>
    <t>Status</t>
  </si>
  <si>
    <t>Preiswertung (55 %)</t>
  </si>
  <si>
    <t>1. Angebotspreis</t>
  </si>
  <si>
    <t>Gesamthonorar netto für dieses Fachlos</t>
  </si>
  <si>
    <t>Lineare Interpolation</t>
  </si>
  <si>
    <t>Qualitätswertung (45 %)</t>
  </si>
  <si>
    <t xml:space="preserve">Kriterium </t>
  </si>
  <si>
    <t>Anforderung / Konzeptinhalt</t>
  </si>
  <si>
    <t>Gewichtung</t>
  </si>
  <si>
    <t>Max. Pkt.</t>
  </si>
  <si>
    <t>Status Check</t>
  </si>
  <si>
    <t>2.1 CDE &amp; BCF-Prozess</t>
  </si>
  <si>
    <t>2.2 BIM-Ressourcen</t>
  </si>
  <si>
    <t>2.3 FachlosMethodik</t>
  </si>
  <si>
    <t>VOLLSTÄNDIGKEIT:</t>
  </si>
  <si>
    <t>GESAMTERGEBNIS:</t>
  </si>
  <si>
    <t>Los 1: Objektplanung-Gebäude und Innenräume</t>
  </si>
  <si>
    <t>Konzept zur modellbasierten Gesamtkoordination aller Fachmodelle (Tragwerk, 5x TGA, Bauphysik) auf der vom AG gestellten CDE sowie Fristenkonzept zur Bearbeitung von BCF-Issues.</t>
  </si>
  <si>
    <t>Nachweis der Erfahrung des konkret benannten Projektleiters/BIM-Koordinators mit der Zusammenführung von IFC-Modellen und automatisierter Kollisionsprüfung sowie personelle Vertretungsregelung.</t>
  </si>
  <si>
    <t>Methodik zur modellbasierten Bestandserfassung des Dorfgemeinschaftshauses (z.B. Integration von Punktwolken) und planerischer Umgang mit Bauteiltoleranzen im Sanierungsprozess.</t>
  </si>
  <si>
    <t>Los 2: Fachplanung-Tragwerksplanung</t>
  </si>
  <si>
    <t>Konzept zur zeitgerechten Bereitstellung des Tragwerksmodells auf der CDE und strukturierter Workflow zur internen Behebung der vom Objektplaner zugewiesenen BCF-Kollisionsmeldungen.</t>
  </si>
  <si>
    <t>Nachweis der Software- und IFC-Exporterfahrung des Tragwerksplaners (Ausgabe korrekter IFC-Structural-Dateien) und Ausfallsicherheit des Modellierungsteams.</t>
  </si>
  <si>
    <t>Konzept zur statisch-konstruktiven Modellierung von Eingriffen im Bestand (z.B. neue Durchbrüche/Abfangungen für die Gewerbeeinheit) und Kopplung des Berechnungsmodells mit dem BIM-Modell.</t>
  </si>
  <si>
    <t>Los 3: Fachplanung-Bauordnungsrechtlicher Brandschutz</t>
  </si>
  <si>
    <t>Konzept zur fristgerechten Prüfung des Architekturmodells auf der CDE und dokumentierter Workflow zur Übergabe von Brandschutzanforderungen via BCF an die Objekt- und TGA-Planung.</t>
  </si>
  <si>
    <t>Nachweis der Erfahrung mit der alphanumerischen Datenanreicherung (Attribuierung von Bauteilen wie Feuerwiderstandsklassen direkt im Modell) sowie Vertretungsregelung im Projekt.</t>
  </si>
  <si>
    <t>Methodik zur modellbasierten Überprüfung von Fluchtwegen und Kompensationsmaßnahmen im historischen Bestand des Dorfgemeinschaftshauses nach BbgBO.</t>
  </si>
  <si>
    <t>Los 4: Fachplanung-Technische Ausrüstung (Anlagengruppe 1)</t>
  </si>
  <si>
    <t>Konzept zur Kollisionsvermeidung bei der Trassenplanung und koordinierter Workflow zur Erstellung und Beantwortung von Schlitz- und Durchbruchsanträgen (S&amp;D-Prozess) via BCF auf der CDE.</t>
  </si>
  <si>
    <t>Nachweis der Erfahrung des TGA-Konstrukteurs im fehlerfreien Open-BIM-Export (IFC-Zuweisung von Systemen und Aggregaten des Gewerkes) und personelle Absicherung des Datenflusses.</t>
  </si>
  <si>
    <t>Konzept zur modellbasierten Integration komplexer Leitungsführungen bei beengten Platzverhältnissen, fehlenden Schächten oder geringen Deckenhöhen im Altbau des Dorfgemeinschaftshauses.</t>
  </si>
  <si>
    <t>Los 4: Fachplanung-Technische Ausrüstung (Anlagengruppe 2)</t>
  </si>
  <si>
    <t>Los 4: Fachplanung-Technische Ausrüstung (Anlagengruppe 3)</t>
  </si>
  <si>
    <t>Los 4: Fachplanung-Technische Ausrüstung (Anlagengruppe 4)</t>
  </si>
  <si>
    <t>Los 4: Fachplanung-Technische Ausrüstung (Anlagengruppe 5)</t>
  </si>
  <si>
    <t>Los 4: Fachplanung-Bauphysik Feld 1 - Wärmeschutz</t>
  </si>
  <si>
    <t>Workflow zur Qualitätssicherung beim Einlesen des IFC-Architekturmodells auf der CDE zur Vermeidung von Geometriefehlern bei der thermischen Bilanzierung.</t>
  </si>
  <si>
    <t>Nachweis der Erfahrung mit BIM-to-BEM-Schnittstellen (Übergabe von Modellgeometrien an thermische Berechnungsprogramme) und Vertretungsregelung des Fachplaners.</t>
  </si>
  <si>
    <t>Methodik zur Rückführung der berechneten energetischen Kennwerte (U-Werte, Bauteilqualitäten) als alphanumerische Attribute in das zentrale Koordinationsmodell.</t>
  </si>
  <si>
    <t>Workflow zur modellbasierten Abfrage von Raumgeometrieen und Bauteilaufbauten auf der CDE zur akustischen Auslegung und Issue-Kommunikation via BCF bei Schallschutzkonflikten.</t>
  </si>
  <si>
    <t>Nachweis der Erfahrung mit akustischer Simulationssoftware auf Basis von 3D-Gebäudedaten und Sicherstellung der personellen Verfügbarkeit während intensiver Planungsphasen.</t>
  </si>
  <si>
    <t>Konzept zum schalltechnischen Nachweis und zur Bauteiloptimierung bezüglich des Schallschutzes zwischen der Gewerbeeinheit und den sensiblen Räumen des Dorfgemeinschaftshauses.</t>
  </si>
  <si>
    <t>Los 4: Objektplanung - Freianlagen</t>
  </si>
  <si>
    <t>Konzept zur Koordinierung des Freianlagenmodells auf der CDE mit den Modellen der Objektplanung (Gebäude) und der TGA (insb. Anlagengruppe 1: Außenentwässerung) via BCF.</t>
  </si>
  <si>
    <t>Nachweis der Erfahrung des Landschaftsarchitekten mit digitaler Geländemodellierung (DGM) im BIM-Standard sowie personelle Stellvertretung im Planungsbüro.</t>
  </si>
  <si>
    <t>Methodik zur modellbasierten Planung und Überprüfung der Barrierefreiheit (Rampen, Gefälle, Zuwege) an den Schnittstellen zwischen dem Bestandsgebäude (Dorfgemeinschaftshaus/Gewerbe) und dem Außengelände.</t>
  </si>
  <si>
    <t>J-26/2026.2026-5-HB, Sanierung Dorfgemeinschaftshaus Schlamau</t>
  </si>
  <si>
    <t>Los 4: Fachplanung-Bauphysik Feld 2 - Bauakustik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</si>
</sst>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3" borderId="0" xfId="0" applyFont="1" applyFill="1"/>
    <xf numFmtId="0" fontId="4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3" borderId="0" xfId="0" applyFont="1" applyFill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164" fontId="0" fillId="4" borderId="0" xfId="0" applyNumberFormat="1" applyFill="1" applyAlignment="1" applyProtection="1">
      <alignment horizontal="center" vertical="center"/>
      <protection locked="0"/>
    </xf>
    <xf numFmtId="164" fontId="1" fillId="4" borderId="0" xfId="1" applyNumberFormat="1" applyFont="1" applyFill="1" applyProtection="1">
      <protection locked="0"/>
    </xf>
    <xf numFmtId="0" fontId="0" fillId="4" borderId="0" xfId="0" applyFill="1" applyAlignment="1" applyProtection="1">
      <alignment horizontal="center" vertical="center"/>
      <protection locked="0"/>
    </xf>
    <xf numFmtId="44" fontId="1" fillId="4" borderId="0" xfId="1" applyFont="1" applyFill="1" applyProtection="1">
      <protection locked="0"/>
    </xf>
    <xf numFmtId="44" fontId="0" fillId="4" borderId="0" xfId="1" applyFont="1" applyFill="1" applyAlignment="1" applyProtection="1">
      <alignment horizontal="center" vertical="center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07E6B-A5AA-4C4C-8961-4518D1502BF5}">
  <dimension ref="A1:B16"/>
  <sheetViews>
    <sheetView tabSelected="1" workbookViewId="0"/>
  </sheetViews>
  <sheetFormatPr baseColWidth="10" defaultRowHeight="15" x14ac:dyDescent="0.25"/>
  <cols>
    <col min="1" max="1" width="13.5703125" customWidth="1"/>
  </cols>
  <sheetData>
    <row r="1" spans="1:2" s="2" customFormat="1" ht="21" x14ac:dyDescent="0.35">
      <c r="A1" s="2" t="s">
        <v>0</v>
      </c>
    </row>
    <row r="3" spans="1:2" x14ac:dyDescent="0.25">
      <c r="A3" s="1" t="s">
        <v>1</v>
      </c>
      <c r="B3" s="1" t="s">
        <v>69</v>
      </c>
    </row>
    <row r="4" spans="1:2" x14ac:dyDescent="0.25">
      <c r="A4" t="s">
        <v>2</v>
      </c>
      <c r="B4" t="s">
        <v>12</v>
      </c>
    </row>
    <row r="6" spans="1:2" s="3" customFormat="1" ht="26.25" x14ac:dyDescent="0.4">
      <c r="A6" s="23" t="s">
        <v>3</v>
      </c>
    </row>
    <row r="7" spans="1:2" ht="26.25" x14ac:dyDescent="0.4">
      <c r="A7" s="24"/>
    </row>
    <row r="8" spans="1:2" ht="26.25" x14ac:dyDescent="0.4">
      <c r="A8" s="24" t="s">
        <v>6</v>
      </c>
    </row>
    <row r="9" spans="1:2" ht="26.25" x14ac:dyDescent="0.4">
      <c r="A9" s="24" t="s">
        <v>5</v>
      </c>
    </row>
    <row r="10" spans="1:2" ht="26.25" x14ac:dyDescent="0.4">
      <c r="A10" s="24" t="s">
        <v>4</v>
      </c>
    </row>
    <row r="11" spans="1:2" ht="26.25" x14ac:dyDescent="0.4">
      <c r="A11" s="24" t="s">
        <v>7</v>
      </c>
    </row>
    <row r="12" spans="1:2" ht="26.25" x14ac:dyDescent="0.4">
      <c r="A12" s="24" t="s">
        <v>8</v>
      </c>
    </row>
    <row r="13" spans="1:2" ht="26.25" x14ac:dyDescent="0.4">
      <c r="A13" s="24"/>
    </row>
    <row r="14" spans="1:2" s="1" customFormat="1" ht="26.25" x14ac:dyDescent="0.4">
      <c r="A14" s="25" t="s">
        <v>9</v>
      </c>
    </row>
    <row r="15" spans="1:2" ht="26.25" x14ac:dyDescent="0.4">
      <c r="A15" s="24" t="s">
        <v>10</v>
      </c>
    </row>
    <row r="16" spans="1:2" ht="26.25" x14ac:dyDescent="0.4">
      <c r="A16" s="24" t="s">
        <v>11</v>
      </c>
    </row>
  </sheetData>
  <sheetProtection algorithmName="SHA-512" hashValue="l98yNRHoqgIJ4aB+Jmanwr2XtpgaFsI5D1cHfwiftuwAlQMizhdBwsbNtJNIucJHVN2DbkU3YzrsMsmgYjwc9A==" saltValue="YFKkH2cXoW7YhzhCIT9ODg==" spinCount="100000" sheet="1" objects="1" scenarios="1" selectLockedCells="1"/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BB5A2-1762-44A3-B3E0-7C282B6BD33E}">
  <dimension ref="A1:G19"/>
  <sheetViews>
    <sheetView workbookViewId="0">
      <selection activeCell="E4" sqref="E4"/>
    </sheetView>
  </sheetViews>
  <sheetFormatPr baseColWidth="10" defaultRowHeight="15" x14ac:dyDescent="0.25"/>
  <cols>
    <col min="1" max="1" width="20.5703125" bestFit="1" customWidth="1"/>
    <col min="2" max="2" width="36.85546875" bestFit="1" customWidth="1"/>
    <col min="3" max="3" width="31" customWidth="1"/>
    <col min="4" max="4" width="19.42578125" bestFit="1" customWidth="1"/>
    <col min="5" max="5" width="26.85546875" customWidth="1"/>
    <col min="6" max="6" width="15.140625" bestFit="1" customWidth="1"/>
    <col min="7" max="7" width="28.28515625" customWidth="1"/>
  </cols>
  <sheetData>
    <row r="1" spans="1:7" s="4" customFormat="1" ht="15.75" x14ac:dyDescent="0.25">
      <c r="A1" s="6" t="s">
        <v>13</v>
      </c>
      <c r="B1" s="14" t="s">
        <v>69</v>
      </c>
      <c r="C1" s="14"/>
      <c r="D1" s="14"/>
      <c r="E1" s="14"/>
      <c r="F1" s="14"/>
      <c r="G1" s="14"/>
    </row>
    <row r="2" spans="1:7" x14ac:dyDescent="0.25">
      <c r="A2" s="12" t="s">
        <v>14</v>
      </c>
      <c r="B2" s="12"/>
      <c r="C2" s="13" t="s">
        <v>58</v>
      </c>
      <c r="D2" s="13"/>
      <c r="E2" s="13"/>
      <c r="F2" s="13"/>
      <c r="G2" s="13"/>
    </row>
    <row r="4" spans="1:7" s="1" customFormat="1" x14ac:dyDescent="0.25">
      <c r="A4" s="11" t="s">
        <v>15</v>
      </c>
      <c r="B4" s="11"/>
      <c r="C4" s="11"/>
      <c r="D4" s="11"/>
      <c r="E4" s="19">
        <v>0</v>
      </c>
    </row>
    <row r="6" spans="1:7" x14ac:dyDescent="0.25">
      <c r="A6" s="15" t="s">
        <v>23</v>
      </c>
      <c r="B6" s="15"/>
      <c r="C6" s="15"/>
      <c r="D6" s="15"/>
      <c r="E6" s="15"/>
      <c r="F6" s="15"/>
      <c r="G6" s="15"/>
    </row>
    <row r="7" spans="1:7" x14ac:dyDescent="0.25">
      <c r="A7" t="s">
        <v>16</v>
      </c>
      <c r="B7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9" t="s">
        <v>22</v>
      </c>
    </row>
    <row r="8" spans="1:7" x14ac:dyDescent="0.25">
      <c r="A8" t="s">
        <v>24</v>
      </c>
      <c r="B8" t="s">
        <v>25</v>
      </c>
      <c r="C8" s="18">
        <v>0</v>
      </c>
      <c r="D8" s="9" t="s">
        <v>26</v>
      </c>
      <c r="E8" s="9">
        <v>55</v>
      </c>
      <c r="F8" s="9">
        <f>IF(C8=0,0,MAX(0,55*(1-(C8-$E$4)/$E$4)))</f>
        <v>0</v>
      </c>
      <c r="G8" s="9" t="str">
        <f>IF(C8&gt;0,"Ausgefüllt","PREIS FEHLT")</f>
        <v>PREIS FEHLT</v>
      </c>
    </row>
    <row r="11" spans="1:7" x14ac:dyDescent="0.25">
      <c r="A11" s="15" t="s">
        <v>27</v>
      </c>
      <c r="B11" s="15"/>
      <c r="C11" s="15"/>
      <c r="D11" s="15"/>
      <c r="E11" s="15"/>
      <c r="F11" s="15"/>
      <c r="G11" s="15"/>
    </row>
    <row r="12" spans="1:7" x14ac:dyDescent="0.25">
      <c r="A12" t="s">
        <v>28</v>
      </c>
      <c r="B12" t="s">
        <v>29</v>
      </c>
      <c r="C12" s="9" t="s">
        <v>18</v>
      </c>
      <c r="D12" s="9" t="s">
        <v>30</v>
      </c>
      <c r="E12" s="9" t="s">
        <v>31</v>
      </c>
      <c r="F12" s="9" t="s">
        <v>21</v>
      </c>
      <c r="G12" s="9" t="s">
        <v>32</v>
      </c>
    </row>
    <row r="13" spans="1:7" ht="75" x14ac:dyDescent="0.25">
      <c r="A13" s="8" t="s">
        <v>33</v>
      </c>
      <c r="B13" s="10" t="s">
        <v>59</v>
      </c>
      <c r="C13" s="20"/>
      <c r="D13" s="9" t="str">
        <f>"(Note/5) x Max"</f>
        <v>(Note/5) x Max</v>
      </c>
      <c r="E13" s="9">
        <v>15</v>
      </c>
      <c r="F13" s="9">
        <f>IF(ISBLANK(C13),0,(C13/5)*E13)</f>
        <v>0</v>
      </c>
      <c r="G13" s="9" t="str">
        <f>IF(ISBLANK(C13),"NOTE FEHLT", "Ausgefüllt")</f>
        <v>NOTE FEHLT</v>
      </c>
    </row>
    <row r="14" spans="1:7" ht="75" x14ac:dyDescent="0.25">
      <c r="A14" s="8" t="s">
        <v>34</v>
      </c>
      <c r="B14" s="10" t="s">
        <v>60</v>
      </c>
      <c r="C14" s="20"/>
      <c r="D14" s="9" t="str">
        <f t="shared" ref="D14:D15" si="0">"(Note/5) x Max"</f>
        <v>(Note/5) x Max</v>
      </c>
      <c r="E14" s="9">
        <v>15</v>
      </c>
      <c r="F14" s="9">
        <f t="shared" ref="F14:F15" si="1">IF(ISBLANK(C14),0,(C14/5)*E14)</f>
        <v>0</v>
      </c>
      <c r="G14" s="9" t="str">
        <f t="shared" ref="G14:G15" si="2">IF(ISBLANK(C14),"NOTE FEHLT", "Ausgefüllt")</f>
        <v>NOTE FEHLT</v>
      </c>
    </row>
    <row r="15" spans="1:7" ht="75" x14ac:dyDescent="0.25">
      <c r="A15" s="8" t="s">
        <v>35</v>
      </c>
      <c r="B15" s="10" t="s">
        <v>61</v>
      </c>
      <c r="C15" s="20"/>
      <c r="D15" s="9" t="str">
        <f t="shared" si="0"/>
        <v>(Note/5) x Max</v>
      </c>
      <c r="E15" s="9">
        <v>15</v>
      </c>
      <c r="F15" s="9">
        <f t="shared" si="1"/>
        <v>0</v>
      </c>
      <c r="G15" s="9" t="str">
        <f t="shared" si="2"/>
        <v>NOTE FEHLT</v>
      </c>
    </row>
    <row r="17" spans="1:7" x14ac:dyDescent="0.25">
      <c r="A17" s="16" t="s">
        <v>37</v>
      </c>
      <c r="B17" s="16"/>
      <c r="C17" s="16"/>
      <c r="D17" s="16"/>
      <c r="E17" s="16"/>
      <c r="F17" s="5">
        <f>SUM(F8,F13:F15)</f>
        <v>0</v>
      </c>
    </row>
    <row r="19" spans="1:7" x14ac:dyDescent="0.25">
      <c r="A19" s="16" t="s">
        <v>36</v>
      </c>
      <c r="B19" s="16"/>
      <c r="C19" s="16"/>
      <c r="D19" s="16"/>
      <c r="E19" s="16"/>
      <c r="F19" s="13" t="str">
        <f>IF(AND(C8&gt;0,NOT(ISBLANK(C13)),NOT(ISBLANK(C14)),NOT(ISBLANK(C15))),"P - Angebot Vollständig Simuliert","O - ACHTUNG: Angaben unvollständig!")</f>
        <v>O - ACHTUNG: Angaben unvollständig!</v>
      </c>
      <c r="G19" s="13"/>
    </row>
  </sheetData>
  <sheetProtection algorithmName="SHA-512" hashValue="GsnG8dWbSEOOmTEev+9lXlV9q8ScLqmik7cEkVut+l50xPSopxLPEY6VidvxWUm77TqUrcwUWcEkbr6czApH7A==" saltValue="2dTcgQpnj9WEmealSQRAqg==" spinCount="100000" sheet="1" objects="1" scenarios="1" selectLockedCells="1"/>
  <mergeCells count="9">
    <mergeCell ref="A17:E17"/>
    <mergeCell ref="A19:E19"/>
    <mergeCell ref="F19:G19"/>
    <mergeCell ref="B1:G1"/>
    <mergeCell ref="A2:B2"/>
    <mergeCell ref="C2:G2"/>
    <mergeCell ref="A4:D4"/>
    <mergeCell ref="A6:G6"/>
    <mergeCell ref="A11:G11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A098A-1A77-49F9-8290-ADE2C67F49E4}">
  <dimension ref="A1:G19"/>
  <sheetViews>
    <sheetView workbookViewId="0">
      <selection activeCell="E4" sqref="E4"/>
    </sheetView>
  </sheetViews>
  <sheetFormatPr baseColWidth="10" defaultRowHeight="15" x14ac:dyDescent="0.25"/>
  <cols>
    <col min="1" max="1" width="20.5703125" bestFit="1" customWidth="1"/>
    <col min="2" max="2" width="36.85546875" bestFit="1" customWidth="1"/>
    <col min="3" max="3" width="23.140625" customWidth="1"/>
    <col min="4" max="4" width="19.42578125" bestFit="1" customWidth="1"/>
    <col min="5" max="5" width="20.7109375" customWidth="1"/>
    <col min="6" max="6" width="15.140625" bestFit="1" customWidth="1"/>
    <col min="7" max="7" width="28.28515625" customWidth="1"/>
  </cols>
  <sheetData>
    <row r="1" spans="1:7" s="4" customFormat="1" ht="15.75" x14ac:dyDescent="0.25">
      <c r="A1" s="6" t="s">
        <v>13</v>
      </c>
      <c r="B1" s="14" t="s">
        <v>69</v>
      </c>
      <c r="C1" s="14"/>
      <c r="D1" s="14"/>
      <c r="E1" s="14"/>
      <c r="F1" s="14"/>
      <c r="G1" s="14"/>
    </row>
    <row r="2" spans="1:7" x14ac:dyDescent="0.25">
      <c r="A2" s="12" t="s">
        <v>14</v>
      </c>
      <c r="B2" s="12"/>
      <c r="C2" s="13" t="s">
        <v>70</v>
      </c>
      <c r="D2" s="13"/>
      <c r="E2" s="13"/>
      <c r="F2" s="13"/>
      <c r="G2" s="13"/>
    </row>
    <row r="4" spans="1:7" s="1" customFormat="1" x14ac:dyDescent="0.25">
      <c r="A4" s="11" t="s">
        <v>15</v>
      </c>
      <c r="B4" s="11"/>
      <c r="C4" s="11"/>
      <c r="D4" s="11"/>
      <c r="E4" s="19">
        <v>0</v>
      </c>
    </row>
    <row r="6" spans="1:7" x14ac:dyDescent="0.25">
      <c r="A6" s="15" t="s">
        <v>23</v>
      </c>
      <c r="B6" s="15"/>
      <c r="C6" s="15"/>
      <c r="D6" s="15"/>
      <c r="E6" s="15"/>
      <c r="F6" s="15"/>
      <c r="G6" s="15"/>
    </row>
    <row r="7" spans="1:7" x14ac:dyDescent="0.25">
      <c r="A7" t="s">
        <v>16</v>
      </c>
      <c r="B7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9" t="s">
        <v>22</v>
      </c>
    </row>
    <row r="8" spans="1:7" x14ac:dyDescent="0.25">
      <c r="A8" t="s">
        <v>24</v>
      </c>
      <c r="B8" t="s">
        <v>25</v>
      </c>
      <c r="C8" s="18">
        <v>0</v>
      </c>
      <c r="D8" s="9" t="s">
        <v>26</v>
      </c>
      <c r="E8" s="9">
        <v>55</v>
      </c>
      <c r="F8" s="9">
        <f>IF(C8=0,0,MAX(0,55*(1-(C8-$E$4)/$E$4)))</f>
        <v>0</v>
      </c>
      <c r="G8" s="9" t="str">
        <f>IF(C8&gt;0,"Ausgefüllt","PREIS FEHLT")</f>
        <v>PREIS FEHLT</v>
      </c>
    </row>
    <row r="11" spans="1:7" x14ac:dyDescent="0.25">
      <c r="A11" s="15" t="s">
        <v>27</v>
      </c>
      <c r="B11" s="15"/>
      <c r="C11" s="15"/>
      <c r="D11" s="15"/>
      <c r="E11" s="15"/>
      <c r="F11" s="15"/>
      <c r="G11" s="15"/>
    </row>
    <row r="12" spans="1:7" x14ac:dyDescent="0.25">
      <c r="A12" t="s">
        <v>28</v>
      </c>
      <c r="B12" t="s">
        <v>29</v>
      </c>
      <c r="C12" s="9" t="s">
        <v>18</v>
      </c>
      <c r="D12" s="9" t="s">
        <v>30</v>
      </c>
      <c r="E12" s="9" t="s">
        <v>31</v>
      </c>
      <c r="F12" s="9" t="s">
        <v>21</v>
      </c>
      <c r="G12" s="9" t="s">
        <v>32</v>
      </c>
    </row>
    <row r="13" spans="1:7" ht="90" x14ac:dyDescent="0.25">
      <c r="A13" s="8" t="s">
        <v>33</v>
      </c>
      <c r="B13" s="10" t="s">
        <v>62</v>
      </c>
      <c r="C13" s="20"/>
      <c r="D13" s="9" t="str">
        <f>"(Note/5) x Max"</f>
        <v>(Note/5) x Max</v>
      </c>
      <c r="E13" s="9">
        <v>15</v>
      </c>
      <c r="F13" s="9">
        <f>IF(ISBLANK(C13),0,(C13/5)*E13)</f>
        <v>0</v>
      </c>
      <c r="G13" s="9" t="str">
        <f>IF(ISBLANK(C13),"NOTE FEHLT", "Ausgefüllt")</f>
        <v>NOTE FEHLT</v>
      </c>
    </row>
    <row r="14" spans="1:7" ht="75" x14ac:dyDescent="0.25">
      <c r="A14" s="8" t="s">
        <v>34</v>
      </c>
      <c r="B14" s="10" t="s">
        <v>63</v>
      </c>
      <c r="C14" s="20"/>
      <c r="D14" s="9" t="str">
        <f t="shared" ref="D14:D15" si="0">"(Note/5) x Max"</f>
        <v>(Note/5) x Max</v>
      </c>
      <c r="E14" s="9">
        <v>15</v>
      </c>
      <c r="F14" s="9">
        <f t="shared" ref="F14:F15" si="1">IF(ISBLANK(C14),0,(C14/5)*E14)</f>
        <v>0</v>
      </c>
      <c r="G14" s="9" t="str">
        <f t="shared" ref="G14:G15" si="2">IF(ISBLANK(C14),"NOTE FEHLT", "Ausgefüllt")</f>
        <v>NOTE FEHLT</v>
      </c>
    </row>
    <row r="15" spans="1:7" ht="75" x14ac:dyDescent="0.25">
      <c r="A15" s="8" t="s">
        <v>35</v>
      </c>
      <c r="B15" s="10" t="s">
        <v>64</v>
      </c>
      <c r="C15" s="20"/>
      <c r="D15" s="9" t="str">
        <f t="shared" si="0"/>
        <v>(Note/5) x Max</v>
      </c>
      <c r="E15" s="9">
        <v>15</v>
      </c>
      <c r="F15" s="9">
        <f t="shared" si="1"/>
        <v>0</v>
      </c>
      <c r="G15" s="9" t="str">
        <f t="shared" si="2"/>
        <v>NOTE FEHLT</v>
      </c>
    </row>
    <row r="17" spans="1:7" x14ac:dyDescent="0.25">
      <c r="A17" s="16" t="s">
        <v>37</v>
      </c>
      <c r="B17" s="16"/>
      <c r="C17" s="16"/>
      <c r="D17" s="16"/>
      <c r="E17" s="16"/>
      <c r="F17" s="5">
        <f>SUM(F8,F13:F15)</f>
        <v>0</v>
      </c>
    </row>
    <row r="19" spans="1:7" x14ac:dyDescent="0.25">
      <c r="A19" s="16" t="s">
        <v>36</v>
      </c>
      <c r="B19" s="16"/>
      <c r="C19" s="16"/>
      <c r="D19" s="16"/>
      <c r="E19" s="16"/>
      <c r="F19" s="13" t="str">
        <f>IF(AND(C8&gt;0,NOT(ISBLANK(C13)),NOT(ISBLANK(C14)),NOT(ISBLANK(C15))),"P - Angebot Vollständig Simuliert","O - ACHTUNG: Angaben unvollständig!")</f>
        <v>O - ACHTUNG: Angaben unvollständig!</v>
      </c>
      <c r="G19" s="13"/>
    </row>
  </sheetData>
  <sheetProtection algorithmName="SHA-512" hashValue="WTDLqcNmokh9tTsLLqJ/zNihfBK4ZAup0A4d8mJ2jvURPluQ8z6xQ86E4we8/jGbk+sfS1eF3TPatqN/gmVTKw==" saltValue="5SfM7oz9NcprBG1uCg8V3w==" spinCount="100000" sheet="1" objects="1" scenarios="1" selectLockedCells="1"/>
  <mergeCells count="9">
    <mergeCell ref="A17:E17"/>
    <mergeCell ref="A19:E19"/>
    <mergeCell ref="F19:G19"/>
    <mergeCell ref="B1:G1"/>
    <mergeCell ref="A2:B2"/>
    <mergeCell ref="C2:G2"/>
    <mergeCell ref="A4:D4"/>
    <mergeCell ref="A6:G6"/>
    <mergeCell ref="A11:G11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353AE-2582-4155-BBEF-1C33D9DEF4EA}">
  <dimension ref="A1:G19"/>
  <sheetViews>
    <sheetView workbookViewId="0">
      <selection activeCell="E4" sqref="E4"/>
    </sheetView>
  </sheetViews>
  <sheetFormatPr baseColWidth="10" defaultRowHeight="15" x14ac:dyDescent="0.25"/>
  <cols>
    <col min="1" max="1" width="20.5703125" bestFit="1" customWidth="1"/>
    <col min="2" max="2" width="36.85546875" bestFit="1" customWidth="1"/>
    <col min="3" max="3" width="23.7109375" customWidth="1"/>
    <col min="4" max="4" width="19.42578125" bestFit="1" customWidth="1"/>
    <col min="5" max="5" width="20.42578125" customWidth="1"/>
    <col min="6" max="6" width="15.140625" bestFit="1" customWidth="1"/>
    <col min="7" max="7" width="28.28515625" customWidth="1"/>
  </cols>
  <sheetData>
    <row r="1" spans="1:7" s="4" customFormat="1" ht="15.75" x14ac:dyDescent="0.25">
      <c r="A1" s="6" t="s">
        <v>13</v>
      </c>
      <c r="B1" s="14" t="s">
        <v>69</v>
      </c>
      <c r="C1" s="14"/>
      <c r="D1" s="14"/>
      <c r="E1" s="14"/>
      <c r="F1" s="14"/>
      <c r="G1" s="14"/>
    </row>
    <row r="2" spans="1:7" x14ac:dyDescent="0.25">
      <c r="A2" s="12" t="s">
        <v>14</v>
      </c>
      <c r="B2" s="12"/>
      <c r="C2" s="17" t="s">
        <v>65</v>
      </c>
      <c r="D2" s="17"/>
      <c r="E2" s="17"/>
      <c r="F2" s="17"/>
      <c r="G2" s="17"/>
    </row>
    <row r="4" spans="1:7" s="1" customFormat="1" x14ac:dyDescent="0.25">
      <c r="A4" s="11" t="s">
        <v>15</v>
      </c>
      <c r="B4" s="11"/>
      <c r="C4" s="11"/>
      <c r="D4" s="11"/>
      <c r="E4" s="19">
        <v>0</v>
      </c>
    </row>
    <row r="6" spans="1:7" x14ac:dyDescent="0.25">
      <c r="A6" s="15" t="s">
        <v>23</v>
      </c>
      <c r="B6" s="15"/>
      <c r="C6" s="15"/>
      <c r="D6" s="15"/>
      <c r="E6" s="15"/>
      <c r="F6" s="15"/>
      <c r="G6" s="15"/>
    </row>
    <row r="7" spans="1:7" x14ac:dyDescent="0.25">
      <c r="A7" t="s">
        <v>16</v>
      </c>
      <c r="B7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9" t="s">
        <v>22</v>
      </c>
    </row>
    <row r="8" spans="1:7" x14ac:dyDescent="0.25">
      <c r="A8" t="s">
        <v>24</v>
      </c>
      <c r="B8" t="s">
        <v>25</v>
      </c>
      <c r="C8" s="18">
        <v>0</v>
      </c>
      <c r="D8" s="9" t="s">
        <v>26</v>
      </c>
      <c r="E8" s="9">
        <v>55</v>
      </c>
      <c r="F8" s="9">
        <f>IF(C8=0,0,MAX(0,55*(1-(C8-$E$4)/$E$4)))</f>
        <v>0</v>
      </c>
      <c r="G8" s="9" t="str">
        <f>IF(C8&gt;0,"Ausgefüllt","PREIS FEHLT")</f>
        <v>PREIS FEHLT</v>
      </c>
    </row>
    <row r="11" spans="1:7" x14ac:dyDescent="0.25">
      <c r="A11" s="15" t="s">
        <v>27</v>
      </c>
      <c r="B11" s="15"/>
      <c r="C11" s="15"/>
      <c r="D11" s="15"/>
      <c r="E11" s="15"/>
      <c r="F11" s="15"/>
      <c r="G11" s="15"/>
    </row>
    <row r="12" spans="1:7" x14ac:dyDescent="0.25">
      <c r="A12" t="s">
        <v>28</v>
      </c>
      <c r="B12" t="s">
        <v>29</v>
      </c>
      <c r="C12" s="9" t="s">
        <v>18</v>
      </c>
      <c r="D12" s="9" t="s">
        <v>30</v>
      </c>
      <c r="E12" s="9" t="s">
        <v>31</v>
      </c>
      <c r="F12" s="9" t="s">
        <v>21</v>
      </c>
      <c r="G12" s="9" t="s">
        <v>32</v>
      </c>
    </row>
    <row r="13" spans="1:7" ht="75" x14ac:dyDescent="0.25">
      <c r="A13" s="8" t="s">
        <v>33</v>
      </c>
      <c r="B13" s="10" t="s">
        <v>66</v>
      </c>
      <c r="C13" s="20"/>
      <c r="D13" s="9" t="str">
        <f>"(Note/5) x Max"</f>
        <v>(Note/5) x Max</v>
      </c>
      <c r="E13" s="9">
        <v>15</v>
      </c>
      <c r="F13" s="9">
        <f>IF(ISBLANK(C13),0,(C13/5)*E13)</f>
        <v>0</v>
      </c>
      <c r="G13" s="9" t="str">
        <f>IF(ISBLANK(C13),"NOTE FEHLT", "Ausgefüllt")</f>
        <v>NOTE FEHLT</v>
      </c>
    </row>
    <row r="14" spans="1:7" ht="75" x14ac:dyDescent="0.25">
      <c r="A14" s="8" t="s">
        <v>34</v>
      </c>
      <c r="B14" s="10" t="s">
        <v>67</v>
      </c>
      <c r="C14" s="20"/>
      <c r="D14" s="9" t="str">
        <f t="shared" ref="D14:D15" si="0">"(Note/5) x Max"</f>
        <v>(Note/5) x Max</v>
      </c>
      <c r="E14" s="9">
        <v>15</v>
      </c>
      <c r="F14" s="9">
        <f t="shared" ref="F14:F15" si="1">IF(ISBLANK(C14),0,(C14/5)*E14)</f>
        <v>0</v>
      </c>
      <c r="G14" s="9" t="str">
        <f t="shared" ref="G14:G15" si="2">IF(ISBLANK(C14),"NOTE FEHLT", "Ausgefüllt")</f>
        <v>NOTE FEHLT</v>
      </c>
    </row>
    <row r="15" spans="1:7" ht="105" x14ac:dyDescent="0.25">
      <c r="A15" s="8" t="s">
        <v>35</v>
      </c>
      <c r="B15" s="10" t="s">
        <v>68</v>
      </c>
      <c r="C15" s="20"/>
      <c r="D15" s="9" t="str">
        <f t="shared" si="0"/>
        <v>(Note/5) x Max</v>
      </c>
      <c r="E15" s="9">
        <v>15</v>
      </c>
      <c r="F15" s="9">
        <f t="shared" si="1"/>
        <v>0</v>
      </c>
      <c r="G15" s="9" t="str">
        <f t="shared" si="2"/>
        <v>NOTE FEHLT</v>
      </c>
    </row>
    <row r="17" spans="1:7" x14ac:dyDescent="0.25">
      <c r="A17" s="16" t="s">
        <v>37</v>
      </c>
      <c r="B17" s="16"/>
      <c r="C17" s="16"/>
      <c r="D17" s="16"/>
      <c r="E17" s="16"/>
      <c r="F17" s="5">
        <f>SUM(F8,F13:F15)</f>
        <v>0</v>
      </c>
    </row>
    <row r="19" spans="1:7" x14ac:dyDescent="0.25">
      <c r="A19" s="16" t="s">
        <v>36</v>
      </c>
      <c r="B19" s="16"/>
      <c r="C19" s="16"/>
      <c r="D19" s="16"/>
      <c r="E19" s="16"/>
      <c r="F19" s="13" t="str">
        <f>IF(AND(C8&gt;0,NOT(ISBLANK(C13)),NOT(ISBLANK(C14)),NOT(ISBLANK(C15))),"P - Angebot Vollständig Simuliert","O - ACHTUNG: Angaben unvollständig!")</f>
        <v>O - ACHTUNG: Angaben unvollständig!</v>
      </c>
      <c r="G19" s="13"/>
    </row>
  </sheetData>
  <sheetProtection algorithmName="SHA-512" hashValue="koN7Qgo/C2DuiIUPDjpEWf8lzXSLBw6hsEcdDNJ8nrfS+PDixaukeieIAJ/RloS9jetLteA7wTMNt4ka7Rry1A==" saltValue="SbFgIXOwsT5Wo9ckaoouXQ==" spinCount="100000" sheet="1" objects="1" scenarios="1" selectLockedCells="1"/>
  <mergeCells count="9">
    <mergeCell ref="A17:E17"/>
    <mergeCell ref="A19:E19"/>
    <mergeCell ref="F19:G19"/>
    <mergeCell ref="B1:G1"/>
    <mergeCell ref="A2:B2"/>
    <mergeCell ref="C2:G2"/>
    <mergeCell ref="A4:D4"/>
    <mergeCell ref="A6:G6"/>
    <mergeCell ref="A11:G1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57E25-0DEE-4EE0-9E85-CAD9E33BD6FA}">
  <dimension ref="A1:G19"/>
  <sheetViews>
    <sheetView workbookViewId="0">
      <selection activeCell="E4" sqref="E4"/>
    </sheetView>
  </sheetViews>
  <sheetFormatPr baseColWidth="10" defaultRowHeight="15" x14ac:dyDescent="0.25"/>
  <cols>
    <col min="1" max="1" width="20.5703125" bestFit="1" customWidth="1"/>
    <col min="2" max="2" width="36.85546875" bestFit="1" customWidth="1"/>
    <col min="3" max="3" width="31" customWidth="1"/>
    <col min="4" max="4" width="19.42578125" bestFit="1" customWidth="1"/>
    <col min="5" max="5" width="26.42578125" customWidth="1"/>
    <col min="6" max="6" width="15.140625" bestFit="1" customWidth="1"/>
    <col min="7" max="7" width="28.28515625" customWidth="1"/>
  </cols>
  <sheetData>
    <row r="1" spans="1:7" s="4" customFormat="1" ht="15.75" x14ac:dyDescent="0.25">
      <c r="A1" s="6" t="s">
        <v>13</v>
      </c>
      <c r="B1" s="14" t="s">
        <v>69</v>
      </c>
      <c r="C1" s="14"/>
      <c r="D1" s="14"/>
      <c r="E1" s="14"/>
      <c r="F1" s="14"/>
      <c r="G1" s="14"/>
    </row>
    <row r="2" spans="1:7" x14ac:dyDescent="0.25">
      <c r="A2" s="12" t="s">
        <v>14</v>
      </c>
      <c r="B2" s="12"/>
      <c r="C2" s="13" t="s">
        <v>38</v>
      </c>
      <c r="D2" s="13"/>
      <c r="E2" s="13"/>
      <c r="F2" s="13"/>
      <c r="G2" s="13"/>
    </row>
    <row r="4" spans="1:7" s="1" customFormat="1" x14ac:dyDescent="0.25">
      <c r="A4" s="11" t="s">
        <v>15</v>
      </c>
      <c r="B4" s="11"/>
      <c r="C4" s="11"/>
      <c r="D4" s="11"/>
      <c r="E4" s="21">
        <v>0</v>
      </c>
    </row>
    <row r="6" spans="1:7" x14ac:dyDescent="0.25">
      <c r="A6" s="15" t="s">
        <v>23</v>
      </c>
      <c r="B6" s="15"/>
      <c r="C6" s="15"/>
      <c r="D6" s="15"/>
      <c r="E6" s="15"/>
      <c r="F6" s="15"/>
      <c r="G6" s="15"/>
    </row>
    <row r="7" spans="1:7" x14ac:dyDescent="0.25">
      <c r="A7" t="s">
        <v>16</v>
      </c>
      <c r="B7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9" t="s">
        <v>22</v>
      </c>
    </row>
    <row r="8" spans="1:7" x14ac:dyDescent="0.25">
      <c r="A8" t="s">
        <v>24</v>
      </c>
      <c r="B8" t="s">
        <v>25</v>
      </c>
      <c r="C8" s="22">
        <v>0</v>
      </c>
      <c r="D8" s="9" t="s">
        <v>26</v>
      </c>
      <c r="E8" s="9">
        <v>55</v>
      </c>
      <c r="F8" s="9">
        <f>IF(C8=0,0,MAX(0,55*(1-(C8-$E$4)/$E$4)))</f>
        <v>0</v>
      </c>
      <c r="G8" s="9" t="str">
        <f>IF(C8&gt;0,"Ausgefüllt","PREIS FEHLT")</f>
        <v>PREIS FEHLT</v>
      </c>
    </row>
    <row r="11" spans="1:7" x14ac:dyDescent="0.25">
      <c r="A11" s="15" t="s">
        <v>27</v>
      </c>
      <c r="B11" s="15"/>
      <c r="C11" s="15"/>
      <c r="D11" s="15"/>
      <c r="E11" s="15"/>
      <c r="F11" s="15"/>
      <c r="G11" s="15"/>
    </row>
    <row r="12" spans="1:7" x14ac:dyDescent="0.25">
      <c r="A12" t="s">
        <v>28</v>
      </c>
      <c r="B12" t="s">
        <v>29</v>
      </c>
      <c r="C12" s="9" t="s">
        <v>18</v>
      </c>
      <c r="D12" s="9" t="s">
        <v>30</v>
      </c>
      <c r="E12" s="9" t="s">
        <v>31</v>
      </c>
      <c r="F12" s="9" t="s">
        <v>21</v>
      </c>
      <c r="G12" s="9" t="s">
        <v>32</v>
      </c>
    </row>
    <row r="13" spans="1:7" ht="90" x14ac:dyDescent="0.25">
      <c r="A13" s="8" t="s">
        <v>33</v>
      </c>
      <c r="B13" s="7" t="s">
        <v>39</v>
      </c>
      <c r="C13" s="20"/>
      <c r="D13" s="9" t="str">
        <f>"(Note/5) x Max"</f>
        <v>(Note/5) x Max</v>
      </c>
      <c r="E13" s="9">
        <v>15</v>
      </c>
      <c r="F13" s="9">
        <f>IF(ISBLANK(C13),0,(C13/5)*E13)</f>
        <v>0</v>
      </c>
      <c r="G13" s="9" t="str">
        <f>IF(ISBLANK(C13),"NOTE FEHLT", "Ausgefüllt")</f>
        <v>NOTE FEHLT</v>
      </c>
    </row>
    <row r="14" spans="1:7" ht="90" x14ac:dyDescent="0.25">
      <c r="A14" s="8" t="s">
        <v>34</v>
      </c>
      <c r="B14" s="7" t="s">
        <v>40</v>
      </c>
      <c r="C14" s="20"/>
      <c r="D14" s="9" t="str">
        <f t="shared" ref="D14:D15" si="0">"(Note/5) x Max"</f>
        <v>(Note/5) x Max</v>
      </c>
      <c r="E14" s="9">
        <v>15</v>
      </c>
      <c r="F14" s="9">
        <f t="shared" ref="F14:F15" si="1">IF(ISBLANK(C14),0,(C14/5)*E14)</f>
        <v>0</v>
      </c>
      <c r="G14" s="9" t="str">
        <f t="shared" ref="G14:G15" si="2">IF(ISBLANK(C14),"NOTE FEHLT", "Ausgefüllt")</f>
        <v>NOTE FEHLT</v>
      </c>
    </row>
    <row r="15" spans="1:7" ht="105" x14ac:dyDescent="0.25">
      <c r="A15" s="8" t="s">
        <v>35</v>
      </c>
      <c r="B15" s="7" t="s">
        <v>41</v>
      </c>
      <c r="C15" s="20"/>
      <c r="D15" s="9" t="str">
        <f t="shared" si="0"/>
        <v>(Note/5) x Max</v>
      </c>
      <c r="E15" s="9">
        <v>15</v>
      </c>
      <c r="F15" s="9">
        <f t="shared" si="1"/>
        <v>0</v>
      </c>
      <c r="G15" s="9" t="str">
        <f t="shared" si="2"/>
        <v>NOTE FEHLT</v>
      </c>
    </row>
    <row r="17" spans="1:7" x14ac:dyDescent="0.25">
      <c r="A17" s="16" t="s">
        <v>37</v>
      </c>
      <c r="B17" s="16"/>
      <c r="C17" s="16"/>
      <c r="D17" s="16"/>
      <c r="E17" s="16"/>
      <c r="F17" s="5">
        <f>SUM(F8,F13:F15)</f>
        <v>0</v>
      </c>
    </row>
    <row r="19" spans="1:7" x14ac:dyDescent="0.25">
      <c r="A19" s="16" t="s">
        <v>36</v>
      </c>
      <c r="B19" s="16"/>
      <c r="C19" s="16"/>
      <c r="D19" s="16"/>
      <c r="E19" s="16"/>
      <c r="F19" s="13" t="str">
        <f>IF(AND(C8&gt;0,NOT(ISBLANK(C13)),NOT(ISBLANK(C14)),NOT(ISBLANK(C15))),"P - Angebot Vollständig Simuliert","O - ACHTUNG: Angaben unvollständig!")</f>
        <v>O - ACHTUNG: Angaben unvollständig!</v>
      </c>
      <c r="G19" s="13"/>
    </row>
  </sheetData>
  <sheetProtection algorithmName="SHA-512" hashValue="HEVxbWUXJqBlEKk0gfEcXsrvvwajnsQKi+kVNOCuJb2w5/QneoTJwozYIpzdU2RgsOiK3P+5FAkY8uffvMT8rg==" saltValue="yweL9V7gGzq6Y4THhh13Rw==" spinCount="100000" sheet="1" objects="1" scenarios="1" selectLockedCells="1"/>
  <mergeCells count="9">
    <mergeCell ref="A17:E17"/>
    <mergeCell ref="A19:E19"/>
    <mergeCell ref="F19:G19"/>
    <mergeCell ref="A4:D4"/>
    <mergeCell ref="A2:B2"/>
    <mergeCell ref="C2:G2"/>
    <mergeCell ref="B1:G1"/>
    <mergeCell ref="A11:G11"/>
    <mergeCell ref="A6:G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A434B-9F55-4E8E-9EA6-106C61014673}">
  <dimension ref="A1:G19"/>
  <sheetViews>
    <sheetView workbookViewId="0">
      <selection activeCell="E4" sqref="E4"/>
    </sheetView>
  </sheetViews>
  <sheetFormatPr baseColWidth="10" defaultRowHeight="15" x14ac:dyDescent="0.25"/>
  <cols>
    <col min="1" max="1" width="20.5703125" bestFit="1" customWidth="1"/>
    <col min="2" max="2" width="36.85546875" bestFit="1" customWidth="1"/>
    <col min="3" max="3" width="30.85546875" customWidth="1"/>
    <col min="4" max="4" width="19.42578125" bestFit="1" customWidth="1"/>
    <col min="5" max="5" width="26.7109375" customWidth="1"/>
    <col min="6" max="6" width="15.140625" bestFit="1" customWidth="1"/>
    <col min="7" max="7" width="28.28515625" customWidth="1"/>
  </cols>
  <sheetData>
    <row r="1" spans="1:7" s="4" customFormat="1" ht="15.75" x14ac:dyDescent="0.25">
      <c r="A1" s="6" t="s">
        <v>13</v>
      </c>
      <c r="B1" s="14" t="s">
        <v>69</v>
      </c>
      <c r="C1" s="14"/>
      <c r="D1" s="14"/>
      <c r="E1" s="14"/>
      <c r="F1" s="14"/>
      <c r="G1" s="14"/>
    </row>
    <row r="2" spans="1:7" x14ac:dyDescent="0.25">
      <c r="A2" s="12" t="s">
        <v>14</v>
      </c>
      <c r="B2" s="12"/>
      <c r="C2" s="13" t="s">
        <v>42</v>
      </c>
      <c r="D2" s="13"/>
      <c r="E2" s="13"/>
      <c r="F2" s="13"/>
      <c r="G2" s="13"/>
    </row>
    <row r="4" spans="1:7" s="1" customFormat="1" x14ac:dyDescent="0.25">
      <c r="A4" s="11" t="s">
        <v>15</v>
      </c>
      <c r="B4" s="11"/>
      <c r="C4" s="11"/>
      <c r="D4" s="11"/>
      <c r="E4" s="21">
        <v>0</v>
      </c>
    </row>
    <row r="6" spans="1:7" x14ac:dyDescent="0.25">
      <c r="A6" s="15" t="s">
        <v>23</v>
      </c>
      <c r="B6" s="15"/>
      <c r="C6" s="15"/>
      <c r="D6" s="15"/>
      <c r="E6" s="15"/>
      <c r="F6" s="15"/>
      <c r="G6" s="15"/>
    </row>
    <row r="7" spans="1:7" x14ac:dyDescent="0.25">
      <c r="A7" t="s">
        <v>16</v>
      </c>
      <c r="B7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9" t="s">
        <v>22</v>
      </c>
    </row>
    <row r="8" spans="1:7" x14ac:dyDescent="0.25">
      <c r="A8" t="s">
        <v>24</v>
      </c>
      <c r="B8" t="s">
        <v>25</v>
      </c>
      <c r="C8" s="22">
        <v>0</v>
      </c>
      <c r="D8" s="9" t="s">
        <v>26</v>
      </c>
      <c r="E8" s="9">
        <v>55</v>
      </c>
      <c r="F8" s="9">
        <f>IF(C8=0,0,MAX(0,55*(1-(C8-$E$4)/$E$4)))</f>
        <v>0</v>
      </c>
      <c r="G8" s="9" t="str">
        <f>IF(C8&gt;0,"Ausgefüllt","PREIS FEHLT")</f>
        <v>PREIS FEHLT</v>
      </c>
    </row>
    <row r="11" spans="1:7" x14ac:dyDescent="0.25">
      <c r="A11" s="15" t="s">
        <v>27</v>
      </c>
      <c r="B11" s="15"/>
      <c r="C11" s="15"/>
      <c r="D11" s="15"/>
      <c r="E11" s="15"/>
      <c r="F11" s="15"/>
      <c r="G11" s="15"/>
    </row>
    <row r="12" spans="1:7" x14ac:dyDescent="0.25">
      <c r="A12" t="s">
        <v>28</v>
      </c>
      <c r="B12" t="s">
        <v>29</v>
      </c>
      <c r="C12" s="9" t="s">
        <v>18</v>
      </c>
      <c r="D12" s="9" t="s">
        <v>30</v>
      </c>
      <c r="E12" s="9" t="s">
        <v>31</v>
      </c>
      <c r="F12" s="9" t="s">
        <v>21</v>
      </c>
      <c r="G12" s="9" t="s">
        <v>32</v>
      </c>
    </row>
    <row r="13" spans="1:7" ht="90" x14ac:dyDescent="0.25">
      <c r="A13" s="8" t="s">
        <v>33</v>
      </c>
      <c r="B13" s="10" t="s">
        <v>43</v>
      </c>
      <c r="C13" s="20"/>
      <c r="D13" s="9" t="str">
        <f>"(Note/5) x Max"</f>
        <v>(Note/5) x Max</v>
      </c>
      <c r="E13" s="9">
        <v>15</v>
      </c>
      <c r="F13" s="9">
        <f>IF(ISBLANK(C13),0,(C13/5)*E13)</f>
        <v>0</v>
      </c>
      <c r="G13" s="9" t="str">
        <f>IF(ISBLANK(C13),"NOTE FEHLT", "Ausgefüllt")</f>
        <v>NOTE FEHLT</v>
      </c>
    </row>
    <row r="14" spans="1:7" ht="75" x14ac:dyDescent="0.25">
      <c r="A14" s="8" t="s">
        <v>34</v>
      </c>
      <c r="B14" s="10" t="s">
        <v>44</v>
      </c>
      <c r="C14" s="20"/>
      <c r="D14" s="9" t="str">
        <f t="shared" ref="D14:D15" si="0">"(Note/5) x Max"</f>
        <v>(Note/5) x Max</v>
      </c>
      <c r="E14" s="9">
        <v>15</v>
      </c>
      <c r="F14" s="9">
        <f t="shared" ref="F14:F15" si="1">IF(ISBLANK(C14),0,(C14/5)*E14)</f>
        <v>0</v>
      </c>
      <c r="G14" s="9" t="str">
        <f t="shared" ref="G14:G15" si="2">IF(ISBLANK(C14),"NOTE FEHLT", "Ausgefüllt")</f>
        <v>NOTE FEHLT</v>
      </c>
    </row>
    <row r="15" spans="1:7" ht="90" x14ac:dyDescent="0.25">
      <c r="A15" s="8" t="s">
        <v>35</v>
      </c>
      <c r="B15" s="10" t="s">
        <v>45</v>
      </c>
      <c r="C15" s="20"/>
      <c r="D15" s="9" t="str">
        <f t="shared" si="0"/>
        <v>(Note/5) x Max</v>
      </c>
      <c r="E15" s="9">
        <v>15</v>
      </c>
      <c r="F15" s="9">
        <f t="shared" si="1"/>
        <v>0</v>
      </c>
      <c r="G15" s="9" t="str">
        <f t="shared" si="2"/>
        <v>NOTE FEHLT</v>
      </c>
    </row>
    <row r="17" spans="1:7" x14ac:dyDescent="0.25">
      <c r="A17" s="16" t="s">
        <v>37</v>
      </c>
      <c r="B17" s="16"/>
      <c r="C17" s="16"/>
      <c r="D17" s="16"/>
      <c r="E17" s="16"/>
      <c r="F17" s="5">
        <f>SUM(F8,F13:F15)</f>
        <v>0</v>
      </c>
    </row>
    <row r="19" spans="1:7" x14ac:dyDescent="0.25">
      <c r="A19" s="16" t="s">
        <v>36</v>
      </c>
      <c r="B19" s="16"/>
      <c r="C19" s="16"/>
      <c r="D19" s="16"/>
      <c r="E19" s="16"/>
      <c r="F19" s="13" t="str">
        <f>IF(AND(C8&gt;0,NOT(ISBLANK(C13)),NOT(ISBLANK(C14)),NOT(ISBLANK(C15))),"P - Angebot Vollständig Simuliert","O - ACHTUNG: Angaben unvollständig!")</f>
        <v>O - ACHTUNG: Angaben unvollständig!</v>
      </c>
      <c r="G19" s="13"/>
    </row>
  </sheetData>
  <sheetProtection algorithmName="SHA-512" hashValue="cisXo74eF+ty2NuCLs3C3B0ElKI7FfXm1lbOkWAMRkv5TSJXo4ixzvWmtBN9h3kdm4bsqaAjx0I3khtLOw9Yow==" saltValue="C7WNB4k0ZfputiafVzy/lw==" spinCount="100000" sheet="1" objects="1" scenarios="1" selectLockedCells="1"/>
  <mergeCells count="9">
    <mergeCell ref="A17:E17"/>
    <mergeCell ref="A19:E19"/>
    <mergeCell ref="F19:G19"/>
    <mergeCell ref="B1:G1"/>
    <mergeCell ref="A2:B2"/>
    <mergeCell ref="C2:G2"/>
    <mergeCell ref="A4:D4"/>
    <mergeCell ref="A6:G6"/>
    <mergeCell ref="A11:G1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7D143-1535-4F26-B86D-840DCAD059B2}">
  <dimension ref="A1:G19"/>
  <sheetViews>
    <sheetView workbookViewId="0">
      <selection activeCell="E4" sqref="E4"/>
    </sheetView>
  </sheetViews>
  <sheetFormatPr baseColWidth="10" defaultRowHeight="15" x14ac:dyDescent="0.25"/>
  <cols>
    <col min="1" max="1" width="20.5703125" bestFit="1" customWidth="1"/>
    <col min="2" max="2" width="36.85546875" bestFit="1" customWidth="1"/>
    <col min="3" max="3" width="31" customWidth="1"/>
    <col min="4" max="4" width="19.42578125" bestFit="1" customWidth="1"/>
    <col min="5" max="5" width="26.7109375" customWidth="1"/>
    <col min="6" max="6" width="15.140625" bestFit="1" customWidth="1"/>
    <col min="7" max="7" width="28.28515625" customWidth="1"/>
  </cols>
  <sheetData>
    <row r="1" spans="1:7" s="4" customFormat="1" ht="15.75" x14ac:dyDescent="0.25">
      <c r="A1" s="6" t="s">
        <v>13</v>
      </c>
      <c r="B1" s="14" t="s">
        <v>69</v>
      </c>
      <c r="C1" s="14"/>
      <c r="D1" s="14"/>
      <c r="E1" s="14"/>
      <c r="F1" s="14"/>
      <c r="G1" s="14"/>
    </row>
    <row r="2" spans="1:7" x14ac:dyDescent="0.25">
      <c r="A2" s="12" t="s">
        <v>14</v>
      </c>
      <c r="B2" s="12"/>
      <c r="C2" s="13" t="s">
        <v>46</v>
      </c>
      <c r="D2" s="13"/>
      <c r="E2" s="13"/>
      <c r="F2" s="13"/>
      <c r="G2" s="13"/>
    </row>
    <row r="4" spans="1:7" s="1" customFormat="1" x14ac:dyDescent="0.25">
      <c r="A4" s="11" t="s">
        <v>15</v>
      </c>
      <c r="B4" s="11"/>
      <c r="C4" s="11"/>
      <c r="D4" s="11"/>
      <c r="E4" s="21">
        <v>0</v>
      </c>
    </row>
    <row r="6" spans="1:7" x14ac:dyDescent="0.25">
      <c r="A6" s="15" t="s">
        <v>23</v>
      </c>
      <c r="B6" s="15"/>
      <c r="C6" s="15"/>
      <c r="D6" s="15"/>
      <c r="E6" s="15"/>
      <c r="F6" s="15"/>
      <c r="G6" s="15"/>
    </row>
    <row r="7" spans="1:7" x14ac:dyDescent="0.25">
      <c r="A7" t="s">
        <v>16</v>
      </c>
      <c r="B7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9" t="s">
        <v>22</v>
      </c>
    </row>
    <row r="8" spans="1:7" x14ac:dyDescent="0.25">
      <c r="A8" t="s">
        <v>24</v>
      </c>
      <c r="B8" t="s">
        <v>25</v>
      </c>
      <c r="C8" s="22">
        <v>0</v>
      </c>
      <c r="D8" s="9" t="s">
        <v>26</v>
      </c>
      <c r="E8" s="9">
        <v>55</v>
      </c>
      <c r="F8" s="9">
        <f>IF(C8=0,0,MAX(0,55*(1-(C8-$E$4)/$E$4)))</f>
        <v>0</v>
      </c>
      <c r="G8" s="9" t="str">
        <f>IF(C8&gt;0,"Ausgefüllt","PREIS FEHLT")</f>
        <v>PREIS FEHLT</v>
      </c>
    </row>
    <row r="11" spans="1:7" x14ac:dyDescent="0.25">
      <c r="A11" s="15" t="s">
        <v>27</v>
      </c>
      <c r="B11" s="15"/>
      <c r="C11" s="15"/>
      <c r="D11" s="15"/>
      <c r="E11" s="15"/>
      <c r="F11" s="15"/>
      <c r="G11" s="15"/>
    </row>
    <row r="12" spans="1:7" x14ac:dyDescent="0.25">
      <c r="A12" t="s">
        <v>28</v>
      </c>
      <c r="B12" t="s">
        <v>29</v>
      </c>
      <c r="C12" s="9" t="s">
        <v>18</v>
      </c>
      <c r="D12" s="9" t="s">
        <v>30</v>
      </c>
      <c r="E12" s="9" t="s">
        <v>31</v>
      </c>
      <c r="F12" s="9" t="s">
        <v>21</v>
      </c>
      <c r="G12" s="9" t="s">
        <v>32</v>
      </c>
    </row>
    <row r="13" spans="1:7" ht="75" x14ac:dyDescent="0.25">
      <c r="A13" s="8" t="s">
        <v>33</v>
      </c>
      <c r="B13" s="10" t="s">
        <v>47</v>
      </c>
      <c r="C13" s="20"/>
      <c r="D13" s="9" t="str">
        <f>"(Note/5) x Max"</f>
        <v>(Note/5) x Max</v>
      </c>
      <c r="E13" s="9">
        <v>15</v>
      </c>
      <c r="F13" s="9">
        <f>IF(ISBLANK(C13),0,(C13/5)*E13)</f>
        <v>0</v>
      </c>
      <c r="G13" s="9" t="str">
        <f>IF(ISBLANK(C13),"NOTE FEHLT", "Ausgefüllt")</f>
        <v>NOTE FEHLT</v>
      </c>
    </row>
    <row r="14" spans="1:7" ht="90" x14ac:dyDescent="0.25">
      <c r="A14" s="8" t="s">
        <v>34</v>
      </c>
      <c r="B14" s="10" t="s">
        <v>48</v>
      </c>
      <c r="C14" s="20"/>
      <c r="D14" s="9" t="str">
        <f t="shared" ref="D14:D15" si="0">"(Note/5) x Max"</f>
        <v>(Note/5) x Max</v>
      </c>
      <c r="E14" s="9">
        <v>15</v>
      </c>
      <c r="F14" s="9">
        <f t="shared" ref="F14:F15" si="1">IF(ISBLANK(C14),0,(C14/5)*E14)</f>
        <v>0</v>
      </c>
      <c r="G14" s="9" t="str">
        <f t="shared" ref="G14:G15" si="2">IF(ISBLANK(C14),"NOTE FEHLT", "Ausgefüllt")</f>
        <v>NOTE FEHLT</v>
      </c>
    </row>
    <row r="15" spans="1:7" ht="75" x14ac:dyDescent="0.25">
      <c r="A15" s="8" t="s">
        <v>35</v>
      </c>
      <c r="B15" s="10" t="s">
        <v>49</v>
      </c>
      <c r="C15" s="20"/>
      <c r="D15" s="9" t="str">
        <f t="shared" si="0"/>
        <v>(Note/5) x Max</v>
      </c>
      <c r="E15" s="9">
        <v>15</v>
      </c>
      <c r="F15" s="9">
        <f t="shared" si="1"/>
        <v>0</v>
      </c>
      <c r="G15" s="9" t="str">
        <f t="shared" si="2"/>
        <v>NOTE FEHLT</v>
      </c>
    </row>
    <row r="17" spans="1:7" x14ac:dyDescent="0.25">
      <c r="A17" s="16" t="s">
        <v>37</v>
      </c>
      <c r="B17" s="16"/>
      <c r="C17" s="16"/>
      <c r="D17" s="16"/>
      <c r="E17" s="16"/>
      <c r="F17" s="5">
        <f>SUM(F8,F13:F15)</f>
        <v>0</v>
      </c>
    </row>
    <row r="19" spans="1:7" x14ac:dyDescent="0.25">
      <c r="A19" s="16" t="s">
        <v>36</v>
      </c>
      <c r="B19" s="16"/>
      <c r="C19" s="16"/>
      <c r="D19" s="16"/>
      <c r="E19" s="16"/>
      <c r="F19" s="13" t="str">
        <f>IF(AND(C8&gt;0,NOT(ISBLANK(C13)),NOT(ISBLANK(C14)),NOT(ISBLANK(C15))),"P - Angebot Vollständig Simuliert","O - ACHTUNG: Angaben unvollständig!")</f>
        <v>O - ACHTUNG: Angaben unvollständig!</v>
      </c>
      <c r="G19" s="13"/>
    </row>
  </sheetData>
  <sheetProtection algorithmName="SHA-512" hashValue="HPPAB+BjCBwpDyn4duPDewIFwYeFX6rxdLq3bOfNIcD3cwalb7nj8Txdi+/xu2yAQ7py8qSt7a3GIXk6q3yVHQ==" saltValue="dAEyQz1zn9QONjrY30wcgA==" spinCount="100000" sheet="1" objects="1" scenarios="1" selectLockedCells="1"/>
  <mergeCells count="9">
    <mergeCell ref="A17:E17"/>
    <mergeCell ref="A19:E19"/>
    <mergeCell ref="F19:G19"/>
    <mergeCell ref="B1:G1"/>
    <mergeCell ref="A2:B2"/>
    <mergeCell ref="C2:G2"/>
    <mergeCell ref="A4:D4"/>
    <mergeCell ref="A6:G6"/>
    <mergeCell ref="A11:G1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145D2-291B-4470-A059-FC315D2506DB}">
  <dimension ref="A1:G19"/>
  <sheetViews>
    <sheetView workbookViewId="0">
      <selection activeCell="E4" sqref="E4"/>
    </sheetView>
  </sheetViews>
  <sheetFormatPr baseColWidth="10" defaultRowHeight="15" x14ac:dyDescent="0.25"/>
  <cols>
    <col min="1" max="1" width="20.5703125" bestFit="1" customWidth="1"/>
    <col min="2" max="2" width="36.85546875" bestFit="1" customWidth="1"/>
    <col min="3" max="3" width="31" customWidth="1"/>
    <col min="4" max="4" width="19.42578125" bestFit="1" customWidth="1"/>
    <col min="5" max="5" width="26.42578125" customWidth="1"/>
    <col min="6" max="6" width="15.140625" bestFit="1" customWidth="1"/>
    <col min="7" max="7" width="28.28515625" customWidth="1"/>
  </cols>
  <sheetData>
    <row r="1" spans="1:7" s="4" customFormat="1" ht="15.75" x14ac:dyDescent="0.25">
      <c r="A1" s="6" t="s">
        <v>13</v>
      </c>
      <c r="B1" s="14" t="s">
        <v>69</v>
      </c>
      <c r="C1" s="14"/>
      <c r="D1" s="14"/>
      <c r="E1" s="14"/>
      <c r="F1" s="14"/>
      <c r="G1" s="14"/>
    </row>
    <row r="2" spans="1:7" x14ac:dyDescent="0.25">
      <c r="A2" s="12" t="s">
        <v>14</v>
      </c>
      <c r="B2" s="12"/>
      <c r="C2" s="13" t="s">
        <v>50</v>
      </c>
      <c r="D2" s="13"/>
      <c r="E2" s="13"/>
      <c r="F2" s="13"/>
      <c r="G2" s="13"/>
    </row>
    <row r="4" spans="1:7" s="1" customFormat="1" x14ac:dyDescent="0.25">
      <c r="A4" s="11" t="s">
        <v>15</v>
      </c>
      <c r="B4" s="11"/>
      <c r="C4" s="11"/>
      <c r="D4" s="11"/>
      <c r="E4" s="19">
        <v>0</v>
      </c>
    </row>
    <row r="6" spans="1:7" x14ac:dyDescent="0.25">
      <c r="A6" s="15" t="s">
        <v>23</v>
      </c>
      <c r="B6" s="15"/>
      <c r="C6" s="15"/>
      <c r="D6" s="15"/>
      <c r="E6" s="15"/>
      <c r="F6" s="15"/>
      <c r="G6" s="15"/>
    </row>
    <row r="7" spans="1:7" x14ac:dyDescent="0.25">
      <c r="A7" t="s">
        <v>16</v>
      </c>
      <c r="B7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9" t="s">
        <v>22</v>
      </c>
    </row>
    <row r="8" spans="1:7" x14ac:dyDescent="0.25">
      <c r="A8" t="s">
        <v>24</v>
      </c>
      <c r="B8" t="s">
        <v>25</v>
      </c>
      <c r="C8" s="18">
        <v>0</v>
      </c>
      <c r="D8" s="9" t="s">
        <v>26</v>
      </c>
      <c r="E8" s="9">
        <v>55</v>
      </c>
      <c r="F8" s="9">
        <f>IF(C8=0,0,MAX(0,55*(1-(C8-$E$4)/$E$4)))</f>
        <v>0</v>
      </c>
      <c r="G8" s="9" t="str">
        <f>IF(C8&gt;0,"Ausgefüllt","PREIS FEHLT")</f>
        <v>PREIS FEHLT</v>
      </c>
    </row>
    <row r="11" spans="1:7" x14ac:dyDescent="0.25">
      <c r="A11" s="15" t="s">
        <v>27</v>
      </c>
      <c r="B11" s="15"/>
      <c r="C11" s="15"/>
      <c r="D11" s="15"/>
      <c r="E11" s="15"/>
      <c r="F11" s="15"/>
      <c r="G11" s="15"/>
    </row>
    <row r="12" spans="1:7" x14ac:dyDescent="0.25">
      <c r="A12" t="s">
        <v>28</v>
      </c>
      <c r="B12" t="s">
        <v>29</v>
      </c>
      <c r="C12" s="9" t="s">
        <v>18</v>
      </c>
      <c r="D12" s="9" t="s">
        <v>30</v>
      </c>
      <c r="E12" s="9" t="s">
        <v>31</v>
      </c>
      <c r="F12" s="9" t="s">
        <v>21</v>
      </c>
      <c r="G12" s="9" t="s">
        <v>32</v>
      </c>
    </row>
    <row r="13" spans="1:7" ht="90" x14ac:dyDescent="0.25">
      <c r="A13" s="8" t="s">
        <v>33</v>
      </c>
      <c r="B13" s="10" t="s">
        <v>51</v>
      </c>
      <c r="C13" s="20"/>
      <c r="D13" s="9" t="str">
        <f>"(Note/5) x Max"</f>
        <v>(Note/5) x Max</v>
      </c>
      <c r="E13" s="9">
        <v>15</v>
      </c>
      <c r="F13" s="9">
        <f>IF(ISBLANK(C13),0,(C13/5)*E13)</f>
        <v>0</v>
      </c>
      <c r="G13" s="9" t="str">
        <f>IF(ISBLANK(C13),"NOTE FEHLT", "Ausgefüllt")</f>
        <v>NOTE FEHLT</v>
      </c>
    </row>
    <row r="14" spans="1:7" ht="90" x14ac:dyDescent="0.25">
      <c r="A14" s="8" t="s">
        <v>34</v>
      </c>
      <c r="B14" s="10" t="s">
        <v>52</v>
      </c>
      <c r="C14" s="20"/>
      <c r="D14" s="9" t="str">
        <f t="shared" ref="D14:D15" si="0">"(Note/5) x Max"</f>
        <v>(Note/5) x Max</v>
      </c>
      <c r="E14" s="9">
        <v>15</v>
      </c>
      <c r="F14" s="9">
        <f t="shared" ref="F14:F15" si="1">IF(ISBLANK(C14),0,(C14/5)*E14)</f>
        <v>0</v>
      </c>
      <c r="G14" s="9" t="str">
        <f t="shared" ref="G14:G15" si="2">IF(ISBLANK(C14),"NOTE FEHLT", "Ausgefüllt")</f>
        <v>NOTE FEHLT</v>
      </c>
    </row>
    <row r="15" spans="1:7" ht="90" x14ac:dyDescent="0.25">
      <c r="A15" s="8" t="s">
        <v>35</v>
      </c>
      <c r="B15" s="10" t="s">
        <v>53</v>
      </c>
      <c r="C15" s="20"/>
      <c r="D15" s="9" t="str">
        <f t="shared" si="0"/>
        <v>(Note/5) x Max</v>
      </c>
      <c r="E15" s="9">
        <v>15</v>
      </c>
      <c r="F15" s="9">
        <f t="shared" si="1"/>
        <v>0</v>
      </c>
      <c r="G15" s="9" t="str">
        <f t="shared" si="2"/>
        <v>NOTE FEHLT</v>
      </c>
    </row>
    <row r="17" spans="1:7" x14ac:dyDescent="0.25">
      <c r="A17" s="16" t="s">
        <v>37</v>
      </c>
      <c r="B17" s="16"/>
      <c r="C17" s="16"/>
      <c r="D17" s="16"/>
      <c r="E17" s="16"/>
      <c r="F17" s="5">
        <f>SUM(F8,F13:F15)</f>
        <v>0</v>
      </c>
    </row>
    <row r="19" spans="1:7" x14ac:dyDescent="0.25">
      <c r="A19" s="16" t="s">
        <v>36</v>
      </c>
      <c r="B19" s="16"/>
      <c r="C19" s="16"/>
      <c r="D19" s="16"/>
      <c r="E19" s="16"/>
      <c r="F19" s="13" t="str">
        <f>IF(AND(C8&gt;0,NOT(ISBLANK(C13)),NOT(ISBLANK(C14)),NOT(ISBLANK(C15))),"P - Angebot Vollständig Simuliert","O - ACHTUNG: Angaben unvollständig!")</f>
        <v>O - ACHTUNG: Angaben unvollständig!</v>
      </c>
      <c r="G19" s="13"/>
    </row>
  </sheetData>
  <sheetProtection algorithmName="SHA-512" hashValue="PeC3K62Ye6RLllTgnUCSQZWeVZ015M+WxzFLMQjVGpEQI0NPk8OBQX17u9MhXnd/GG0hskl6wSBjEvcZo8DRWw==" saltValue="DIqJ9QN2tID3Xp7zEkyE7A==" spinCount="100000" sheet="1" objects="1" scenarios="1" selectLockedCells="1"/>
  <mergeCells count="9">
    <mergeCell ref="A17:E17"/>
    <mergeCell ref="A19:E19"/>
    <mergeCell ref="F19:G19"/>
    <mergeCell ref="B1:G1"/>
    <mergeCell ref="A2:B2"/>
    <mergeCell ref="C2:G2"/>
    <mergeCell ref="A4:D4"/>
    <mergeCell ref="A6:G6"/>
    <mergeCell ref="A11:G1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0052-05BF-499D-B8CC-E0A0B033F05F}">
  <dimension ref="A1:G19"/>
  <sheetViews>
    <sheetView workbookViewId="0">
      <selection activeCell="E4" sqref="E4"/>
    </sheetView>
  </sheetViews>
  <sheetFormatPr baseColWidth="10" defaultRowHeight="15" x14ac:dyDescent="0.25"/>
  <cols>
    <col min="1" max="1" width="20.5703125" bestFit="1" customWidth="1"/>
    <col min="2" max="2" width="36.85546875" bestFit="1" customWidth="1"/>
    <col min="3" max="3" width="30.85546875" customWidth="1"/>
    <col min="4" max="4" width="19.42578125" bestFit="1" customWidth="1"/>
    <col min="5" max="5" width="26.5703125" customWidth="1"/>
    <col min="6" max="6" width="15.140625" bestFit="1" customWidth="1"/>
    <col min="7" max="7" width="28.28515625" customWidth="1"/>
  </cols>
  <sheetData>
    <row r="1" spans="1:7" s="4" customFormat="1" ht="15.75" x14ac:dyDescent="0.25">
      <c r="A1" s="6" t="s">
        <v>13</v>
      </c>
      <c r="B1" s="14" t="s">
        <v>69</v>
      </c>
      <c r="C1" s="14"/>
      <c r="D1" s="14"/>
      <c r="E1" s="14"/>
      <c r="F1" s="14"/>
      <c r="G1" s="14"/>
    </row>
    <row r="2" spans="1:7" x14ac:dyDescent="0.25">
      <c r="A2" s="12" t="s">
        <v>14</v>
      </c>
      <c r="B2" s="12"/>
      <c r="C2" s="13" t="s">
        <v>54</v>
      </c>
      <c r="D2" s="13"/>
      <c r="E2" s="13"/>
      <c r="F2" s="13"/>
      <c r="G2" s="13"/>
    </row>
    <row r="4" spans="1:7" s="1" customFormat="1" x14ac:dyDescent="0.25">
      <c r="A4" s="11" t="s">
        <v>15</v>
      </c>
      <c r="B4" s="11"/>
      <c r="C4" s="11"/>
      <c r="D4" s="11"/>
      <c r="E4" s="19">
        <v>0</v>
      </c>
    </row>
    <row r="6" spans="1:7" x14ac:dyDescent="0.25">
      <c r="A6" s="15" t="s">
        <v>23</v>
      </c>
      <c r="B6" s="15"/>
      <c r="C6" s="15"/>
      <c r="D6" s="15"/>
      <c r="E6" s="15"/>
      <c r="F6" s="15"/>
      <c r="G6" s="15"/>
    </row>
    <row r="7" spans="1:7" x14ac:dyDescent="0.25">
      <c r="A7" t="s">
        <v>16</v>
      </c>
      <c r="B7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9" t="s">
        <v>22</v>
      </c>
    </row>
    <row r="8" spans="1:7" x14ac:dyDescent="0.25">
      <c r="A8" t="s">
        <v>24</v>
      </c>
      <c r="B8" t="s">
        <v>25</v>
      </c>
      <c r="C8" s="18">
        <v>0</v>
      </c>
      <c r="D8" s="9" t="s">
        <v>26</v>
      </c>
      <c r="E8" s="9">
        <v>55</v>
      </c>
      <c r="F8" s="9">
        <f>IF(C8=0,0,MAX(0,55*(1-(C8-$E$4)/$E$4)))</f>
        <v>0</v>
      </c>
      <c r="G8" s="9" t="str">
        <f>IF(C8&gt;0,"Ausgefüllt","PREIS FEHLT")</f>
        <v>PREIS FEHLT</v>
      </c>
    </row>
    <row r="11" spans="1:7" x14ac:dyDescent="0.25">
      <c r="A11" s="15" t="s">
        <v>27</v>
      </c>
      <c r="B11" s="15"/>
      <c r="C11" s="15"/>
      <c r="D11" s="15"/>
      <c r="E11" s="15"/>
      <c r="F11" s="15"/>
      <c r="G11" s="15"/>
    </row>
    <row r="12" spans="1:7" x14ac:dyDescent="0.25">
      <c r="A12" t="s">
        <v>28</v>
      </c>
      <c r="B12" t="s">
        <v>29</v>
      </c>
      <c r="C12" s="9" t="s">
        <v>18</v>
      </c>
      <c r="D12" s="9" t="s">
        <v>30</v>
      </c>
      <c r="E12" s="9" t="s">
        <v>31</v>
      </c>
      <c r="F12" s="9" t="s">
        <v>21</v>
      </c>
      <c r="G12" s="9" t="s">
        <v>32</v>
      </c>
    </row>
    <row r="13" spans="1:7" ht="90" x14ac:dyDescent="0.25">
      <c r="A13" s="8" t="s">
        <v>33</v>
      </c>
      <c r="B13" s="10" t="s">
        <v>51</v>
      </c>
      <c r="C13" s="20"/>
      <c r="D13" s="9" t="str">
        <f>"(Note/5) x Max"</f>
        <v>(Note/5) x Max</v>
      </c>
      <c r="E13" s="9">
        <v>15</v>
      </c>
      <c r="F13" s="9">
        <f>IF(ISBLANK(C13),0,(C13/5)*E13)</f>
        <v>0</v>
      </c>
      <c r="G13" s="9" t="str">
        <f>IF(ISBLANK(C13),"NOTE FEHLT", "Ausgefüllt")</f>
        <v>NOTE FEHLT</v>
      </c>
    </row>
    <row r="14" spans="1:7" ht="90" x14ac:dyDescent="0.25">
      <c r="A14" s="8" t="s">
        <v>34</v>
      </c>
      <c r="B14" s="10" t="s">
        <v>52</v>
      </c>
      <c r="C14" s="20"/>
      <c r="D14" s="9" t="str">
        <f t="shared" ref="D14:D15" si="0">"(Note/5) x Max"</f>
        <v>(Note/5) x Max</v>
      </c>
      <c r="E14" s="9">
        <v>15</v>
      </c>
      <c r="F14" s="9">
        <f t="shared" ref="F14:F15" si="1">IF(ISBLANK(C14),0,(C14/5)*E14)</f>
        <v>0</v>
      </c>
      <c r="G14" s="9" t="str">
        <f t="shared" ref="G14:G15" si="2">IF(ISBLANK(C14),"NOTE FEHLT", "Ausgefüllt")</f>
        <v>NOTE FEHLT</v>
      </c>
    </row>
    <row r="15" spans="1:7" ht="90" x14ac:dyDescent="0.25">
      <c r="A15" s="8" t="s">
        <v>35</v>
      </c>
      <c r="B15" s="10" t="s">
        <v>53</v>
      </c>
      <c r="C15" s="20"/>
      <c r="D15" s="9" t="str">
        <f t="shared" si="0"/>
        <v>(Note/5) x Max</v>
      </c>
      <c r="E15" s="9">
        <v>15</v>
      </c>
      <c r="F15" s="9">
        <f t="shared" si="1"/>
        <v>0</v>
      </c>
      <c r="G15" s="9" t="str">
        <f t="shared" si="2"/>
        <v>NOTE FEHLT</v>
      </c>
    </row>
    <row r="17" spans="1:7" x14ac:dyDescent="0.25">
      <c r="A17" s="16" t="s">
        <v>37</v>
      </c>
      <c r="B17" s="16"/>
      <c r="C17" s="16"/>
      <c r="D17" s="16"/>
      <c r="E17" s="16"/>
      <c r="F17" s="5">
        <f>SUM(F8,F13:F15)</f>
        <v>0</v>
      </c>
    </row>
    <row r="19" spans="1:7" x14ac:dyDescent="0.25">
      <c r="A19" s="16" t="s">
        <v>36</v>
      </c>
      <c r="B19" s="16"/>
      <c r="C19" s="16"/>
      <c r="D19" s="16"/>
      <c r="E19" s="16"/>
      <c r="F19" s="13" t="str">
        <f>IF(AND(C8&gt;0,NOT(ISBLANK(C13)),NOT(ISBLANK(C14)),NOT(ISBLANK(C15))),"P - Angebot Vollständig Simuliert","O - ACHTUNG: Angaben unvollständig!")</f>
        <v>O - ACHTUNG: Angaben unvollständig!</v>
      </c>
      <c r="G19" s="13"/>
    </row>
  </sheetData>
  <sheetProtection algorithmName="SHA-512" hashValue="nurQeNNLtdGma5vAyu7x1DQMLqSPQGaWnZajEj9W0Iuc25m3QwCLtVS094E4astPYpxukgLzxBsVou84E5LxTg==" saltValue="wHF6HX3s5FkS0g+uadLnyQ==" spinCount="100000" sheet="1" objects="1" scenarios="1" selectLockedCells="1"/>
  <mergeCells count="9">
    <mergeCell ref="A17:E17"/>
    <mergeCell ref="A19:E19"/>
    <mergeCell ref="F19:G19"/>
    <mergeCell ref="B1:G1"/>
    <mergeCell ref="A2:B2"/>
    <mergeCell ref="C2:G2"/>
    <mergeCell ref="A4:D4"/>
    <mergeCell ref="A6:G6"/>
    <mergeCell ref="A11:G1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A5C8-E525-4F8E-A791-D7E6189AAADE}">
  <dimension ref="A1:G19"/>
  <sheetViews>
    <sheetView workbookViewId="0">
      <selection activeCell="E4" sqref="E4"/>
    </sheetView>
  </sheetViews>
  <sheetFormatPr baseColWidth="10" defaultRowHeight="15" x14ac:dyDescent="0.25"/>
  <cols>
    <col min="1" max="1" width="20.5703125" bestFit="1" customWidth="1"/>
    <col min="2" max="2" width="36.85546875" bestFit="1" customWidth="1"/>
    <col min="3" max="3" width="31" customWidth="1"/>
    <col min="4" max="4" width="19.42578125" bestFit="1" customWidth="1"/>
    <col min="5" max="5" width="26.42578125" customWidth="1"/>
    <col min="6" max="6" width="15.140625" bestFit="1" customWidth="1"/>
    <col min="7" max="7" width="28.28515625" customWidth="1"/>
  </cols>
  <sheetData>
    <row r="1" spans="1:7" s="4" customFormat="1" ht="15.75" x14ac:dyDescent="0.25">
      <c r="A1" s="6" t="s">
        <v>13</v>
      </c>
      <c r="B1" s="14" t="s">
        <v>69</v>
      </c>
      <c r="C1" s="14"/>
      <c r="D1" s="14"/>
      <c r="E1" s="14"/>
      <c r="F1" s="14"/>
      <c r="G1" s="14"/>
    </row>
    <row r="2" spans="1:7" x14ac:dyDescent="0.25">
      <c r="A2" s="12" t="s">
        <v>14</v>
      </c>
      <c r="B2" s="12"/>
      <c r="C2" s="13" t="s">
        <v>55</v>
      </c>
      <c r="D2" s="13"/>
      <c r="E2" s="13"/>
      <c r="F2" s="13"/>
      <c r="G2" s="13"/>
    </row>
    <row r="4" spans="1:7" s="1" customFormat="1" x14ac:dyDescent="0.25">
      <c r="A4" s="11" t="s">
        <v>15</v>
      </c>
      <c r="B4" s="11"/>
      <c r="C4" s="11"/>
      <c r="D4" s="11"/>
      <c r="E4" s="19">
        <v>0</v>
      </c>
    </row>
    <row r="6" spans="1:7" x14ac:dyDescent="0.25">
      <c r="A6" s="15" t="s">
        <v>23</v>
      </c>
      <c r="B6" s="15"/>
      <c r="C6" s="15"/>
      <c r="D6" s="15"/>
      <c r="E6" s="15"/>
      <c r="F6" s="15"/>
      <c r="G6" s="15"/>
    </row>
    <row r="7" spans="1:7" x14ac:dyDescent="0.25">
      <c r="A7" t="s">
        <v>16</v>
      </c>
      <c r="B7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9" t="s">
        <v>22</v>
      </c>
    </row>
    <row r="8" spans="1:7" x14ac:dyDescent="0.25">
      <c r="A8" t="s">
        <v>24</v>
      </c>
      <c r="B8" t="s">
        <v>25</v>
      </c>
      <c r="C8" s="18">
        <v>0</v>
      </c>
      <c r="D8" s="9" t="s">
        <v>26</v>
      </c>
      <c r="E8" s="9">
        <v>55</v>
      </c>
      <c r="F8" s="9">
        <f>IF(C8=0,0,MAX(0,55*(1-(C8-$E$4)/$E$4)))</f>
        <v>0</v>
      </c>
      <c r="G8" s="9" t="str">
        <f>IF(C8&gt;0,"Ausgefüllt","PREIS FEHLT")</f>
        <v>PREIS FEHLT</v>
      </c>
    </row>
    <row r="11" spans="1:7" x14ac:dyDescent="0.25">
      <c r="A11" s="15" t="s">
        <v>27</v>
      </c>
      <c r="B11" s="15"/>
      <c r="C11" s="15"/>
      <c r="D11" s="15"/>
      <c r="E11" s="15"/>
      <c r="F11" s="15"/>
      <c r="G11" s="15"/>
    </row>
    <row r="12" spans="1:7" x14ac:dyDescent="0.25">
      <c r="A12" t="s">
        <v>28</v>
      </c>
      <c r="B12" t="s">
        <v>29</v>
      </c>
      <c r="C12" s="9" t="s">
        <v>18</v>
      </c>
      <c r="D12" s="9" t="s">
        <v>30</v>
      </c>
      <c r="E12" s="9" t="s">
        <v>31</v>
      </c>
      <c r="F12" s="9" t="s">
        <v>21</v>
      </c>
      <c r="G12" s="9" t="s">
        <v>32</v>
      </c>
    </row>
    <row r="13" spans="1:7" ht="90" x14ac:dyDescent="0.25">
      <c r="A13" s="8" t="s">
        <v>33</v>
      </c>
      <c r="B13" s="10" t="s">
        <v>51</v>
      </c>
      <c r="C13" s="20"/>
      <c r="D13" s="9" t="str">
        <f>"(Note/5) x Max"</f>
        <v>(Note/5) x Max</v>
      </c>
      <c r="E13" s="9">
        <v>15</v>
      </c>
      <c r="F13" s="9">
        <f>IF(ISBLANK(C13),0,(C13/5)*E13)</f>
        <v>0</v>
      </c>
      <c r="G13" s="9" t="str">
        <f>IF(ISBLANK(C13),"NOTE FEHLT", "Ausgefüllt")</f>
        <v>NOTE FEHLT</v>
      </c>
    </row>
    <row r="14" spans="1:7" ht="90" x14ac:dyDescent="0.25">
      <c r="A14" s="8" t="s">
        <v>34</v>
      </c>
      <c r="B14" s="10" t="s">
        <v>52</v>
      </c>
      <c r="C14" s="20"/>
      <c r="D14" s="9" t="str">
        <f t="shared" ref="D14:D15" si="0">"(Note/5) x Max"</f>
        <v>(Note/5) x Max</v>
      </c>
      <c r="E14" s="9">
        <v>15</v>
      </c>
      <c r="F14" s="9">
        <f t="shared" ref="F14:F15" si="1">IF(ISBLANK(C14),0,(C14/5)*E14)</f>
        <v>0</v>
      </c>
      <c r="G14" s="9" t="str">
        <f t="shared" ref="G14:G15" si="2">IF(ISBLANK(C14),"NOTE FEHLT", "Ausgefüllt")</f>
        <v>NOTE FEHLT</v>
      </c>
    </row>
    <row r="15" spans="1:7" ht="90" x14ac:dyDescent="0.25">
      <c r="A15" s="8" t="s">
        <v>35</v>
      </c>
      <c r="B15" s="10" t="s">
        <v>53</v>
      </c>
      <c r="C15" s="20"/>
      <c r="D15" s="9" t="str">
        <f t="shared" si="0"/>
        <v>(Note/5) x Max</v>
      </c>
      <c r="E15" s="9">
        <v>15</v>
      </c>
      <c r="F15" s="9">
        <f t="shared" si="1"/>
        <v>0</v>
      </c>
      <c r="G15" s="9" t="str">
        <f t="shared" si="2"/>
        <v>NOTE FEHLT</v>
      </c>
    </row>
    <row r="17" spans="1:7" x14ac:dyDescent="0.25">
      <c r="A17" s="16" t="s">
        <v>37</v>
      </c>
      <c r="B17" s="16"/>
      <c r="C17" s="16"/>
      <c r="D17" s="16"/>
      <c r="E17" s="16"/>
      <c r="F17" s="5">
        <f>SUM(F8,F13:F15)</f>
        <v>0</v>
      </c>
    </row>
    <row r="19" spans="1:7" x14ac:dyDescent="0.25">
      <c r="A19" s="16" t="s">
        <v>36</v>
      </c>
      <c r="B19" s="16"/>
      <c r="C19" s="16"/>
      <c r="D19" s="16"/>
      <c r="E19" s="16"/>
      <c r="F19" s="13" t="str">
        <f>IF(AND(C8&gt;0,NOT(ISBLANK(C13)),NOT(ISBLANK(C14)),NOT(ISBLANK(C15))),"P - Angebot Vollständig Simuliert","O - ACHTUNG: Angaben unvollständig!")</f>
        <v>O - ACHTUNG: Angaben unvollständig!</v>
      </c>
      <c r="G19" s="13"/>
    </row>
  </sheetData>
  <sheetProtection algorithmName="SHA-512" hashValue="lsT14vm68ZvxOBvEBzqbrYedIrZb/1fQk328dEW8zgyRo2QMfPSb9vfLt+4MyVUjILc8fmNruyEQsIk7CsA3kA==" saltValue="fD7fOHl71vmNud6uv9ILww==" spinCount="100000" sheet="1" objects="1" scenarios="1" selectLockedCells="1"/>
  <mergeCells count="9">
    <mergeCell ref="A17:E17"/>
    <mergeCell ref="A19:E19"/>
    <mergeCell ref="F19:G19"/>
    <mergeCell ref="B1:G1"/>
    <mergeCell ref="A2:B2"/>
    <mergeCell ref="C2:G2"/>
    <mergeCell ref="A4:D4"/>
    <mergeCell ref="A6:G6"/>
    <mergeCell ref="A11:G1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8031F-1D3F-4A06-BA8A-6D1A7CEE4015}">
  <dimension ref="A1:G19"/>
  <sheetViews>
    <sheetView workbookViewId="0">
      <selection activeCell="E4" sqref="E4"/>
    </sheetView>
  </sheetViews>
  <sheetFormatPr baseColWidth="10" defaultRowHeight="15" x14ac:dyDescent="0.25"/>
  <cols>
    <col min="1" max="1" width="20.5703125" bestFit="1" customWidth="1"/>
    <col min="2" max="2" width="36.85546875" bestFit="1" customWidth="1"/>
    <col min="3" max="3" width="30.85546875" customWidth="1"/>
    <col min="4" max="4" width="19.42578125" bestFit="1" customWidth="1"/>
    <col min="5" max="5" width="26.7109375" customWidth="1"/>
    <col min="6" max="6" width="15.140625" bestFit="1" customWidth="1"/>
    <col min="7" max="7" width="28.28515625" customWidth="1"/>
  </cols>
  <sheetData>
    <row r="1" spans="1:7" s="4" customFormat="1" ht="15.75" x14ac:dyDescent="0.25">
      <c r="A1" s="6" t="s">
        <v>13</v>
      </c>
      <c r="B1" s="14" t="s">
        <v>69</v>
      </c>
      <c r="C1" s="14"/>
      <c r="D1" s="14"/>
      <c r="E1" s="14"/>
      <c r="F1" s="14"/>
      <c r="G1" s="14"/>
    </row>
    <row r="2" spans="1:7" x14ac:dyDescent="0.25">
      <c r="A2" s="12" t="s">
        <v>14</v>
      </c>
      <c r="B2" s="12"/>
      <c r="C2" s="13" t="s">
        <v>56</v>
      </c>
      <c r="D2" s="13"/>
      <c r="E2" s="13"/>
      <c r="F2" s="13"/>
      <c r="G2" s="13"/>
    </row>
    <row r="4" spans="1:7" s="1" customFormat="1" x14ac:dyDescent="0.25">
      <c r="A4" s="11" t="s">
        <v>15</v>
      </c>
      <c r="B4" s="11"/>
      <c r="C4" s="11"/>
      <c r="D4" s="11"/>
      <c r="E4" s="19">
        <v>0</v>
      </c>
    </row>
    <row r="6" spans="1:7" x14ac:dyDescent="0.25">
      <c r="A6" s="15" t="s">
        <v>23</v>
      </c>
      <c r="B6" s="15"/>
      <c r="C6" s="15"/>
      <c r="D6" s="15"/>
      <c r="E6" s="15"/>
      <c r="F6" s="15"/>
      <c r="G6" s="15"/>
    </row>
    <row r="7" spans="1:7" x14ac:dyDescent="0.25">
      <c r="A7" t="s">
        <v>16</v>
      </c>
      <c r="B7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9" t="s">
        <v>22</v>
      </c>
    </row>
    <row r="8" spans="1:7" x14ac:dyDescent="0.25">
      <c r="A8" t="s">
        <v>24</v>
      </c>
      <c r="B8" t="s">
        <v>25</v>
      </c>
      <c r="C8" s="18">
        <v>0</v>
      </c>
      <c r="D8" s="9" t="s">
        <v>26</v>
      </c>
      <c r="E8" s="9">
        <v>55</v>
      </c>
      <c r="F8" s="9">
        <f>IF(C8=0,0,MAX(0,55*(1-(C8-$E$4)/$E$4)))</f>
        <v>0</v>
      </c>
      <c r="G8" s="9" t="str">
        <f>IF(C8&gt;0,"Ausgefüllt","PREIS FEHLT")</f>
        <v>PREIS FEHLT</v>
      </c>
    </row>
    <row r="11" spans="1:7" x14ac:dyDescent="0.25">
      <c r="A11" s="15" t="s">
        <v>27</v>
      </c>
      <c r="B11" s="15"/>
      <c r="C11" s="15"/>
      <c r="D11" s="15"/>
      <c r="E11" s="15"/>
      <c r="F11" s="15"/>
      <c r="G11" s="15"/>
    </row>
    <row r="12" spans="1:7" x14ac:dyDescent="0.25">
      <c r="A12" t="s">
        <v>28</v>
      </c>
      <c r="B12" t="s">
        <v>29</v>
      </c>
      <c r="C12" s="9" t="s">
        <v>18</v>
      </c>
      <c r="D12" s="9" t="s">
        <v>30</v>
      </c>
      <c r="E12" s="9" t="s">
        <v>31</v>
      </c>
      <c r="F12" s="9" t="s">
        <v>21</v>
      </c>
      <c r="G12" s="9" t="s">
        <v>32</v>
      </c>
    </row>
    <row r="13" spans="1:7" ht="90" x14ac:dyDescent="0.25">
      <c r="A13" s="8" t="s">
        <v>33</v>
      </c>
      <c r="B13" s="10" t="s">
        <v>51</v>
      </c>
      <c r="C13" s="20"/>
      <c r="D13" s="9" t="str">
        <f>"(Note/5) x Max"</f>
        <v>(Note/5) x Max</v>
      </c>
      <c r="E13" s="9">
        <v>15</v>
      </c>
      <c r="F13" s="9">
        <f>IF(ISBLANK(C13),0,(C13/5)*E13)</f>
        <v>0</v>
      </c>
      <c r="G13" s="9" t="str">
        <f>IF(ISBLANK(C13),"NOTE FEHLT", "Ausgefüllt")</f>
        <v>NOTE FEHLT</v>
      </c>
    </row>
    <row r="14" spans="1:7" ht="90" x14ac:dyDescent="0.25">
      <c r="A14" s="8" t="s">
        <v>34</v>
      </c>
      <c r="B14" s="10" t="s">
        <v>52</v>
      </c>
      <c r="C14" s="20"/>
      <c r="D14" s="9" t="str">
        <f t="shared" ref="D14:D15" si="0">"(Note/5) x Max"</f>
        <v>(Note/5) x Max</v>
      </c>
      <c r="E14" s="9">
        <v>15</v>
      </c>
      <c r="F14" s="9">
        <f t="shared" ref="F14:F15" si="1">IF(ISBLANK(C14),0,(C14/5)*E14)</f>
        <v>0</v>
      </c>
      <c r="G14" s="9" t="str">
        <f t="shared" ref="G14:G15" si="2">IF(ISBLANK(C14),"NOTE FEHLT", "Ausgefüllt")</f>
        <v>NOTE FEHLT</v>
      </c>
    </row>
    <row r="15" spans="1:7" ht="90" x14ac:dyDescent="0.25">
      <c r="A15" s="8" t="s">
        <v>35</v>
      </c>
      <c r="B15" s="10" t="s">
        <v>53</v>
      </c>
      <c r="C15" s="20"/>
      <c r="D15" s="9" t="str">
        <f t="shared" si="0"/>
        <v>(Note/5) x Max</v>
      </c>
      <c r="E15" s="9">
        <v>15</v>
      </c>
      <c r="F15" s="9">
        <f t="shared" si="1"/>
        <v>0</v>
      </c>
      <c r="G15" s="9" t="str">
        <f t="shared" si="2"/>
        <v>NOTE FEHLT</v>
      </c>
    </row>
    <row r="17" spans="1:7" x14ac:dyDescent="0.25">
      <c r="A17" s="16" t="s">
        <v>37</v>
      </c>
      <c r="B17" s="16"/>
      <c r="C17" s="16"/>
      <c r="D17" s="16"/>
      <c r="E17" s="16"/>
      <c r="F17" s="5">
        <f>SUM(F8,F13:F15)</f>
        <v>0</v>
      </c>
    </row>
    <row r="19" spans="1:7" x14ac:dyDescent="0.25">
      <c r="A19" s="16" t="s">
        <v>36</v>
      </c>
      <c r="B19" s="16"/>
      <c r="C19" s="16"/>
      <c r="D19" s="16"/>
      <c r="E19" s="16"/>
      <c r="F19" s="13" t="str">
        <f>IF(AND(C8&gt;0,NOT(ISBLANK(C13)),NOT(ISBLANK(C14)),NOT(ISBLANK(C15))),"P - Angebot Vollständig Simuliert","O - ACHTUNG: Angaben unvollständig!")</f>
        <v>O - ACHTUNG: Angaben unvollständig!</v>
      </c>
      <c r="G19" s="13"/>
    </row>
  </sheetData>
  <sheetProtection algorithmName="SHA-512" hashValue="m3jX8yH728xGgkwFdwOBDGipE8dOOepV9szs29PDKkcsk/YAoQDPFVYN+nbQkH/D3YMNvOmLaft0BuGlpfupLQ==" saltValue="hNJPSiG0XWRP543pBfuyQw==" spinCount="100000" sheet="1" objects="1" scenarios="1" selectLockedCells="1"/>
  <mergeCells count="9">
    <mergeCell ref="A17:E17"/>
    <mergeCell ref="A19:E19"/>
    <mergeCell ref="F19:G19"/>
    <mergeCell ref="B1:G1"/>
    <mergeCell ref="A2:B2"/>
    <mergeCell ref="C2:G2"/>
    <mergeCell ref="A4:D4"/>
    <mergeCell ref="A6:G6"/>
    <mergeCell ref="A11:G1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CD794-DE45-4A37-818C-F8610FF1265E}">
  <dimension ref="A1:G19"/>
  <sheetViews>
    <sheetView workbookViewId="0">
      <selection activeCell="E4" sqref="E4"/>
    </sheetView>
  </sheetViews>
  <sheetFormatPr baseColWidth="10" defaultRowHeight="15" x14ac:dyDescent="0.25"/>
  <cols>
    <col min="1" max="1" width="20.5703125" bestFit="1" customWidth="1"/>
    <col min="2" max="2" width="36.85546875" bestFit="1" customWidth="1"/>
    <col min="3" max="3" width="31" customWidth="1"/>
    <col min="4" max="4" width="19.42578125" bestFit="1" customWidth="1"/>
    <col min="5" max="5" width="26.42578125" customWidth="1"/>
    <col min="6" max="6" width="15.140625" bestFit="1" customWidth="1"/>
    <col min="7" max="7" width="28.28515625" customWidth="1"/>
  </cols>
  <sheetData>
    <row r="1" spans="1:7" s="4" customFormat="1" ht="15.75" x14ac:dyDescent="0.25">
      <c r="A1" s="6" t="s">
        <v>13</v>
      </c>
      <c r="B1" s="14" t="s">
        <v>69</v>
      </c>
      <c r="C1" s="14"/>
      <c r="D1" s="14"/>
      <c r="E1" s="14"/>
      <c r="F1" s="14"/>
      <c r="G1" s="14"/>
    </row>
    <row r="2" spans="1:7" x14ac:dyDescent="0.25">
      <c r="A2" s="12" t="s">
        <v>14</v>
      </c>
      <c r="B2" s="12"/>
      <c r="C2" s="13" t="s">
        <v>57</v>
      </c>
      <c r="D2" s="13"/>
      <c r="E2" s="13"/>
      <c r="F2" s="13"/>
      <c r="G2" s="13"/>
    </row>
    <row r="4" spans="1:7" s="1" customFormat="1" x14ac:dyDescent="0.25">
      <c r="A4" s="11" t="s">
        <v>15</v>
      </c>
      <c r="B4" s="11"/>
      <c r="C4" s="11"/>
      <c r="D4" s="11"/>
      <c r="E4" s="19">
        <v>0</v>
      </c>
    </row>
    <row r="6" spans="1:7" x14ac:dyDescent="0.25">
      <c r="A6" s="15" t="s">
        <v>23</v>
      </c>
      <c r="B6" s="15"/>
      <c r="C6" s="15"/>
      <c r="D6" s="15"/>
      <c r="E6" s="15"/>
      <c r="F6" s="15"/>
      <c r="G6" s="15"/>
    </row>
    <row r="7" spans="1:7" x14ac:dyDescent="0.25">
      <c r="A7" t="s">
        <v>16</v>
      </c>
      <c r="B7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9" t="s">
        <v>22</v>
      </c>
    </row>
    <row r="8" spans="1:7" x14ac:dyDescent="0.25">
      <c r="A8" t="s">
        <v>24</v>
      </c>
      <c r="B8" t="s">
        <v>25</v>
      </c>
      <c r="C8" s="18">
        <v>0</v>
      </c>
      <c r="D8" s="9" t="s">
        <v>26</v>
      </c>
      <c r="E8" s="9">
        <v>55</v>
      </c>
      <c r="F8" s="9">
        <f>IF(C8=0,0,MAX(0,55*(1-(C8-$E$4)/$E$4)))</f>
        <v>0</v>
      </c>
      <c r="G8" s="9" t="str">
        <f>IF(C8&gt;0,"Ausgefüllt","PREIS FEHLT")</f>
        <v>PREIS FEHLT</v>
      </c>
    </row>
    <row r="11" spans="1:7" x14ac:dyDescent="0.25">
      <c r="A11" s="15" t="s">
        <v>27</v>
      </c>
      <c r="B11" s="15"/>
      <c r="C11" s="15"/>
      <c r="D11" s="15"/>
      <c r="E11" s="15"/>
      <c r="F11" s="15"/>
      <c r="G11" s="15"/>
    </row>
    <row r="12" spans="1:7" x14ac:dyDescent="0.25">
      <c r="A12" t="s">
        <v>28</v>
      </c>
      <c r="B12" t="s">
        <v>29</v>
      </c>
      <c r="C12" s="9" t="s">
        <v>18</v>
      </c>
      <c r="D12" s="9" t="s">
        <v>30</v>
      </c>
      <c r="E12" s="9" t="s">
        <v>31</v>
      </c>
      <c r="F12" s="9" t="s">
        <v>21</v>
      </c>
      <c r="G12" s="9" t="s">
        <v>32</v>
      </c>
    </row>
    <row r="13" spans="1:7" ht="90" x14ac:dyDescent="0.25">
      <c r="A13" s="8" t="s">
        <v>33</v>
      </c>
      <c r="B13" s="10" t="s">
        <v>51</v>
      </c>
      <c r="C13" s="20"/>
      <c r="D13" s="9" t="str">
        <f>"(Note/5) x Max"</f>
        <v>(Note/5) x Max</v>
      </c>
      <c r="E13" s="9">
        <v>15</v>
      </c>
      <c r="F13" s="9">
        <f>IF(ISBLANK(C13),0,(C13/5)*E13)</f>
        <v>0</v>
      </c>
      <c r="G13" s="9" t="str">
        <f>IF(ISBLANK(C13),"NOTE FEHLT", "Ausgefüllt")</f>
        <v>NOTE FEHLT</v>
      </c>
    </row>
    <row r="14" spans="1:7" ht="90" x14ac:dyDescent="0.25">
      <c r="A14" s="8" t="s">
        <v>34</v>
      </c>
      <c r="B14" s="10" t="s">
        <v>52</v>
      </c>
      <c r="C14" s="20"/>
      <c r="D14" s="9" t="str">
        <f t="shared" ref="D14:D15" si="0">"(Note/5) x Max"</f>
        <v>(Note/5) x Max</v>
      </c>
      <c r="E14" s="9">
        <v>15</v>
      </c>
      <c r="F14" s="9">
        <f t="shared" ref="F14:F15" si="1">IF(ISBLANK(C14),0,(C14/5)*E14)</f>
        <v>0</v>
      </c>
      <c r="G14" s="9" t="str">
        <f t="shared" ref="G14:G15" si="2">IF(ISBLANK(C14),"NOTE FEHLT", "Ausgefüllt")</f>
        <v>NOTE FEHLT</v>
      </c>
    </row>
    <row r="15" spans="1:7" ht="90" x14ac:dyDescent="0.25">
      <c r="A15" s="8" t="s">
        <v>35</v>
      </c>
      <c r="B15" s="10" t="s">
        <v>53</v>
      </c>
      <c r="C15" s="20"/>
      <c r="D15" s="9" t="str">
        <f t="shared" si="0"/>
        <v>(Note/5) x Max</v>
      </c>
      <c r="E15" s="9">
        <v>15</v>
      </c>
      <c r="F15" s="9">
        <f t="shared" si="1"/>
        <v>0</v>
      </c>
      <c r="G15" s="9" t="str">
        <f t="shared" si="2"/>
        <v>NOTE FEHLT</v>
      </c>
    </row>
    <row r="17" spans="1:7" x14ac:dyDescent="0.25">
      <c r="A17" s="16" t="s">
        <v>37</v>
      </c>
      <c r="B17" s="16"/>
      <c r="C17" s="16"/>
      <c r="D17" s="16"/>
      <c r="E17" s="16"/>
      <c r="F17" s="5">
        <f>SUM(F8,F13:F15)</f>
        <v>0</v>
      </c>
    </row>
    <row r="19" spans="1:7" x14ac:dyDescent="0.25">
      <c r="A19" s="16" t="s">
        <v>36</v>
      </c>
      <c r="B19" s="16"/>
      <c r="C19" s="16"/>
      <c r="D19" s="16"/>
      <c r="E19" s="16"/>
      <c r="F19" s="13" t="str">
        <f>IF(AND(C8&gt;0,NOT(ISBLANK(C13)),NOT(ISBLANK(C14)),NOT(ISBLANK(C15))),"P - Angebot Vollständig Simuliert","O - ACHTUNG: Angaben unvollständig!")</f>
        <v>O - ACHTUNG: Angaben unvollständig!</v>
      </c>
      <c r="G19" s="13"/>
    </row>
  </sheetData>
  <sheetProtection algorithmName="SHA-512" hashValue="CVJ1V3P+bFHrzmgQrg4ze6/nOCCFlziw2AYvUxtnpgbdNO2nS6mJUAIIwk/5NXF9lEjENuFM6U8XhpDzhxgNgg==" saltValue="sIZfm3NEuPAoewknfmzsZg==" spinCount="100000" sheet="1" objects="1" scenarios="1" selectLockedCells="1"/>
  <mergeCells count="9">
    <mergeCell ref="A17:E17"/>
    <mergeCell ref="A19:E19"/>
    <mergeCell ref="F19:G19"/>
    <mergeCell ref="B1:G1"/>
    <mergeCell ref="A2:B2"/>
    <mergeCell ref="C2:G2"/>
    <mergeCell ref="A4:D4"/>
    <mergeCell ref="A6:G6"/>
    <mergeCell ref="A11:G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Anleitung&amp;Erklärung</vt:lpstr>
      <vt:lpstr>Los_1</vt:lpstr>
      <vt:lpstr>Los_2</vt:lpstr>
      <vt:lpstr>Los_3</vt:lpstr>
      <vt:lpstr>Los_4</vt:lpstr>
      <vt:lpstr>Los_5</vt:lpstr>
      <vt:lpstr>Los_6</vt:lpstr>
      <vt:lpstr>Los_7</vt:lpstr>
      <vt:lpstr>Los_8</vt:lpstr>
      <vt:lpstr>Los_9</vt:lpstr>
      <vt:lpstr>Los_10</vt:lpstr>
      <vt:lpstr>Los_11</vt:lpstr>
    </vt:vector>
  </TitlesOfParts>
  <Company>Gemeinde Wiesenburg 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 Jänichen</dc:creator>
  <cp:lastModifiedBy>Norbert Jänichen</cp:lastModifiedBy>
  <dcterms:created xsi:type="dcterms:W3CDTF">2026-07-13T14:49:33Z</dcterms:created>
  <dcterms:modified xsi:type="dcterms:W3CDTF">2026-07-17T19:45:01Z</dcterms:modified>
</cp:coreProperties>
</file>