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PS\4.B.WGEW2026037_F Zentrifuge\"/>
    </mc:Choice>
  </mc:AlternateContent>
  <xr:revisionPtr revIDLastSave="0" documentId="8_{DBDCEE0A-78D5-47DB-810C-E321A6CC72F2}" xr6:coauthVersionLast="47" xr6:coauthVersionMax="47" xr10:uidLastSave="{00000000-0000-0000-0000-000000000000}"/>
  <bookViews>
    <workbookView xWindow="2025" yWindow="2145" windowWidth="26445" windowHeight="15885" xr2:uid="{00000000-000D-0000-FFFF-FFFF00000000}"/>
  </bookViews>
  <sheets>
    <sheet name="Tabelle1" sheetId="1" r:id="rId1"/>
    <sheet name="Tabelle2" sheetId="2" r:id="rId2"/>
    <sheet name="Tabelle3" sheetId="3" r:id="rId3"/>
  </sheets>
  <definedNames>
    <definedName name="_xlnm._FilterDatabase" localSheetId="0" hidden="1">Tabelle1!$A$1:$F$43</definedName>
    <definedName name="_xlnm.Print_Area" localSheetId="0">Tabelle1!$A$1:$F$43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 l="1"/>
  <c r="E28" i="1"/>
  <c r="F15" i="1"/>
  <c r="F30" i="1" l="1"/>
  <c r="F32" i="1" s="1"/>
  <c r="F34" i="1" s="1"/>
  <c r="F36" i="1" s="1"/>
  <c r="F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5"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<sst xmlns="http://schemas.openxmlformats.org/spreadsheetml/2006/main" count="55" uniqueCount="53">
  <si>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</si>
  <si>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</si>
  <si>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</si>
  <si>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</si>
  <si>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</si>
  <si>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</si>
  <si>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</si>
  <si>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</si>
  <si>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</si>
  <si>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</si>
  <si>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</si>
  <si>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</si>
  <si>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</si>
  <si>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</si>
  <si>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</si>
  <si>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</si>
  <si>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</si>
  <si>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</si>
  <si>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</si>
  <si>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r>
      <t>Gewährleistung in Monate:</t>
    </r>
    <r>
      <rPr>
        <b/>
        <vertAlign val="superscript"/>
        <sz val="10"/>
        <rFont val="Arial"/>
        <family val="2"/>
      </rPr>
      <t>2</t>
    </r>
  </si>
  <si>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</si>
  <si>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</si>
  <si>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</si>
  <si>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</si>
  <si>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</si>
  <si>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</si>
  <si>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 und Transportkosten</t>
  </si>
  <si>
    <t>Lieferung frei Haus</t>
  </si>
  <si>
    <r>
      <rPr>
        <b/>
        <vertAlign val="superscript"/>
        <sz val="10"/>
        <rFont val="Arial"/>
        <family val="2"/>
      </rPr>
      <t>2</t>
    </r>
    <r>
      <rPr>
        <b/>
        <sz val="10"/>
        <rFont val="Arial"/>
        <family val="2"/>
      </rPr>
      <t>Sofern Ihr Angebot keine gesonderten Angaben zur Dauer der Gewährleistung enthält,</t>
    </r>
  </si>
  <si>
    <t>gelten im Auftragsfall die gesetzlichen Regelungen nach BGB.</t>
  </si>
  <si>
    <t>zzgl. Mwst. in %</t>
  </si>
  <si>
    <t>1</t>
  </si>
  <si>
    <t>2</t>
  </si>
  <si>
    <t>Mengen-</t>
  </si>
  <si>
    <t>einheit</t>
  </si>
  <si>
    <t>Titel:</t>
  </si>
  <si>
    <t>St.</t>
  </si>
  <si>
    <t>psch</t>
  </si>
  <si>
    <t>Universität Potsdam 
Dezernat 4, Referat Zentrale Beschaffung
Am Neuen Palais 10, 14469 Potsdam
USt-IdNr. (VAT ID no.): DE138408327</t>
  </si>
  <si>
    <t>USt-IdNr. (VAT ID no.):</t>
  </si>
  <si>
    <t>Lieferung frei Verwendungsstelle</t>
  </si>
  <si>
    <t>Lieferung frei Verwendungsstelle inkl. Montage</t>
  </si>
  <si>
    <t>Lieferung frei Verwendungsstelle inkl. Entsorgung Verpackungsmaterial</t>
  </si>
  <si>
    <t>Lieferung frei Verwendungsstelle inkl. Montage und Entsorgung Verpackungsmaterial</t>
  </si>
  <si>
    <t>Elektronisch</t>
  </si>
  <si>
    <t>Zentrifuge/ Megafuge</t>
  </si>
  <si>
    <t>4.B.WGEW2026037_F</t>
  </si>
  <si>
    <t>Peter Schiffbauer</t>
  </si>
  <si>
    <t>Gegenstand der Beschaffung ist eine Zentrifuge/ Megafuge:
Leistungskategorie:
- Geeignet für die Zentrifugation von 15ml und 50ml Zentrifugenröhrchen sowie Mikrotiterplatten über entsprechende
Adapterlösungen (Ausschwingrotor Drehzahl Max ~15200U/min, Min 300 U/min)
- Einsatzmöglichkeit bei Raumtemperatur und für gekühlte Anwendungen ( ~4°C)
- Geräteabmessungen müssen dem vorhandenen Vorgängersystem entsprechen bzw. vergleichbar sein, da die
vorhandenen räumlichen Gegebenheiten und Stellflächen im Labor keine größeren oder abweichenden
Geräteabmessungen zulassen. (B: ~625mm H: ~365mm T: ~660mm)</t>
  </si>
  <si>
    <t>Gesamtlieferanschrift
Universität Potsdam
Karl-Liebknecht-Straße 24-25
14476 Potsdam</t>
  </si>
  <si>
    <t xml:space="preserve">Lieferfrist/-zeit ab Zuschlagserteilung in Wochen:  </t>
  </si>
  <si>
    <r>
      <t>ggf. Unterschrift /ggf. zusätzlich Firmenstempel</t>
    </r>
    <r>
      <rPr>
        <b/>
        <vertAlign val="superscript"/>
        <sz val="10"/>
        <rFont val="Arial"/>
        <family val="2"/>
      </rPr>
      <t>1</t>
    </r>
  </si>
  <si>
    <r>
      <rPr>
        <b/>
        <vertAlign val="superscript"/>
        <sz val="10"/>
        <rFont val="Arial"/>
        <family val="2"/>
      </rPr>
      <t>1</t>
    </r>
    <r>
      <rPr>
        <b/>
        <sz val="10"/>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</si>
</sst>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10" x14ac:knownFonts="1">
    <font>
      <sz val="11"/>
      <color theme="1"/>
      <name val="Calibri"/>
      <family val="2"/>
      <scheme val="minor"/>
    </font>
    <font>
      <b/>
      <sz val="10"/>
      <name val="Arial"/>
      <family val="2"/>
    </font>
    <font>
      <sz val="10"/>
      <name val="Arial"/>
      <family val="2"/>
    </font>
    <font>
      <b/>
      <vertAlign val="superscrip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0"/>
      <color rgb="FFFF0000"/>
      <name val="Arial"/>
      <family val="2"/>
    </font>
    <font>
      <sz val="10"/>
      <color theme="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6" fillId="0" borderId="0" applyFont="0" applyFill="0" applyBorder="0" applyAlignment="0" applyProtection="0"/>
  </cellStyleXfs>
  <cellXfs count="108">
    <xf numFmtId="0" fontId="0" fillId="0" borderId="0" xfId="0"/>
    <xf numFmtId="0" fontId="7" fillId="0" borderId="0" xfId="0" applyFont="1" applyAlignment="1" applyProtection="1">
      <alignment wrapText="1"/>
    </xf>
    <xf numFmtId="0" fontId="2" fillId="2" borderId="2" xfId="0" applyFont="1" applyFill="1" applyBorder="1" applyAlignment="1" applyProtection="1">
      <alignment horizontal="left" wrapText="1"/>
      <protection locked="0"/>
    </xf>
    <xf numFmtId="0" fontId="1" fillId="0" borderId="4" xfId="0" applyFont="1" applyBorder="1" applyAlignment="1" applyProtection="1">
      <alignment horizontal="center" wrapText="1"/>
    </xf>
    <xf numFmtId="0" fontId="8" fillId="0" borderId="0" xfId="0" applyFont="1" applyAlignment="1" applyProtection="1">
      <alignment wrapText="1"/>
    </xf>
    <xf numFmtId="0" fontId="1" fillId="0" borderId="3" xfId="0" applyFont="1" applyBorder="1" applyAlignment="1" applyProtection="1">
      <alignment horizontal="center" wrapText="1"/>
    </xf>
    <xf numFmtId="0" fontId="1" fillId="0" borderId="6" xfId="0" applyFont="1" applyBorder="1" applyAlignment="1" applyProtection="1">
      <alignment wrapText="1"/>
    </xf>
    <xf numFmtId="0" fontId="2" fillId="3" borderId="1" xfId="0" applyFont="1" applyFill="1" applyBorder="1" applyAlignment="1" applyProtection="1">
      <alignment horizontal="left" wrapText="1"/>
    </xf>
    <xf numFmtId="0" fontId="7" fillId="0" borderId="0" xfId="0" applyFont="1" applyAlignment="1" applyProtection="1"/>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0" fontId="9" fillId="0" borderId="0" xfId="0" applyFont="1" applyAlignment="1" applyProtection="1">
      <alignment wrapText="1"/>
    </xf>
    <xf numFmtId="0" fontId="1"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4" xfId="0" applyFont="1" applyBorder="1" applyAlignment="1" applyProtection="1">
      <alignment horizontal="left" wrapText="1"/>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49" fontId="1" fillId="0" borderId="13" xfId="0" applyNumberFormat="1" applyFont="1" applyBorder="1" applyAlignment="1" applyProtection="1">
      <alignment horizontal="left"/>
    </xf>
    <xf numFmtId="49" fontId="1" fillId="0" borderId="4" xfId="0" applyNumberFormat="1" applyFont="1" applyBorder="1" applyAlignment="1" applyProtection="1">
      <alignment horizontal="left"/>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 fillId="0" borderId="4" xfId="0" applyFont="1" applyBorder="1" applyAlignment="1" applyProtection="1">
      <alignment horizontal="left" wrapText="1"/>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2" fillId="2" borderId="3" xfId="0" applyFont="1" applyFill="1" applyBorder="1" applyAlignment="1" applyProtection="1">
      <alignment horizontal="left" wrapText="1"/>
      <protection locked="0"/>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xf numFmtId="0" fontId="2" fillId="0" borderId="5" xfId="0" applyFont="1" applyBorder="1" applyAlignment="1" applyProtection="1">
      <alignment wrapText="1"/>
    </xf>
    <xf numFmtId="0" fontId="2" fillId="0" borderId="2" xfId="0" applyFont="1" applyBorder="1" applyAlignment="1" applyProtection="1">
      <alignment wrapText="1"/>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2" borderId="15" xfId="0" applyFont="1" applyFill="1" applyBorder="1" applyAlignment="1" applyProtection="1">
      <alignment wrapText="1"/>
      <protection locked="0"/>
    </xf>
    <xf numFmtId="0" fontId="2" fillId="2" borderId="3" xfId="0" applyFont="1" applyFill="1" applyBorder="1" applyAlignment="1" applyProtection="1">
      <alignment wrapText="1"/>
      <protection locked="0"/>
    </xf>
    <xf numFmtId="0" fontId="2" fillId="0" borderId="1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2" xfId="0" applyFont="1" applyBorder="1" applyAlignment="1" applyProtection="1">
      <alignment vertical="top" wrapText="1"/>
    </xf>
    <xf numFmtId="0" fontId="2" fillId="0" borderId="3" xfId="0" applyFont="1" applyBorder="1" applyAlignment="1" applyProtection="1">
      <alignment vertical="top" wrapText="1"/>
    </xf>
    <xf numFmtId="0" fontId="2" fillId="0" borderId="1" xfId="0" applyFont="1" applyBorder="1" applyAlignment="1" applyProtection="1">
      <alignment vertical="top" wrapText="1"/>
    </xf>
    <xf numFmtId="0" fontId="2" fillId="0" borderId="1" xfId="0" applyFont="1" applyBorder="1" applyAlignment="1" applyProtection="1">
      <alignment horizontal="center" vertical="center" wrapText="1"/>
    </xf>
    <xf numFmtId="164" fontId="2" fillId="2" borderId="1" xfId="13" applyNumberFormat="1" applyFont="1" applyFill="1" applyBorder="1" applyAlignment="1" applyProtection="1">
      <alignment horizontal="center" vertical="center" wrapText="1"/>
      <protection locked="0"/>
    </xf>
    <xf numFmtId="164" fontId="2" fillId="0" borderId="1" xfId="13" applyNumberFormat="1"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164" fontId="2" fillId="2" borderId="6" xfId="13" applyNumberFormat="1" applyFont="1" applyFill="1" applyBorder="1" applyAlignment="1" applyProtection="1">
      <alignment horizontal="center" vertical="center" wrapText="1"/>
      <protection locked="0"/>
    </xf>
    <xf numFmtId="164" fontId="2" fillId="0" borderId="6" xfId="13" applyNumberFormat="1"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164" fontId="2" fillId="2" borderId="10" xfId="13" applyNumberFormat="1" applyFont="1" applyFill="1" applyBorder="1" applyAlignment="1" applyProtection="1">
      <alignment horizontal="center" vertical="center" wrapText="1"/>
      <protection locked="0"/>
    </xf>
    <xf numFmtId="164" fontId="2" fillId="0" borderId="10" xfId="13"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0" fontId="2" fillId="0" borderId="6" xfId="0" applyFont="1" applyFill="1" applyBorder="1" applyAlignment="1" applyProtection="1">
      <alignment horizontal="left" wrapText="1"/>
    </xf>
    <xf numFmtId="0" fontId="2" fillId="0" borderId="6" xfId="0" applyFont="1" applyFill="1" applyBorder="1" applyAlignment="1" applyProtection="1">
      <alignment horizontal="left" vertical="top" wrapText="1"/>
    </xf>
    <xf numFmtId="49" fontId="2" fillId="0" borderId="9" xfId="0" applyNumberFormat="1" applyFont="1" applyBorder="1" applyAlignment="1" applyProtection="1">
      <alignment horizontal="center" vertical="center" wrapText="1"/>
    </xf>
    <xf numFmtId="0" fontId="2" fillId="0" borderId="10" xfId="0" applyFont="1" applyFill="1" applyBorder="1" applyAlignment="1" applyProtection="1">
      <alignment horizontal="left" vertical="top" wrapText="1"/>
    </xf>
    <xf numFmtId="0" fontId="2" fillId="2" borderId="7" xfId="0" applyFont="1" applyFill="1" applyBorder="1" applyAlignment="1" applyProtection="1">
      <alignment horizontal="center" wrapText="1"/>
      <protection locked="0"/>
    </xf>
    <xf numFmtId="0" fontId="2" fillId="0" borderId="8" xfId="0" applyFont="1" applyBorder="1" applyAlignment="1" applyProtection="1">
      <alignment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2" fillId="0" borderId="7" xfId="0" applyFont="1" applyBorder="1" applyAlignment="1" applyProtection="1">
      <alignment horizont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164" fontId="1" fillId="0" borderId="1" xfId="0" applyNumberFormat="1" applyFont="1" applyBorder="1" applyAlignment="1" applyProtection="1">
      <alignment horizontal="center" wrapText="1"/>
    </xf>
    <xf numFmtId="164" fontId="1" fillId="0" borderId="10" xfId="0" applyNumberFormat="1" applyFont="1" applyBorder="1" applyAlignment="1" applyProtection="1">
      <alignment horizontal="center" wrapText="1"/>
    </xf>
    <xf numFmtId="1" fontId="2" fillId="2" borderId="1" xfId="0" applyNumberFormat="1" applyFont="1" applyFill="1" applyBorder="1" applyAlignment="1" applyProtection="1">
      <alignment horizontal="center" wrapText="1"/>
      <protection locked="0"/>
    </xf>
    <xf numFmtId="44" fontId="2" fillId="0" borderId="1" xfId="13" applyFont="1" applyBorder="1" applyAlignment="1" applyProtection="1">
      <alignment horizontal="center" wrapText="1"/>
    </xf>
    <xf numFmtId="0" fontId="2" fillId="0" borderId="9" xfId="0" applyFont="1" applyBorder="1" applyAlignment="1" applyProtection="1">
      <alignment horizontal="left" wrapText="1"/>
    </xf>
    <xf numFmtId="0" fontId="2" fillId="0" borderId="3" xfId="0" applyFont="1" applyBorder="1" applyAlignment="1" applyProtection="1">
      <alignment horizontal="left" wrapText="1"/>
    </xf>
    <xf numFmtId="1" fontId="2" fillId="2" borderId="10" xfId="0" applyNumberFormat="1" applyFont="1" applyFill="1" applyBorder="1" applyAlignment="1" applyProtection="1">
      <alignment horizontal="center" wrapText="1"/>
      <protection locked="0"/>
    </xf>
    <xf numFmtId="44" fontId="2" fillId="0" borderId="10" xfId="13" applyFont="1" applyBorder="1" applyAlignment="1" applyProtection="1">
      <alignment horizontal="center" wrapText="1"/>
    </xf>
    <xf numFmtId="0" fontId="1" fillId="0" borderId="13" xfId="0" applyFont="1" applyBorder="1" applyAlignment="1" applyProtection="1">
      <alignment horizontal="center" wrapText="1"/>
    </xf>
    <xf numFmtId="0" fontId="1" fillId="0" borderId="4" xfId="0" applyFont="1" applyBorder="1" applyAlignment="1" applyProtection="1">
      <alignment horizontal="center" wrapText="1"/>
    </xf>
    <xf numFmtId="164" fontId="1" fillId="0" borderId="1" xfId="0" applyNumberFormat="1" applyFont="1" applyBorder="1" applyAlignment="1" applyProtection="1">
      <alignment horizontal="left" wrapText="1"/>
    </xf>
    <xf numFmtId="0" fontId="1" fillId="0" borderId="5" xfId="0" applyFont="1" applyBorder="1" applyAlignment="1" applyProtection="1">
      <alignment horizontal="center" wrapText="1"/>
    </xf>
    <xf numFmtId="0" fontId="1" fillId="0" borderId="2" xfId="0" applyFont="1" applyBorder="1" applyAlignment="1" applyProtection="1">
      <alignment horizontal="center" wrapText="1"/>
    </xf>
    <xf numFmtId="0" fontId="1" fillId="0" borderId="10" xfId="0" applyFont="1" applyBorder="1" applyAlignment="1" applyProtection="1">
      <alignment horizontal="left" wrapText="1"/>
    </xf>
    <xf numFmtId="164" fontId="2" fillId="0" borderId="1" xfId="0" applyNumberFormat="1" applyFont="1" applyBorder="1" applyAlignment="1" applyProtection="1">
      <alignment horizontal="left" wrapText="1"/>
    </xf>
    <xf numFmtId="0" fontId="2" fillId="0" borderId="15" xfId="0" applyFont="1" applyBorder="1" applyAlignment="1" applyProtection="1">
      <alignment horizontal="left" wrapText="1"/>
    </xf>
    <xf numFmtId="0" fontId="2" fillId="0" borderId="10" xfId="0" applyFont="1" applyBorder="1" applyAlignment="1" applyProtection="1">
      <alignment horizontal="left" wrapText="1"/>
    </xf>
    <xf numFmtId="0" fontId="1" fillId="0" borderId="7" xfId="0" applyFont="1" applyBorder="1" applyAlignment="1" applyProtection="1">
      <alignment horizontal="center" wrapText="1"/>
    </xf>
    <xf numFmtId="0" fontId="1" fillId="0" borderId="10" xfId="0" applyFont="1" applyBorder="1" applyAlignment="1" applyProtection="1">
      <alignment horizontal="center" wrapText="1"/>
    </xf>
    <xf numFmtId="0" fontId="1" fillId="0" borderId="11"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9"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tabSelected="1" zoomScaleNormal="100" workbookViewId="0">
      <selection sqref="A1:F43"/>
    </sheetView>
  </sheetViews>
  <sheetFormatPr baseColWidth="10" defaultColWidth="11.42578125" defaultRowHeight="12.75" x14ac:dyDescent="0.2"/>
  <cols>
    <col min="1" max="1" width="6" style="1" bestFit="1" customWidth="1"/>
    <col min="2" max="2" width="57.140625" style="1" customWidth="1"/>
    <col min="3" max="4" width="8.7109375" style="1" customWidth="1"/>
    <col min="5" max="5" width="10.5703125" style="1" bestFit="1" customWidth="1"/>
    <col min="6" max="6" width="11" style="1" bestFit="1" customWidth="1"/>
    <col min="7" max="7" width="11.42578125" style="1"/>
    <col min="8" max="8" width="85.42578125" style="1" customWidth="1"/>
    <col min="9" max="16384" width="11.42578125" style="1"/>
  </cols>
  <sheetData>
    <row r="1" spans="1:8" x14ac:dyDescent="0.2">
      <c r="A1" s="22" t="s">
        <v>23</v>
      </c>
      <c r="B1" s="24"/>
      <c r="C1" s="35" t="s">
        <v>12</v>
      </c>
      <c r="D1" s="36"/>
      <c r="E1" s="36"/>
      <c r="F1" s="37"/>
    </row>
    <row r="2" spans="1:8" ht="12.75" customHeight="1" x14ac:dyDescent="0.2">
      <c r="A2" s="46"/>
      <c r="B2" s="47"/>
      <c r="C2" s="38"/>
      <c r="D2" s="39"/>
      <c r="E2" s="39"/>
      <c r="F2" s="40"/>
    </row>
    <row r="3" spans="1:8" ht="12.75" customHeight="1" x14ac:dyDescent="0.2">
      <c r="A3" s="46" t="s">
        <v>15</v>
      </c>
      <c r="B3" s="47" t="s">
        <v>46</v>
      </c>
      <c r="C3" s="41" t="s">
        <v>39</v>
      </c>
      <c r="D3" s="42"/>
      <c r="E3" s="42"/>
      <c r="F3" s="43"/>
    </row>
    <row r="4" spans="1:8" ht="12.75" customHeight="1" x14ac:dyDescent="0.2">
      <c r="A4" s="46"/>
      <c r="B4" s="47"/>
      <c r="C4" s="38"/>
      <c r="D4" s="39"/>
      <c r="E4" s="39"/>
      <c r="F4" s="40"/>
    </row>
    <row r="5" spans="1:8" ht="12.75" customHeight="1" x14ac:dyDescent="0.2">
      <c r="A5" s="11" t="s">
        <v>35</v>
      </c>
      <c r="B5" s="48" t="s">
        <v>45</v>
      </c>
      <c r="C5" s="35" t="s">
        <v>13</v>
      </c>
      <c r="D5" s="36"/>
      <c r="E5" s="36"/>
      <c r="F5" s="37"/>
      <c r="H5" s="8"/>
    </row>
    <row r="6" spans="1:8" x14ac:dyDescent="0.2">
      <c r="A6" s="12"/>
      <c r="B6" s="49"/>
      <c r="C6" s="38"/>
      <c r="D6" s="39"/>
      <c r="E6" s="50"/>
      <c r="F6" s="51"/>
    </row>
    <row r="7" spans="1:8" ht="12.75" customHeight="1" x14ac:dyDescent="0.2">
      <c r="A7" s="52" t="s">
        <v>38</v>
      </c>
      <c r="B7" s="53"/>
      <c r="C7" s="35" t="s">
        <v>0</v>
      </c>
      <c r="D7" s="36"/>
      <c r="E7" s="36"/>
      <c r="F7" s="37"/>
      <c r="H7" s="4"/>
    </row>
    <row r="8" spans="1:8" ht="12.75" customHeight="1" x14ac:dyDescent="0.2">
      <c r="A8" s="54"/>
      <c r="B8" s="55"/>
      <c r="C8" s="38"/>
      <c r="D8" s="39"/>
      <c r="E8" s="50"/>
      <c r="F8" s="51"/>
      <c r="H8" s="4"/>
    </row>
    <row r="9" spans="1:8" ht="12.75" customHeight="1" x14ac:dyDescent="0.2">
      <c r="A9" s="54"/>
      <c r="B9" s="55"/>
      <c r="C9" s="35" t="s">
        <v>16</v>
      </c>
      <c r="D9" s="36"/>
      <c r="E9" s="36"/>
      <c r="F9" s="37"/>
    </row>
    <row r="10" spans="1:8" ht="12.75" customHeight="1" x14ac:dyDescent="0.2">
      <c r="A10" s="54"/>
      <c r="B10" s="55"/>
      <c r="C10" s="38"/>
      <c r="D10" s="39"/>
      <c r="E10" s="50"/>
      <c r="F10" s="51"/>
    </row>
    <row r="11" spans="1:8" x14ac:dyDescent="0.2">
      <c r="A11" s="11" t="s">
        <v>18</v>
      </c>
      <c r="B11" s="56" t="s">
        <v>47</v>
      </c>
      <c r="C11" s="35" t="s">
        <v>1</v>
      </c>
      <c r="D11" s="36"/>
      <c r="E11" s="36"/>
      <c r="F11" s="37"/>
    </row>
    <row r="12" spans="1:8" x14ac:dyDescent="0.2">
      <c r="A12" s="12"/>
      <c r="B12" s="57"/>
      <c r="C12" s="38"/>
      <c r="D12" s="39"/>
      <c r="E12" s="50"/>
      <c r="F12" s="51"/>
    </row>
    <row r="13" spans="1:8" ht="15" customHeight="1" x14ac:dyDescent="0.2">
      <c r="A13" s="14" t="s">
        <v>4</v>
      </c>
      <c r="B13" s="14" t="s">
        <v>5</v>
      </c>
      <c r="C13" s="14" t="s">
        <v>6</v>
      </c>
      <c r="D13" s="9" t="s">
        <v>33</v>
      </c>
      <c r="E13" s="3" t="s">
        <v>2</v>
      </c>
      <c r="F13" s="3" t="s">
        <v>3</v>
      </c>
    </row>
    <row r="14" spans="1:8" x14ac:dyDescent="0.2">
      <c r="A14" s="15"/>
      <c r="B14" s="15"/>
      <c r="C14" s="15"/>
      <c r="D14" s="10" t="s">
        <v>34</v>
      </c>
      <c r="E14" s="5" t="s">
        <v>25</v>
      </c>
      <c r="F14" s="5" t="s">
        <v>25</v>
      </c>
    </row>
    <row r="15" spans="1:8" ht="191.25" x14ac:dyDescent="0.2">
      <c r="A15" s="16" t="s">
        <v>31</v>
      </c>
      <c r="B15" s="58" t="s">
        <v>48</v>
      </c>
      <c r="C15" s="59">
        <v>1</v>
      </c>
      <c r="D15" s="59" t="s">
        <v>36</v>
      </c>
      <c r="E15" s="60"/>
      <c r="F15" s="61">
        <f>E15*C15</f>
        <v>0</v>
      </c>
    </row>
    <row r="16" spans="1:8" x14ac:dyDescent="0.2">
      <c r="A16" s="17"/>
      <c r="B16" s="6" t="s">
        <v>21</v>
      </c>
      <c r="C16" s="62"/>
      <c r="D16" s="62"/>
      <c r="E16" s="63"/>
      <c r="F16" s="64"/>
    </row>
    <row r="17" spans="1:6" x14ac:dyDescent="0.2">
      <c r="A17" s="17"/>
      <c r="B17" s="2"/>
      <c r="C17" s="62"/>
      <c r="D17" s="62"/>
      <c r="E17" s="63"/>
      <c r="F17" s="64"/>
    </row>
    <row r="18" spans="1:6" x14ac:dyDescent="0.2">
      <c r="A18" s="17"/>
      <c r="B18" s="6" t="s">
        <v>22</v>
      </c>
      <c r="C18" s="62"/>
      <c r="D18" s="62"/>
      <c r="E18" s="63"/>
      <c r="F18" s="64"/>
    </row>
    <row r="19" spans="1:6" x14ac:dyDescent="0.2">
      <c r="A19" s="18"/>
      <c r="B19" s="2"/>
      <c r="C19" s="65"/>
      <c r="D19" s="65"/>
      <c r="E19" s="66"/>
      <c r="F19" s="67"/>
    </row>
    <row r="20" spans="1:6" x14ac:dyDescent="0.2">
      <c r="A20" s="68" t="s">
        <v>32</v>
      </c>
      <c r="B20" s="7" t="s">
        <v>26</v>
      </c>
      <c r="C20" s="59">
        <v>1</v>
      </c>
      <c r="D20" s="59" t="s">
        <v>37</v>
      </c>
      <c r="E20" s="60"/>
      <c r="F20" s="61">
        <f>E20*C20</f>
        <v>0</v>
      </c>
    </row>
    <row r="21" spans="1:6" x14ac:dyDescent="0.2">
      <c r="A21" s="69"/>
      <c r="B21" s="70" t="s">
        <v>27</v>
      </c>
      <c r="C21" s="62"/>
      <c r="D21" s="62"/>
      <c r="E21" s="63"/>
      <c r="F21" s="64"/>
    </row>
    <row r="22" spans="1:6" ht="15" customHeight="1" x14ac:dyDescent="0.2">
      <c r="A22" s="69"/>
      <c r="B22" s="71" t="s">
        <v>49</v>
      </c>
      <c r="C22" s="62"/>
      <c r="D22" s="62"/>
      <c r="E22" s="63"/>
      <c r="F22" s="64"/>
    </row>
    <row r="23" spans="1:6" x14ac:dyDescent="0.2">
      <c r="A23" s="69"/>
      <c r="B23" s="71"/>
      <c r="C23" s="62"/>
      <c r="D23" s="62"/>
      <c r="E23" s="63"/>
      <c r="F23" s="64"/>
    </row>
    <row r="24" spans="1:6" ht="33" customHeight="1" x14ac:dyDescent="0.2">
      <c r="A24" s="72"/>
      <c r="B24" s="73"/>
      <c r="C24" s="65"/>
      <c r="D24" s="65"/>
      <c r="E24" s="66"/>
      <c r="F24" s="67"/>
    </row>
    <row r="25" spans="1:6" ht="12.75" customHeight="1" x14ac:dyDescent="0.2">
      <c r="A25" s="32" t="s">
        <v>7</v>
      </c>
      <c r="B25" s="33"/>
      <c r="C25" s="33"/>
      <c r="D25" s="34"/>
      <c r="E25" s="74"/>
      <c r="F25" s="75"/>
    </row>
    <row r="26" spans="1:6" ht="12.75" customHeight="1" x14ac:dyDescent="0.2">
      <c r="A26" s="32" t="s">
        <v>17</v>
      </c>
      <c r="B26" s="33"/>
      <c r="C26" s="33"/>
      <c r="D26" s="34"/>
      <c r="E26" s="74"/>
      <c r="F26" s="75"/>
    </row>
    <row r="27" spans="1:6" ht="12.75" customHeight="1" x14ac:dyDescent="0.2">
      <c r="A27" s="32" t="s">
        <v>20</v>
      </c>
      <c r="B27" s="33"/>
      <c r="C27" s="33"/>
      <c r="D27" s="34"/>
      <c r="E27" s="74"/>
      <c r="F27" s="75"/>
    </row>
    <row r="28" spans="1:6" ht="15" customHeight="1" x14ac:dyDescent="0.2">
      <c r="A28" s="76" t="s">
        <v>24</v>
      </c>
      <c r="B28" s="77"/>
      <c r="C28" s="77"/>
      <c r="D28" s="78"/>
      <c r="E28" s="59">
        <f>IF(E27&lt;14,0,E26)</f>
        <v>0</v>
      </c>
      <c r="F28" s="79"/>
    </row>
    <row r="29" spans="1:6" ht="15" customHeight="1" x14ac:dyDescent="0.2">
      <c r="A29" s="80"/>
      <c r="B29" s="81"/>
      <c r="C29" s="81"/>
      <c r="D29" s="82"/>
      <c r="E29" s="65"/>
      <c r="F29" s="79"/>
    </row>
    <row r="30" spans="1:6" x14ac:dyDescent="0.2">
      <c r="A30" s="44" t="s">
        <v>19</v>
      </c>
      <c r="B30" s="45"/>
      <c r="C30" s="22" t="s">
        <v>8</v>
      </c>
      <c r="D30" s="23"/>
      <c r="E30" s="24"/>
      <c r="F30" s="83">
        <f>SUM(F15:F21)</f>
        <v>0</v>
      </c>
    </row>
    <row r="31" spans="1:6" x14ac:dyDescent="0.2">
      <c r="A31" s="30"/>
      <c r="B31" s="31"/>
      <c r="C31" s="25"/>
      <c r="D31" s="26"/>
      <c r="E31" s="27"/>
      <c r="F31" s="84"/>
    </row>
    <row r="32" spans="1:6" ht="12.75" customHeight="1" x14ac:dyDescent="0.2">
      <c r="A32" s="28" t="s">
        <v>50</v>
      </c>
      <c r="B32" s="29"/>
      <c r="C32" s="35" t="s">
        <v>30</v>
      </c>
      <c r="D32" s="37"/>
      <c r="E32" s="85">
        <v>19</v>
      </c>
      <c r="F32" s="86">
        <f>F30*(E32/100+1)-F30</f>
        <v>0</v>
      </c>
    </row>
    <row r="33" spans="1:8" x14ac:dyDescent="0.2">
      <c r="A33" s="30"/>
      <c r="B33" s="31"/>
      <c r="C33" s="87"/>
      <c r="D33" s="88"/>
      <c r="E33" s="89"/>
      <c r="F33" s="90"/>
    </row>
    <row r="34" spans="1:8" x14ac:dyDescent="0.2">
      <c r="A34" s="91"/>
      <c r="B34" s="92"/>
      <c r="C34" s="22" t="s">
        <v>9</v>
      </c>
      <c r="D34" s="23"/>
      <c r="E34" s="24"/>
      <c r="F34" s="93">
        <f>SUM(F30:F33)</f>
        <v>0</v>
      </c>
      <c r="H34" s="4"/>
    </row>
    <row r="35" spans="1:8" x14ac:dyDescent="0.2">
      <c r="A35" s="94"/>
      <c r="B35" s="95"/>
      <c r="C35" s="25"/>
      <c r="D35" s="26"/>
      <c r="E35" s="27"/>
      <c r="F35" s="96"/>
    </row>
    <row r="36" spans="1:8" x14ac:dyDescent="0.2">
      <c r="A36" s="46"/>
      <c r="B36" s="47"/>
      <c r="C36" s="35" t="s">
        <v>10</v>
      </c>
      <c r="D36" s="36"/>
      <c r="E36" s="37"/>
      <c r="F36" s="97">
        <f>F34/100*E28</f>
        <v>0</v>
      </c>
    </row>
    <row r="37" spans="1:8" x14ac:dyDescent="0.2">
      <c r="A37" s="46"/>
      <c r="B37" s="47"/>
      <c r="C37" s="87"/>
      <c r="D37" s="98"/>
      <c r="E37" s="88"/>
      <c r="F37" s="99"/>
    </row>
    <row r="38" spans="1:8" ht="15" customHeight="1" x14ac:dyDescent="0.2">
      <c r="A38" s="100" t="s">
        <v>51</v>
      </c>
      <c r="B38" s="100"/>
      <c r="C38" s="22" t="s">
        <v>11</v>
      </c>
      <c r="D38" s="23"/>
      <c r="E38" s="24"/>
      <c r="F38" s="83">
        <f>F34-F36</f>
        <v>0</v>
      </c>
    </row>
    <row r="39" spans="1:8" x14ac:dyDescent="0.2">
      <c r="A39" s="100"/>
      <c r="B39" s="100"/>
      <c r="C39" s="25"/>
      <c r="D39" s="26"/>
      <c r="E39" s="27"/>
      <c r="F39" s="101"/>
    </row>
    <row r="40" spans="1:8" ht="51" customHeight="1" x14ac:dyDescent="0.2">
      <c r="A40" s="25" t="s">
        <v>14</v>
      </c>
      <c r="B40" s="26"/>
      <c r="C40" s="26"/>
      <c r="D40" s="26"/>
      <c r="E40" s="26"/>
      <c r="F40" s="27"/>
    </row>
    <row r="41" spans="1:8" ht="56.25" customHeight="1" x14ac:dyDescent="0.2">
      <c r="A41" s="102" t="s">
        <v>52</v>
      </c>
      <c r="B41" s="103"/>
      <c r="C41" s="103"/>
      <c r="D41" s="103"/>
      <c r="E41" s="103"/>
      <c r="F41" s="104"/>
    </row>
    <row r="42" spans="1:8" x14ac:dyDescent="0.2">
      <c r="A42" s="19" t="s">
        <v>28</v>
      </c>
      <c r="B42" s="20"/>
      <c r="C42" s="20"/>
      <c r="D42" s="20"/>
      <c r="E42" s="20"/>
      <c r="F42" s="21"/>
    </row>
    <row r="43" spans="1:8" x14ac:dyDescent="0.2">
      <c r="A43" s="105" t="s">
        <v>29</v>
      </c>
      <c r="B43" s="106"/>
      <c r="C43" s="106"/>
      <c r="D43" s="106"/>
      <c r="E43" s="106"/>
      <c r="F43" s="107"/>
    </row>
    <row r="47" spans="1:8" x14ac:dyDescent="0.2">
      <c r="H47" s="13" t="s">
        <v>27</v>
      </c>
    </row>
    <row r="48" spans="1:8" x14ac:dyDescent="0.2">
      <c r="H48" s="13" t="s">
        <v>40</v>
      </c>
    </row>
    <row r="49" spans="8:8" x14ac:dyDescent="0.2">
      <c r="H49" s="13" t="s">
        <v>41</v>
      </c>
    </row>
    <row r="50" spans="8:8" x14ac:dyDescent="0.2">
      <c r="H50" s="13" t="s">
        <v>42</v>
      </c>
    </row>
    <row r="51" spans="8:8" x14ac:dyDescent="0.2">
      <c r="H51" s="13" t="s">
        <v>43</v>
      </c>
    </row>
    <row r="52" spans="8:8" x14ac:dyDescent="0.2">
      <c r="H52" s="13" t="s">
        <v>44</v>
      </c>
    </row>
  </sheetData>
  <sheetProtection algorithmName="SHA-512" hashValue="0sQVzOvYGPyc74WDqGzWwyo5ZNfbEbz4z0Z/P0cesRXvFXW+MreMmuVB/1L+eFpTBZoOLyi8/NepNADlL3XTvA==" saltValue="DsaryZdN+5q6p5M2/Dgc+A==" spinCount="100000" sheet="1" formatColumns="0" formatRows="0"/>
  <mergeCells count="56">
    <mergeCell ref="D15:D19"/>
    <mergeCell ref="C10:F10"/>
    <mergeCell ref="C15:C19"/>
    <mergeCell ref="E15:E19"/>
    <mergeCell ref="C12:F12"/>
    <mergeCell ref="C13:C14"/>
    <mergeCell ref="B13:B14"/>
    <mergeCell ref="A7:B10"/>
    <mergeCell ref="A25:D25"/>
    <mergeCell ref="C20:C24"/>
    <mergeCell ref="D20:D24"/>
    <mergeCell ref="C38:E39"/>
    <mergeCell ref="C36:E37"/>
    <mergeCell ref="F34:F35"/>
    <mergeCell ref="A33:B33"/>
    <mergeCell ref="A30:B30"/>
    <mergeCell ref="E32:E33"/>
    <mergeCell ref="A1:B1"/>
    <mergeCell ref="C11:F11"/>
    <mergeCell ref="C9:F9"/>
    <mergeCell ref="C7:F7"/>
    <mergeCell ref="C5:F5"/>
    <mergeCell ref="C1:F1"/>
    <mergeCell ref="C6:F6"/>
    <mergeCell ref="C8:F8"/>
    <mergeCell ref="C2:F2"/>
    <mergeCell ref="B5:B6"/>
    <mergeCell ref="C4:F4"/>
    <mergeCell ref="C3:F3"/>
    <mergeCell ref="A43:F43"/>
    <mergeCell ref="A40:F40"/>
    <mergeCell ref="A41:F41"/>
    <mergeCell ref="E20:E24"/>
    <mergeCell ref="F20:F24"/>
    <mergeCell ref="C32:D33"/>
    <mergeCell ref="A26:D26"/>
    <mergeCell ref="A27:D27"/>
    <mergeCell ref="A28:D29"/>
    <mergeCell ref="E28:E29"/>
    <mergeCell ref="F28:F29"/>
    <mergeCell ref="A13:A14"/>
    <mergeCell ref="A15:A19"/>
    <mergeCell ref="A42:F42"/>
    <mergeCell ref="C30:E31"/>
    <mergeCell ref="A38:B39"/>
    <mergeCell ref="A20:A24"/>
    <mergeCell ref="B22:B24"/>
    <mergeCell ref="F15:F19"/>
    <mergeCell ref="F38:F39"/>
    <mergeCell ref="C34:E35"/>
    <mergeCell ref="A32:B32"/>
    <mergeCell ref="A34:B35"/>
    <mergeCell ref="F36:F37"/>
    <mergeCell ref="A31:B31"/>
    <mergeCell ref="F32:F33"/>
    <mergeCell ref="F30:F31"/>
  </mergeCells>
  <dataValidations count="4">
    <dataValidation type="list" allowBlank="1" showInputMessage="1" showErrorMessage="1" sqref="A43:F43"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32:E33" xr:uid="{00000000-0002-0000-0000-000001000000}">
      <formula1>"0,7,19"</formula1>
    </dataValidation>
    <dataValidation type="list" allowBlank="1" showInputMessage="1" showErrorMessage="1" sqref="B21" xr:uid="{00000000-0002-0000-0000-000003000000}">
      <formula1>$H$47:$H$52</formula1>
    </dataValidation>
    <dataValidation type="list" allowBlank="1" promptTitle="Mengeneinheiten" sqref="D15:D24" xr:uid="{00000000-0002-0000-0000-000002000000}">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Schiffbauer, Peter</cp:lastModifiedBy>
  <cp:lastPrinted>2021-01-07T14:13:19Z</cp:lastPrinted>
  <dcterms:created xsi:type="dcterms:W3CDTF">2019-07-22T13:28:59Z</dcterms:created>
  <dcterms:modified xsi:type="dcterms:W3CDTF">2026-06-12T07:37:47Z</dcterms:modified>
</cp:coreProperties>
</file>