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V:\ne_Gebäudereinigung Hereon_GERICS_TELTOW\03_Hereon_Ausschreibungsunterlagen\2021-Ausschreibungsunterlagen\Ausschreibungsunterlagen FINAL\Anlagen an Einkauf\"/>
    </mc:Choice>
  </mc:AlternateContent>
  <bookViews>
    <workbookView xWindow="-30830" yWindow="-60" windowWidth="30930" windowHeight="16890" tabRatio="814" activeTab="14"/>
  </bookViews>
  <sheets>
    <sheet name="Übersicht" sheetId="26" r:id="rId1"/>
    <sheet name="RG_B1" sheetId="2" r:id="rId2"/>
    <sheet name="RG_C1" sheetId="6" r:id="rId3"/>
    <sheet name="RG_D1" sheetId="7" r:id="rId4"/>
    <sheet name="RG_E1" sheetId="8" r:id="rId5"/>
    <sheet name="RG_F1" sheetId="9" r:id="rId6"/>
    <sheet name="RG_F2" sheetId="10" r:id="rId7"/>
    <sheet name="RG_F3" sheetId="11" r:id="rId8"/>
    <sheet name="RG_G1" sheetId="13" r:id="rId9"/>
    <sheet name="RG_H1" sheetId="14" r:id="rId10"/>
    <sheet name="RG_H2" sheetId="15" r:id="rId11"/>
    <sheet name="RG_J1" sheetId="17" r:id="rId12"/>
    <sheet name="RG_K1" sheetId="18" r:id="rId13"/>
    <sheet name="RG_L1" sheetId="20" r:id="rId14"/>
    <sheet name="RG_O1" sheetId="24" r:id="rId15"/>
  </sheets>
  <definedNames>
    <definedName name="Print_Area" localSheetId="1">RG_B1!$A$1:$D$51</definedName>
    <definedName name="Print_Area" localSheetId="2">RG_C1!$A$1:$D$51</definedName>
    <definedName name="Print_Area" localSheetId="3">RG_D1!$A$1:$D$51</definedName>
    <definedName name="Print_Area" localSheetId="4">RG_E1!$A$1:$D$51</definedName>
    <definedName name="Print_Area" localSheetId="5">RG_F1!$A$1:$D$51</definedName>
    <definedName name="Print_Area" localSheetId="6">RG_F2!$A$1:$D$51</definedName>
    <definedName name="Print_Area" localSheetId="7">RG_F3!$A$1:$D$51</definedName>
    <definedName name="Print_Area" localSheetId="8">RG_G1!$A$1:$D$51</definedName>
    <definedName name="Print_Area" localSheetId="9">RG_H1!$A$1:$D$51</definedName>
    <definedName name="Print_Area" localSheetId="10">RG_H2!$A$1:$D$51</definedName>
    <definedName name="Print_Area" localSheetId="11">RG_J1!$A$1:$D$52</definedName>
    <definedName name="Print_Area" localSheetId="12">RG_K1!$A$1:$D$51</definedName>
    <definedName name="Print_Area" localSheetId="13">RG_L1!$A$1:$D$51</definedName>
    <definedName name="Print_Area" localSheetId="14">RG_O1!$A$1:$D$51</definedName>
    <definedName name="Print_Area" localSheetId="0">Übersicht!$A$1:$C$26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10" l="1"/>
  <c r="D43" i="18"/>
  <c r="D42" i="18"/>
  <c r="D41" i="18"/>
  <c r="D40" i="18"/>
  <c r="D39" i="18"/>
  <c r="D38" i="18"/>
  <c r="D37" i="18"/>
  <c r="D36" i="18"/>
  <c r="D35" i="18"/>
  <c r="D34" i="18"/>
  <c r="B33" i="18"/>
  <c r="D32" i="18"/>
  <c r="B31" i="18"/>
  <c r="D30" i="18"/>
  <c r="D29" i="18"/>
  <c r="D28" i="18"/>
  <c r="D27" i="18"/>
  <c r="D26" i="18"/>
  <c r="D25" i="18"/>
  <c r="D24" i="18"/>
  <c r="D23" i="18"/>
  <c r="B22" i="18"/>
  <c r="D21" i="18"/>
  <c r="D20" i="18"/>
  <c r="D19" i="18"/>
  <c r="D18" i="18"/>
  <c r="D17" i="18"/>
  <c r="B16" i="18"/>
  <c r="D15" i="18"/>
  <c r="D14" i="18"/>
  <c r="D13" i="18"/>
  <c r="B12" i="18"/>
  <c r="D11" i="18"/>
  <c r="D10" i="18"/>
  <c r="D9" i="18"/>
  <c r="D8" i="18"/>
  <c r="B7" i="18"/>
  <c r="D6" i="18"/>
  <c r="D5" i="18"/>
  <c r="B5" i="18" s="1"/>
  <c r="D4" i="18"/>
  <c r="D24" i="24"/>
  <c r="D23" i="24"/>
  <c r="D22" i="24"/>
  <c r="D21" i="24"/>
  <c r="D20" i="24"/>
  <c r="B19" i="24"/>
  <c r="D18" i="24"/>
  <c r="D17" i="24"/>
  <c r="D16" i="24"/>
  <c r="D15" i="24"/>
  <c r="B14" i="24"/>
  <c r="D13" i="24"/>
  <c r="D12" i="24"/>
  <c r="D11" i="24"/>
  <c r="D10" i="24"/>
  <c r="D9" i="24"/>
  <c r="D8" i="24"/>
  <c r="B7" i="24"/>
  <c r="D6" i="24"/>
  <c r="D5" i="24"/>
  <c r="B5" i="24"/>
  <c r="D4" i="24"/>
  <c r="B6" i="18" l="1"/>
  <c r="B8" i="18" s="1"/>
  <c r="B9" i="18" s="1"/>
  <c r="B10" i="18" s="1"/>
  <c r="B11" i="18" s="1"/>
  <c r="B13" i="18" s="1"/>
  <c r="B14" i="18" s="1"/>
  <c r="B15" i="18" s="1"/>
  <c r="B17" i="18" s="1"/>
  <c r="B18" i="18" s="1"/>
  <c r="B19" i="18" s="1"/>
  <c r="B20" i="18" s="1"/>
  <c r="B21" i="18" s="1"/>
  <c r="B23" i="18" s="1"/>
  <c r="B24" i="18" s="1"/>
  <c r="B25" i="18" s="1"/>
  <c r="B26" i="18" s="1"/>
  <c r="B27" i="18" s="1"/>
  <c r="B28" i="18" s="1"/>
  <c r="B29" i="18" s="1"/>
  <c r="B30" i="18" s="1"/>
  <c r="B32" i="18" s="1"/>
  <c r="B34" i="18" s="1"/>
  <c r="B35" i="18" s="1"/>
  <c r="B36" i="18" s="1"/>
  <c r="B37" i="18" s="1"/>
  <c r="B38" i="18" s="1"/>
  <c r="B39" i="18" s="1"/>
  <c r="B40" i="18" s="1"/>
  <c r="B41" i="18" s="1"/>
  <c r="B42" i="18" s="1"/>
  <c r="B43" i="18" s="1"/>
  <c r="B6" i="24"/>
  <c r="B8" i="24" s="1"/>
  <c r="B9" i="24" s="1"/>
  <c r="B10" i="24" s="1"/>
  <c r="B11" i="24" s="1"/>
  <c r="B12" i="24" s="1"/>
  <c r="B13" i="24" s="1"/>
  <c r="B15" i="24" s="1"/>
  <c r="B16" i="24" s="1"/>
  <c r="B17" i="24" s="1"/>
  <c r="B18" i="24" s="1"/>
  <c r="B20" i="24" s="1"/>
  <c r="B21" i="24" s="1"/>
  <c r="B22" i="24" s="1"/>
  <c r="B23" i="24" s="1"/>
  <c r="B24" i="24" s="1"/>
  <c r="D1" i="2" l="1"/>
  <c r="B2" i="26" s="1"/>
  <c r="D1" i="6"/>
  <c r="B3" i="26" s="1"/>
  <c r="D1" i="7"/>
  <c r="B4" i="26" s="1"/>
  <c r="D1" i="8"/>
  <c r="B5" i="26" s="1"/>
  <c r="D1" i="9"/>
  <c r="B6" i="26" s="1"/>
  <c r="D1" i="10"/>
  <c r="B7" i="26" s="1"/>
  <c r="D1" i="11"/>
  <c r="B8" i="26" s="1"/>
  <c r="D1" i="13"/>
  <c r="B9" i="26" s="1"/>
  <c r="D1" i="14"/>
  <c r="B10" i="26" s="1"/>
  <c r="D1" i="15"/>
  <c r="B11" i="26" s="1"/>
  <c r="D1" i="17"/>
  <c r="B12" i="26" s="1"/>
  <c r="D1" i="18"/>
  <c r="B13" i="26" s="1"/>
  <c r="D1" i="20"/>
  <c r="B14" i="26" s="1"/>
  <c r="D1" i="24"/>
  <c r="B15" i="26" s="1"/>
  <c r="B7" i="20" l="1"/>
  <c r="B14" i="20"/>
  <c r="B19" i="20"/>
  <c r="B7" i="17"/>
  <c r="B15" i="17"/>
  <c r="B21" i="17"/>
  <c r="B29" i="17"/>
  <c r="B41" i="17"/>
  <c r="B7" i="15"/>
  <c r="B15" i="15"/>
  <c r="B23" i="15"/>
  <c r="B7" i="14"/>
  <c r="B15" i="14"/>
  <c r="B21" i="14"/>
  <c r="B30" i="14"/>
  <c r="B43" i="14"/>
  <c r="B7" i="13"/>
  <c r="B15" i="13"/>
  <c r="B21" i="13"/>
  <c r="B30" i="13"/>
  <c r="B32" i="13"/>
  <c r="D41" i="13"/>
  <c r="B12" i="11"/>
  <c r="B10" i="10"/>
  <c r="B18" i="10"/>
  <c r="B24" i="10"/>
  <c r="B27" i="10"/>
  <c r="B8" i="9"/>
  <c r="B16" i="9"/>
  <c r="B22" i="9"/>
  <c r="B25" i="9"/>
  <c r="B7" i="8"/>
  <c r="B15" i="8"/>
  <c r="B21" i="8"/>
  <c r="B30" i="8"/>
  <c r="B32" i="8"/>
  <c r="B7" i="7"/>
  <c r="B15" i="7"/>
  <c r="B21" i="7"/>
  <c r="B30" i="7"/>
  <c r="B32" i="7"/>
  <c r="D13" i="7"/>
  <c r="B7" i="6"/>
  <c r="B16" i="6"/>
  <c r="B22" i="6"/>
  <c r="B31" i="6"/>
  <c r="B33" i="6"/>
  <c r="B7" i="2"/>
  <c r="B17" i="2"/>
  <c r="B23" i="2"/>
  <c r="B32" i="2"/>
  <c r="B34" i="2"/>
  <c r="D24" i="20" l="1"/>
  <c r="D23" i="20"/>
  <c r="D22" i="20"/>
  <c r="D21" i="20"/>
  <c r="D18" i="20"/>
  <c r="D17" i="20"/>
  <c r="D16" i="20"/>
  <c r="D13" i="20"/>
  <c r="D12" i="20"/>
  <c r="D11" i="20"/>
  <c r="D10" i="20"/>
  <c r="D9" i="20"/>
  <c r="D8" i="20"/>
  <c r="D5" i="20"/>
  <c r="B5" i="20" s="1"/>
  <c r="D4" i="20"/>
  <c r="D16" i="14"/>
  <c r="D16" i="15"/>
  <c r="D16" i="17"/>
  <c r="D6" i="9"/>
  <c r="D15" i="11"/>
  <c r="D24" i="14"/>
  <c r="D6" i="14"/>
  <c r="D6" i="15"/>
  <c r="D23" i="17"/>
  <c r="D6" i="17"/>
  <c r="D12" i="8"/>
  <c r="D40" i="7"/>
  <c r="D16" i="7"/>
  <c r="D41" i="6"/>
  <c r="D17" i="6"/>
  <c r="D13" i="6"/>
  <c r="D18" i="2"/>
  <c r="D14" i="2"/>
  <c r="D28" i="17"/>
  <c r="D24" i="17"/>
  <c r="D22" i="15"/>
  <c r="D25" i="14"/>
  <c r="D11" i="11"/>
  <c r="D6" i="10"/>
  <c r="D42" i="6"/>
  <c r="D26" i="6"/>
  <c r="D24" i="6"/>
  <c r="D11" i="6"/>
  <c r="D10" i="6"/>
  <c r="D27" i="2"/>
  <c r="D25" i="2"/>
  <c r="D12" i="2"/>
  <c r="D11" i="2"/>
  <c r="D20" i="20"/>
  <c r="D15" i="20"/>
  <c r="D6" i="20"/>
  <c r="D6" i="13"/>
  <c r="D6" i="8"/>
  <c r="D6" i="7"/>
  <c r="D6" i="6"/>
  <c r="D43" i="17"/>
  <c r="D42" i="17"/>
  <c r="D27" i="17"/>
  <c r="D26" i="17"/>
  <c r="D25" i="17"/>
  <c r="D22" i="17"/>
  <c r="D20" i="17"/>
  <c r="D19" i="17"/>
  <c r="D18" i="17"/>
  <c r="D17" i="17"/>
  <c r="D5" i="17"/>
  <c r="B5" i="17" s="1"/>
  <c r="D4" i="17"/>
  <c r="D25" i="15"/>
  <c r="D24" i="15"/>
  <c r="D21" i="15"/>
  <c r="D20" i="15"/>
  <c r="D19" i="15"/>
  <c r="D18" i="15"/>
  <c r="D17" i="15"/>
  <c r="D5" i="15"/>
  <c r="B5" i="15" s="1"/>
  <c r="D4" i="15"/>
  <c r="D45" i="14"/>
  <c r="D44" i="14"/>
  <c r="D42" i="14"/>
  <c r="D41" i="14"/>
  <c r="D40" i="14"/>
  <c r="D38" i="14"/>
  <c r="D37" i="14"/>
  <c r="D36" i="14"/>
  <c r="D35" i="14"/>
  <c r="D34" i="14"/>
  <c r="D33" i="14"/>
  <c r="D32" i="14"/>
  <c r="D31" i="14"/>
  <c r="D29" i="14"/>
  <c r="D28" i="14"/>
  <c r="D27" i="14"/>
  <c r="D26" i="14"/>
  <c r="D23" i="14"/>
  <c r="D22" i="14"/>
  <c r="D20" i="14"/>
  <c r="D19" i="14"/>
  <c r="D18" i="14"/>
  <c r="D17" i="14"/>
  <c r="D5" i="14"/>
  <c r="B5" i="14" s="1"/>
  <c r="D4" i="14"/>
  <c r="D31" i="13"/>
  <c r="D5" i="13"/>
  <c r="B5" i="13" s="1"/>
  <c r="D4" i="13"/>
  <c r="D14" i="11"/>
  <c r="D13" i="11"/>
  <c r="D10" i="11"/>
  <c r="D9" i="11"/>
  <c r="D8" i="11"/>
  <c r="D7" i="11"/>
  <c r="D6" i="11"/>
  <c r="D5" i="11"/>
  <c r="B5" i="11" s="1"/>
  <c r="D4" i="11"/>
  <c r="D37" i="10"/>
  <c r="D36" i="10"/>
  <c r="D35" i="10"/>
  <c r="D34" i="10"/>
  <c r="D33" i="10"/>
  <c r="D32" i="10"/>
  <c r="D31" i="10"/>
  <c r="D30" i="10"/>
  <c r="D29" i="10"/>
  <c r="D28" i="10"/>
  <c r="D26" i="10"/>
  <c r="D25" i="10"/>
  <c r="D8" i="10"/>
  <c r="D7" i="10"/>
  <c r="D5" i="10"/>
  <c r="B5" i="10" s="1"/>
  <c r="D4" i="10"/>
  <c r="D26" i="9"/>
  <c r="D24" i="9"/>
  <c r="D23" i="9"/>
  <c r="D9" i="9"/>
  <c r="D7" i="9"/>
  <c r="D5" i="9"/>
  <c r="B5" i="9" s="1"/>
  <c r="D4" i="9"/>
  <c r="D31" i="8"/>
  <c r="D14" i="8"/>
  <c r="D11" i="8"/>
  <c r="D10" i="8"/>
  <c r="D9" i="8"/>
  <c r="D8" i="8"/>
  <c r="D5" i="8"/>
  <c r="B5" i="8" s="1"/>
  <c r="D4" i="8"/>
  <c r="D42" i="7"/>
  <c r="D41" i="7"/>
  <c r="D39" i="7"/>
  <c r="D38" i="7"/>
  <c r="D37" i="7"/>
  <c r="D36" i="7"/>
  <c r="D35" i="7"/>
  <c r="D34" i="7"/>
  <c r="D33" i="7"/>
  <c r="D31" i="7"/>
  <c r="D29" i="7"/>
  <c r="D28" i="7"/>
  <c r="D27" i="7"/>
  <c r="D26" i="7"/>
  <c r="D24" i="7"/>
  <c r="D22" i="7"/>
  <c r="D20" i="7"/>
  <c r="D19" i="7"/>
  <c r="D18" i="7"/>
  <c r="D17" i="7"/>
  <c r="D14" i="7"/>
  <c r="D11" i="7"/>
  <c r="D10" i="7"/>
  <c r="D9" i="7"/>
  <c r="D8" i="7"/>
  <c r="D5" i="7"/>
  <c r="B5" i="7" s="1"/>
  <c r="D4" i="7"/>
  <c r="D43" i="6"/>
  <c r="D40" i="6"/>
  <c r="D39" i="6"/>
  <c r="D38" i="6"/>
  <c r="D37" i="6"/>
  <c r="D36" i="6"/>
  <c r="D35" i="6"/>
  <c r="D34" i="6"/>
  <c r="D32" i="6"/>
  <c r="D30" i="6"/>
  <c r="D29" i="6"/>
  <c r="D28" i="6"/>
  <c r="D27" i="6"/>
  <c r="D25" i="6"/>
  <c r="D23" i="6"/>
  <c r="D21" i="6"/>
  <c r="D20" i="6"/>
  <c r="D19" i="6"/>
  <c r="D18" i="6"/>
  <c r="D15" i="6"/>
  <c r="D14" i="6"/>
  <c r="D9" i="6"/>
  <c r="D8" i="6"/>
  <c r="D5" i="6"/>
  <c r="B5" i="6" s="1"/>
  <c r="D4" i="6"/>
  <c r="D6" i="2"/>
  <c r="D33" i="2"/>
  <c r="D31" i="2"/>
  <c r="D29" i="2"/>
  <c r="D28" i="2"/>
  <c r="D26" i="2"/>
  <c r="D24" i="2"/>
  <c r="D22" i="2"/>
  <c r="D20" i="2"/>
  <c r="D19" i="2"/>
  <c r="D16" i="2"/>
  <c r="D15" i="2"/>
  <c r="D9" i="2"/>
  <c r="D8" i="2"/>
  <c r="D5" i="2"/>
  <c r="B5" i="2" s="1"/>
  <c r="D4" i="2"/>
  <c r="C1" i="26"/>
  <c r="B6" i="11" l="1"/>
  <c r="B7" i="11" s="1"/>
  <c r="B8" i="11" s="1"/>
  <c r="B9" i="11" s="1"/>
  <c r="B10" i="11" s="1"/>
  <c r="B11" i="11" s="1"/>
  <c r="B13" i="11" s="1"/>
  <c r="B14" i="11" s="1"/>
  <c r="B15" i="11" s="1"/>
  <c r="B6" i="2"/>
  <c r="B8" i="2" s="1"/>
  <c r="B9" i="2" s="1"/>
  <c r="B10" i="2" s="1"/>
  <c r="B11" i="2" s="1"/>
  <c r="B12" i="2" s="1"/>
  <c r="B13" i="2" s="1"/>
  <c r="B14" i="2" s="1"/>
  <c r="B15" i="2" s="1"/>
  <c r="B16" i="2" s="1"/>
  <c r="B18" i="2" s="1"/>
  <c r="B19" i="2" s="1"/>
  <c r="B20" i="2" s="1"/>
  <c r="B21" i="2" s="1"/>
  <c r="B22" i="2" s="1"/>
  <c r="B24" i="2" s="1"/>
  <c r="B25" i="2" s="1"/>
  <c r="B26" i="2" s="1"/>
  <c r="B27" i="2" s="1"/>
  <c r="B28" i="2" s="1"/>
  <c r="B29" i="2" s="1"/>
  <c r="B30" i="2" s="1"/>
  <c r="B31" i="2" s="1"/>
  <c r="B33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6" i="10"/>
  <c r="B7" i="10" s="1"/>
  <c r="B8" i="10" s="1"/>
  <c r="B9" i="10" s="1"/>
  <c r="B11" i="10" s="1"/>
  <c r="B12" i="10" s="1"/>
  <c r="B13" i="10" s="1"/>
  <c r="B14" i="10" s="1"/>
  <c r="B15" i="10" s="1"/>
  <c r="B16" i="10" s="1"/>
  <c r="B17" i="10" s="1"/>
  <c r="B19" i="10" s="1"/>
  <c r="B20" i="10" s="1"/>
  <c r="B21" i="10" s="1"/>
  <c r="B22" i="10" s="1"/>
  <c r="B23" i="10" s="1"/>
  <c r="B25" i="10" s="1"/>
  <c r="B26" i="10" s="1"/>
  <c r="B28" i="10" s="1"/>
  <c r="B29" i="10" s="1"/>
  <c r="B30" i="10" s="1"/>
  <c r="B31" i="10" s="1"/>
  <c r="B32" i="10" s="1"/>
  <c r="B33" i="10" s="1"/>
  <c r="B34" i="10" s="1"/>
  <c r="B35" i="10" s="1"/>
  <c r="B36" i="10" s="1"/>
  <c r="B37" i="10" s="1"/>
  <c r="B6" i="20"/>
  <c r="B8" i="20" s="1"/>
  <c r="B9" i="20" s="1"/>
  <c r="B10" i="20" s="1"/>
  <c r="B11" i="20" s="1"/>
  <c r="B12" i="20" s="1"/>
  <c r="B13" i="20" s="1"/>
  <c r="B15" i="20" s="1"/>
  <c r="B16" i="20" s="1"/>
  <c r="B17" i="20" s="1"/>
  <c r="B18" i="20" s="1"/>
  <c r="B20" i="20" s="1"/>
  <c r="B21" i="20" s="1"/>
  <c r="B22" i="20" s="1"/>
  <c r="B23" i="20" s="1"/>
  <c r="B24" i="20" s="1"/>
  <c r="B6" i="17"/>
  <c r="B8" i="17" s="1"/>
  <c r="B9" i="17" s="1"/>
  <c r="B10" i="17" s="1"/>
  <c r="B11" i="17" s="1"/>
  <c r="B12" i="17" s="1"/>
  <c r="B13" i="17" s="1"/>
  <c r="B14" i="17" s="1"/>
  <c r="B16" i="17" s="1"/>
  <c r="B17" i="17" s="1"/>
  <c r="B18" i="17" s="1"/>
  <c r="B19" i="17" s="1"/>
  <c r="B20" i="17" s="1"/>
  <c r="B22" i="17" s="1"/>
  <c r="B23" i="17" s="1"/>
  <c r="B24" i="17" s="1"/>
  <c r="B25" i="17" s="1"/>
  <c r="B26" i="17" s="1"/>
  <c r="B27" i="17" s="1"/>
  <c r="B28" i="17" s="1"/>
  <c r="B30" i="17" s="1"/>
  <c r="B31" i="17" s="1"/>
  <c r="B6" i="15"/>
  <c r="B8" i="15" s="1"/>
  <c r="B9" i="15" s="1"/>
  <c r="B10" i="15" s="1"/>
  <c r="B11" i="15" s="1"/>
  <c r="B12" i="15" s="1"/>
  <c r="B13" i="15" s="1"/>
  <c r="B14" i="15" s="1"/>
  <c r="B16" i="15" s="1"/>
  <c r="B17" i="15" s="1"/>
  <c r="B18" i="15" s="1"/>
  <c r="B19" i="15" s="1"/>
  <c r="B20" i="15" s="1"/>
  <c r="B21" i="15" s="1"/>
  <c r="B22" i="15" s="1"/>
  <c r="B24" i="15" s="1"/>
  <c r="B25" i="15" s="1"/>
  <c r="B6" i="14"/>
  <c r="B8" i="14" s="1"/>
  <c r="B9" i="14" s="1"/>
  <c r="B10" i="14" s="1"/>
  <c r="B11" i="14" s="1"/>
  <c r="B12" i="14" s="1"/>
  <c r="B13" i="14" s="1"/>
  <c r="B14" i="14" s="1"/>
  <c r="B16" i="14" s="1"/>
  <c r="B17" i="14" s="1"/>
  <c r="B18" i="14" s="1"/>
  <c r="B19" i="14" s="1"/>
  <c r="B20" i="14" s="1"/>
  <c r="B22" i="14" s="1"/>
  <c r="B23" i="14" s="1"/>
  <c r="B24" i="14" s="1"/>
  <c r="B25" i="14" s="1"/>
  <c r="B26" i="14" s="1"/>
  <c r="B27" i="14" s="1"/>
  <c r="B28" i="14" s="1"/>
  <c r="B29" i="14" s="1"/>
  <c r="B31" i="14" s="1"/>
  <c r="B32" i="14" s="1"/>
  <c r="B33" i="14" s="1"/>
  <c r="B34" i="14" s="1"/>
  <c r="B35" i="14" s="1"/>
  <c r="B36" i="14" s="1"/>
  <c r="B37" i="14" s="1"/>
  <c r="B38" i="14" s="1"/>
  <c r="B39" i="14" s="1"/>
  <c r="B40" i="14" s="1"/>
  <c r="B41" i="14" s="1"/>
  <c r="B42" i="14" s="1"/>
  <c r="B44" i="14" s="1"/>
  <c r="B45" i="14" s="1"/>
  <c r="B6" i="13"/>
  <c r="B8" i="13" s="1"/>
  <c r="B9" i="13" s="1"/>
  <c r="B10" i="13" s="1"/>
  <c r="B11" i="13" s="1"/>
  <c r="B12" i="13" s="1"/>
  <c r="B13" i="13" s="1"/>
  <c r="B14" i="13" s="1"/>
  <c r="B16" i="13" s="1"/>
  <c r="B17" i="13" s="1"/>
  <c r="B18" i="13" s="1"/>
  <c r="B19" i="13" s="1"/>
  <c r="B20" i="13" s="1"/>
  <c r="B22" i="13" s="1"/>
  <c r="B23" i="13" s="1"/>
  <c r="B24" i="13" s="1"/>
  <c r="B25" i="13" s="1"/>
  <c r="B26" i="13" s="1"/>
  <c r="B27" i="13" s="1"/>
  <c r="B28" i="13" s="1"/>
  <c r="B29" i="13" s="1"/>
  <c r="B31" i="13" s="1"/>
  <c r="B33" i="13" s="1"/>
  <c r="B34" i="13" s="1"/>
  <c r="B35" i="13" s="1"/>
  <c r="B36" i="13" s="1"/>
  <c r="B37" i="13" s="1"/>
  <c r="B38" i="13" s="1"/>
  <c r="B39" i="13" s="1"/>
  <c r="B40" i="13" s="1"/>
  <c r="B41" i="13" s="1"/>
  <c r="B42" i="13" s="1"/>
  <c r="B6" i="9"/>
  <c r="B7" i="9" s="1"/>
  <c r="B9" i="9" s="1"/>
  <c r="B10" i="9" s="1"/>
  <c r="B11" i="9" s="1"/>
  <c r="B12" i="9" s="1"/>
  <c r="B13" i="9" s="1"/>
  <c r="B14" i="9" s="1"/>
  <c r="B15" i="9" s="1"/>
  <c r="B17" i="9" s="1"/>
  <c r="B18" i="9" s="1"/>
  <c r="B19" i="9" s="1"/>
  <c r="B20" i="9" s="1"/>
  <c r="B21" i="9" s="1"/>
  <c r="B23" i="9" s="1"/>
  <c r="B24" i="9" s="1"/>
  <c r="B26" i="9" s="1"/>
  <c r="B27" i="9" s="1"/>
  <c r="B28" i="9" s="1"/>
  <c r="B29" i="9" s="1"/>
  <c r="B30" i="9" s="1"/>
  <c r="B31" i="9" s="1"/>
  <c r="B32" i="9" s="1"/>
  <c r="B33" i="9" s="1"/>
  <c r="B34" i="9" s="1"/>
  <c r="B35" i="9" s="1"/>
  <c r="B36" i="9" s="1"/>
  <c r="B6" i="8"/>
  <c r="B8" i="8" s="1"/>
  <c r="B9" i="8" s="1"/>
  <c r="B10" i="8" s="1"/>
  <c r="B11" i="8" s="1"/>
  <c r="B12" i="8" s="1"/>
  <c r="B13" i="8" s="1"/>
  <c r="B14" i="8" s="1"/>
  <c r="B16" i="8" s="1"/>
  <c r="B17" i="8" s="1"/>
  <c r="B18" i="8" s="1"/>
  <c r="B19" i="8" s="1"/>
  <c r="B20" i="8" s="1"/>
  <c r="B22" i="8" s="1"/>
  <c r="B23" i="8" s="1"/>
  <c r="B24" i="8" s="1"/>
  <c r="B25" i="8" s="1"/>
  <c r="B26" i="8" s="1"/>
  <c r="B27" i="8" s="1"/>
  <c r="B28" i="8" s="1"/>
  <c r="B29" i="8" s="1"/>
  <c r="B31" i="8" s="1"/>
  <c r="B33" i="8" s="1"/>
  <c r="B34" i="8" s="1"/>
  <c r="B35" i="8" s="1"/>
  <c r="B36" i="8" s="1"/>
  <c r="B37" i="8" s="1"/>
  <c r="B38" i="8" s="1"/>
  <c r="B39" i="8" s="1"/>
  <c r="B40" i="8" s="1"/>
  <c r="B41" i="8" s="1"/>
  <c r="B42" i="8" s="1"/>
  <c r="B6" i="7"/>
  <c r="B8" i="7" s="1"/>
  <c r="B9" i="7" s="1"/>
  <c r="B10" i="7" s="1"/>
  <c r="B11" i="7" s="1"/>
  <c r="B12" i="7" s="1"/>
  <c r="B13" i="7" s="1"/>
  <c r="B14" i="7" s="1"/>
  <c r="B16" i="7" s="1"/>
  <c r="B17" i="7" s="1"/>
  <c r="B18" i="7" s="1"/>
  <c r="B19" i="7" s="1"/>
  <c r="B20" i="7" s="1"/>
  <c r="B22" i="7" s="1"/>
  <c r="B23" i="7" s="1"/>
  <c r="B24" i="7" s="1"/>
  <c r="B25" i="7" s="1"/>
  <c r="B26" i="7" s="1"/>
  <c r="B27" i="7" s="1"/>
  <c r="B28" i="7" s="1"/>
  <c r="B29" i="7" s="1"/>
  <c r="B31" i="7" s="1"/>
  <c r="B33" i="7" s="1"/>
  <c r="B34" i="7" s="1"/>
  <c r="B35" i="7" s="1"/>
  <c r="B36" i="7" s="1"/>
  <c r="B37" i="7" s="1"/>
  <c r="B38" i="7" s="1"/>
  <c r="B39" i="7" s="1"/>
  <c r="B40" i="7" s="1"/>
  <c r="B41" i="7" s="1"/>
  <c r="B42" i="7" s="1"/>
  <c r="B6" i="6"/>
  <c r="B8" i="6" s="1"/>
  <c r="B9" i="6" s="1"/>
  <c r="B10" i="6" s="1"/>
  <c r="B11" i="6" s="1"/>
  <c r="B12" i="6" s="1"/>
  <c r="B13" i="6" s="1"/>
  <c r="B14" i="6" s="1"/>
  <c r="B15" i="6" s="1"/>
  <c r="B17" i="6" s="1"/>
  <c r="B18" i="6" s="1"/>
  <c r="B19" i="6" s="1"/>
  <c r="B20" i="6" s="1"/>
  <c r="B21" i="6" s="1"/>
  <c r="B23" i="6" s="1"/>
  <c r="B24" i="6" s="1"/>
  <c r="B25" i="6" s="1"/>
  <c r="B26" i="6" s="1"/>
  <c r="B27" i="6" s="1"/>
  <c r="B28" i="6" s="1"/>
  <c r="B29" i="6" s="1"/>
  <c r="B30" i="6" s="1"/>
  <c r="B32" i="6" s="1"/>
  <c r="B34" i="6" s="1"/>
  <c r="B35" i="6" s="1"/>
  <c r="B36" i="6" s="1"/>
  <c r="B37" i="6" s="1"/>
  <c r="B38" i="6" s="1"/>
  <c r="B39" i="6" s="1"/>
  <c r="B40" i="6" s="1"/>
  <c r="B41" i="6" s="1"/>
  <c r="B42" i="6" s="1"/>
  <c r="B43" i="6" s="1"/>
  <c r="C2" i="26"/>
  <c r="C1" i="2" s="1"/>
  <c r="C4" i="26"/>
  <c r="C6" i="26"/>
  <c r="C8" i="26"/>
  <c r="C9" i="26"/>
  <c r="C11" i="26"/>
  <c r="C12" i="26"/>
  <c r="C15" i="26"/>
  <c r="C3" i="26"/>
  <c r="C5" i="26"/>
  <c r="C7" i="26"/>
  <c r="C10" i="26"/>
  <c r="C13" i="26"/>
  <c r="C14" i="26"/>
  <c r="B32" i="17" l="1"/>
  <c r="B33" i="17" s="1"/>
  <c r="B34" i="17" s="1"/>
  <c r="B35" i="17" s="1"/>
  <c r="B36" i="17" s="1"/>
  <c r="B37" i="17" s="1"/>
  <c r="B38" i="17" s="1"/>
  <c r="B39" i="17" s="1"/>
  <c r="B40" i="17" s="1"/>
  <c r="B42" i="17" s="1"/>
  <c r="B43" i="17" s="1"/>
  <c r="C1" i="17"/>
  <c r="C1" i="15"/>
  <c r="C1" i="10"/>
  <c r="C1" i="7"/>
  <c r="C1" i="9"/>
  <c r="C1" i="8"/>
  <c r="C1" i="20"/>
  <c r="C1" i="18"/>
  <c r="C1" i="11"/>
  <c r="C1" i="24"/>
  <c r="C1" i="13"/>
  <c r="C1" i="6"/>
  <c r="C1" i="14"/>
  <c r="A13" i="26"/>
  <c r="A7" i="26"/>
  <c r="A14" i="26"/>
  <c r="A5" i="26"/>
  <c r="A15" i="26"/>
  <c r="A11" i="26"/>
  <c r="A8" i="26"/>
  <c r="A4" i="26"/>
  <c r="A10" i="26"/>
  <c r="A3" i="26"/>
  <c r="A12" i="26"/>
  <c r="A9" i="26"/>
  <c r="A6" i="26"/>
  <c r="A2" i="26"/>
</calcChain>
</file>

<file path=xl/sharedStrings.xml><?xml version="1.0" encoding="utf-8"?>
<sst xmlns="http://schemas.openxmlformats.org/spreadsheetml/2006/main" count="665" uniqueCount="128">
  <si>
    <t>Pos.</t>
  </si>
  <si>
    <t>Türen/Verglasungen: haftende Verschmutzungen, Griffspuren, Absatzstriche</t>
  </si>
  <si>
    <t>arbeitstäglich</t>
  </si>
  <si>
    <t>Türrahmen/Türanschlag: lose/haftende Verschmutzungen</t>
  </si>
  <si>
    <t>Türrahmen/Türblatt (oben): lose/haftende Verschmutzungen</t>
  </si>
  <si>
    <t>LRT</t>
  </si>
  <si>
    <t>Fußboden</t>
  </si>
  <si>
    <t>Loser Grobschmutz, Loser Feinschmutz, Haftende Verschmutzungen</t>
  </si>
  <si>
    <t>Gehspuren, Absatzstriche, Wischspuren</t>
  </si>
  <si>
    <t>Fehlerhafte oder nicht betriebene Wisch-Pflege auf Hartböden</t>
  </si>
  <si>
    <t>Schäden am Fußboden</t>
  </si>
  <si>
    <t>Nicht polierte Laufwege (siehe auch andere Raumgruppen; Entscheidung treffen)</t>
  </si>
  <si>
    <t>Sockelleisten: lose/haftende Verschmutzungen</t>
  </si>
  <si>
    <t>15. d. M.</t>
  </si>
  <si>
    <t>Ecken und Kanten: lose/haftende Verschmutzungen</t>
  </si>
  <si>
    <t>Decke und Wände</t>
  </si>
  <si>
    <t>Türen: haftende Verschmutzungen, Griffspuren</t>
  </si>
  <si>
    <t>Bilder/Exponate: lose Verschmutzungen</t>
  </si>
  <si>
    <t>Steckdosen/Lichtschalter: lose/haftende Verschmutzungen</t>
  </si>
  <si>
    <t>Inventar und Ausstattung im Waschbeckenbereich</t>
  </si>
  <si>
    <t>Handwaschseife/Papierhandtücher: keine Bestückung</t>
  </si>
  <si>
    <t>Beleuchtungskörper: lose/haftende Verschmutzungen</t>
  </si>
  <si>
    <t>Waschbecken (Innenbereich): lose/haftende Verschmutzungen</t>
  </si>
  <si>
    <t>Waschbecken (Außenbereich, incl. Abläufe): lose/haftende Verschmutzungen</t>
  </si>
  <si>
    <t>Schäden an Armaturen durch Säure oder Abrasivstoffe</t>
  </si>
  <si>
    <t>Ablage/Spiegel (Waschbecken): lose/haftende Verschmutzungen</t>
  </si>
  <si>
    <t>Wandfliesen: lose/haftende Verschmutzungen, Spritzer</t>
  </si>
  <si>
    <t>Wände: lose/haftende Verschmutzungen</t>
  </si>
  <si>
    <t>Innenverglasung</t>
  </si>
  <si>
    <t>Glastüren/Glasflächen &lt; 1,80 m: lose/haftende Verschmutzungen</t>
  </si>
  <si>
    <t>Polster/Sitzflächen der Bestuhlung: lose/haftende Verschmutzungen</t>
  </si>
  <si>
    <t>Gestelle der Bestuhlung: lose/haftende Verschmutzungen</t>
  </si>
  <si>
    <t>Garderobe: lose/haftende Verschmutzungen</t>
  </si>
  <si>
    <t>Abfallbehälter: lose/haftende Verschmutzungen, nicht geleert</t>
  </si>
  <si>
    <t>Tischlampen: lose/haftende Verschmutzungen</t>
  </si>
  <si>
    <t>Heizkörper: lose/haftende Verschmutzungen</t>
  </si>
  <si>
    <t>Fensterbänke: lose/haftende Verschmutzungen</t>
  </si>
  <si>
    <t>Telefonhörer: lose/haftende Verschmutzungen</t>
  </si>
  <si>
    <t>Stühle: nicht aufgestuhlt</t>
  </si>
  <si>
    <t>Eingangsbereich zu Gruppenräumen</t>
  </si>
  <si>
    <t>Ausgelegte Spielteppiche: lose und haftende Verschmutzungen</t>
  </si>
  <si>
    <t>Abfallbehälter und ggf. Windeleimer: lose/haftende Verschmutzungen, nicht geleert</t>
  </si>
  <si>
    <t>Inventar im Gruppenraum</t>
  </si>
  <si>
    <t>Hochebenen (nicht in Raumfläche ausgewiesen): lose/haftende Verschmutzungen</t>
  </si>
  <si>
    <t>Eingangsbereich zu den Räumen</t>
  </si>
  <si>
    <t xml:space="preserve">Inventar </t>
  </si>
  <si>
    <t>Eingangsbereich zu Fluren</t>
  </si>
  <si>
    <t>Türen/Verglasungen: lose/haftende Verschmutzungen, Griffspuren, Absatzstriche</t>
  </si>
  <si>
    <t>Türrahmen/Türblatt (oben):  lose/haftende Verschmutzungen</t>
  </si>
  <si>
    <t>Ausgelegte Sauberlaufmatten: lose/haftende Verschmutzungen</t>
  </si>
  <si>
    <t>Rahmen (auch waagerechte Flächen in Pfosten-Riegel-Fassadenkonstruktion) &lt; 1,80 m: lose/haftende Verschmutzungen</t>
  </si>
  <si>
    <t>Inventar</t>
  </si>
  <si>
    <t>Eingangsbereich zu Gebäuden und Fluren</t>
  </si>
  <si>
    <t>Eingangsbereich (außen): lose/haftende Verschmutzungen</t>
  </si>
  <si>
    <t>Schmutzfangzonen, Auffangschale unter Schmutzfangrost: nicht ausgesaugt</t>
  </si>
  <si>
    <t>Treppen/Podeste</t>
  </si>
  <si>
    <t>Stoßflächen: lose/haftende Verschmutzungen</t>
  </si>
  <si>
    <t>Handläufe: lose/haftende Verschmutzungen, nicht desinfiziert</t>
  </si>
  <si>
    <t>Treppengeländer: lose/haftende Verschmutzungen</t>
  </si>
  <si>
    <t>Aufzüge</t>
  </si>
  <si>
    <t>Boden im Aufzug: lose/haftende Verschmutzungen</t>
  </si>
  <si>
    <t>Türschienen: lose/haftende Verschmutzungen</t>
  </si>
  <si>
    <t>Eingangsbereich</t>
  </si>
  <si>
    <t>Inventar und Ausstattung im Waschbeckenbereich/Waschraum</t>
  </si>
  <si>
    <t>Inventar und Ausstattung bei Toiletten/Urinalen</t>
  </si>
  <si>
    <t>Trennwände/Toiletten an Seitenflächen: lose/haftende Verschmutzungen</t>
  </si>
  <si>
    <t>WC-Bürste/Halter: lose/haftende Verschmutzungen</t>
  </si>
  <si>
    <t>Gullys: lose/haftende Verschmutzungen</t>
  </si>
  <si>
    <t>Armaturen: lose/haftende Verschmutzungen, Verkalkungen</t>
  </si>
  <si>
    <t>WC-Becken: Urinstein</t>
  </si>
  <si>
    <t>WC-Brille (Deckel, einschließlich Scharnierbereich): lose/haftende Verschmutzungen</t>
  </si>
  <si>
    <t>Wickelauflagen: lose/haftende Verschmutzungen</t>
  </si>
  <si>
    <t>Papierhalter: lose/haftende Verschmutzungen</t>
  </si>
  <si>
    <t>Silikonfugen: lose/haftende Verschmutzungen, schwarzer Köpfchenpilz</t>
  </si>
  <si>
    <t>WC-Papier: keine bzw. unzureichende Nachfüllung</t>
  </si>
  <si>
    <t>Rahmen &lt; 1,80 m: lose/haftende Verschmutzungen</t>
  </si>
  <si>
    <t>Eingangsbereich zu Abstellflächen</t>
  </si>
  <si>
    <t>Sockelleisten, Ecken und Kanten: lose/haftende Verschmutzungen</t>
  </si>
  <si>
    <t>Decke: lose/haftende Verschmutzungen, Spinnweben</t>
  </si>
  <si>
    <t>Beleuchtungskörper &lt; 1,80 m: lose/haftende Verschmutzungen</t>
  </si>
  <si>
    <t>Waschbecken (Innen- und Außenbereich inkl. Abläufe): lose/haftende Verschmutzungen</t>
  </si>
  <si>
    <t>Wasserausläufe (Perlatoren) und Armaturen: Verkalkungen</t>
  </si>
  <si>
    <t>Einrichtung (Vitrinen, Schränke, Feuerlöscher etc.) &lt; 1,80 m: lose/haftende Verschmutzungen, Griffspuren</t>
  </si>
  <si>
    <t>Polster/Sitzflächen und Gestelle der Bestuhlung: lose/haftende Verschmutzungen</t>
  </si>
  <si>
    <t>Die Leistung ist so zu erbringen, dass folgende Beanstandungen zu den genann-ten Zeitpunkten nach erfolgter Reinigung nicht auftreten</t>
  </si>
  <si>
    <t>(Kopierräume, Bürotechnik-, Papiertechnikräume)</t>
  </si>
  <si>
    <t>(Verkehrsflächen; Flure, Foyer, Garderoben)</t>
  </si>
  <si>
    <t>(Verkehrsflächen; Eingangsbereiche)</t>
  </si>
  <si>
    <t>(Verkehrsflächen; Treppenhäuser, Aufzüge)</t>
  </si>
  <si>
    <t>(Sanitärräume; Toiletten, Waschräume und Duschen)</t>
  </si>
  <si>
    <t>(Sanitärräume; Umkleideräume)</t>
  </si>
  <si>
    <t>(Sozialräume; Speisesaal, Kantine, Cafeteria, einschließlich Flure in diesem Bereich, Teeküchen, Arzt- / Sanitätsräume)</t>
  </si>
  <si>
    <t>Reinigungszyklen:</t>
  </si>
  <si>
    <t>RG Nr</t>
  </si>
  <si>
    <t>Pos</t>
  </si>
  <si>
    <t>Tische/Tischgestelle: lose/haftende Verschmutzungen, Griffspuren</t>
  </si>
  <si>
    <t>Schmutzfangzonen: lose/haftende Verschmutzungen</t>
  </si>
  <si>
    <t>Treppenstufen (waagerechten Fläche)/Treppenwangen: lose/haftende Verschmutzungen</t>
  </si>
  <si>
    <t>Ecken/Seitenschutz/Podeste: lose/haftende Verschmutzungen</t>
  </si>
  <si>
    <t>Türen/Seitenwände: lose/haftende Verschmutzungen, Griffspuren</t>
  </si>
  <si>
    <t>Trennwände/Türen (oben/unten): lose/haftende Verschmutzungen</t>
  </si>
  <si>
    <t>Raumgruppenbeschreibung</t>
  </si>
  <si>
    <t>Übersicht</t>
  </si>
  <si>
    <t>Gullys (Wasserabläufe): lose/haftende Verschmutzungen, Wasser nicht aufgefüllt (Geruchsverschluss)</t>
  </si>
  <si>
    <t>(Labore)</t>
  </si>
  <si>
    <t>Wände &lt; 1,80 m:  lose/haftende Verschmutzungen, Griffspuren, Spinnweben bis Deckenhöhe</t>
  </si>
  <si>
    <t>Die Leistung ist so zu erbringen, dass folgende Beanstandungen zu den genannten Zeitpunkten nach erfolgter Reinigung nicht auftreten</t>
  </si>
  <si>
    <t>(Verwaltungs- und Büroräume, Besprechungs- und Konferenzräume)</t>
  </si>
  <si>
    <t>(Werkstätten)</t>
  </si>
  <si>
    <t>(Bibliotheken)</t>
  </si>
  <si>
    <t>(Gästezimmer)</t>
  </si>
  <si>
    <t>(Lager- und Abstellflächen)</t>
  </si>
  <si>
    <t>(Haustechnik, Lüftungsanlage)</t>
  </si>
  <si>
    <t>weiteres Inventar</t>
  </si>
  <si>
    <t>Aschenbecherbehältnisse an den Eingangsbereichen außen vor den Objekten, nicht geleert</t>
  </si>
  <si>
    <t>: bedeutet, dass die spezielle Leistung an jedem Reinigungstag erbracht werden muss</t>
  </si>
  <si>
    <t>vierteljährlich</t>
  </si>
  <si>
    <t>: bedeutet, dass die spezielle Leistung viermal pro Jahr nach Absprache mit dem AG erbracht werden muss</t>
  </si>
  <si>
    <t>: letzter Reinigungstag in der Woche</t>
  </si>
  <si>
    <t>: bedeutet, dass die spezielle Leistung einmal im Monat zur Monatsmitte erbracht werden muss</t>
  </si>
  <si>
    <t>15. u. 30. d. M.</t>
  </si>
  <si>
    <t>: bedeutet, dass die spezielle Leistung zweimal im Monat, einmal zur Monatsmitte und einmal zum Monatsende, erbracht werden muss</t>
  </si>
  <si>
    <t>30. d. M.</t>
  </si>
  <si>
    <t>: bedeutet, dass die spezielle Leistung einmal im Monat zum Monatsende erbracht werden muss</t>
  </si>
  <si>
    <t>LRWM</t>
  </si>
  <si>
    <t>: letzte Reinigungswoche des Monats</t>
  </si>
  <si>
    <t>Waagerechte Arbeitsfläche Teeküche: lose/haftende Verschmutzungen, Griffspuren</t>
  </si>
  <si>
    <t>Definition: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</si>
</sst>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sz val="8"/>
      <name val="Arial"/>
      <family val="2"/>
    </font>
    <font>
      <b/>
      <sz val="10"/>
      <color theme="1"/>
      <name val="Arial"/>
      <family val="2"/>
    </font>
    <font>
      <u/>
      <sz val="11"/>
      <color theme="10"/>
      <name val="Calibri"/>
      <family val="2"/>
    </font>
    <font>
      <sz val="11"/>
      <color theme="10"/>
      <name val="Calibri"/>
      <family val="2"/>
    </font>
    <font>
      <u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12">
    <xf numFmtId="0" fontId="0" fillId="0" borderId="0" xfId="0"/>
    <xf numFmtId="0" fontId="2" fillId="0" borderId="5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/>
    <xf numFmtId="0" fontId="4" fillId="0" borderId="5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0" fillId="0" borderId="0" xfId="0" quotePrefix="1"/>
    <xf numFmtId="0" fontId="1" fillId="2" borderId="6" xfId="0" applyFont="1" applyFill="1" applyBorder="1" applyAlignment="1">
      <alignment horizontal="left" vertical="center" wrapText="1"/>
    </xf>
    <xf numFmtId="0" fontId="5" fillId="2" borderId="3" xfId="0" quotePrefix="1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5" fillId="2" borderId="2" xfId="0" applyFont="1" applyFill="1" applyBorder="1" applyAlignment="1">
      <alignment horizontal="center" vertical="center" wrapText="1"/>
    </xf>
    <xf numFmtId="0" fontId="0" fillId="0" borderId="0" xfId="0"/>
    <xf numFmtId="0" fontId="3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/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indent="1"/>
    </xf>
    <xf numFmtId="0" fontId="7" fillId="0" borderId="8" xfId="1" applyFont="1" applyBorder="1" applyAlignment="1" applyProtection="1">
      <alignment horizontal="left" vertical="center" indent="1"/>
    </xf>
    <xf numFmtId="0" fontId="0" fillId="0" borderId="8" xfId="0" applyBorder="1"/>
    <xf numFmtId="0" fontId="0" fillId="0" borderId="8" xfId="0" applyBorder="1" applyAlignment="1">
      <alignment horizontal="left" vertical="center" indent="1"/>
    </xf>
    <xf numFmtId="0" fontId="8" fillId="0" borderId="0" xfId="0" applyFont="1"/>
    <xf numFmtId="0" fontId="7" fillId="0" borderId="9" xfId="1" applyFont="1" applyBorder="1" applyAlignment="1" applyProtection="1">
      <alignment horizontal="center" vertical="center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left" vertical="center" indent="1"/>
    </xf>
    <xf numFmtId="0" fontId="10" fillId="0" borderId="0" xfId="0" applyFont="1" applyAlignment="1">
      <alignment horizontal="left" vertical="center" indent="1"/>
    </xf>
    <xf numFmtId="0" fontId="0" fillId="0" borderId="0" xfId="0" applyFill="1"/>
    <xf numFmtId="0" fontId="0" fillId="0" borderId="0" xfId="0" quotePrefix="1" applyFill="1"/>
    <xf numFmtId="0" fontId="0" fillId="0" borderId="0" xfId="0" quotePrefix="1" applyFill="1" applyAlignment="1">
      <alignment horizontal="left"/>
    </xf>
    <xf numFmtId="0" fontId="0" fillId="0" borderId="0" xfId="0" quotePrefix="1" applyFill="1" applyAlignment="1">
      <alignment wrapText="1"/>
    </xf>
    <xf numFmtId="0" fontId="0" fillId="0" borderId="0" xfId="0" applyFill="1" applyAlignment="1">
      <alignment vertical="top"/>
    </xf>
    <xf numFmtId="0" fontId="11" fillId="2" borderId="6" xfId="0" applyFont="1" applyFill="1" applyBorder="1" applyAlignment="1">
      <alignment horizontal="left" vertical="center" wrapText="1"/>
    </xf>
    <xf numFmtId="0" fontId="0" fillId="0" borderId="8" xfId="0" quotePrefix="1" applyBorder="1"/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31</xdr:row>
      <xdr:rowOff>26670</xdr:rowOff>
    </xdr:from>
    <xdr:to>
      <xdr:col>0</xdr:col>
      <xdr:colOff>209550</xdr:colOff>
      <xdr:row>33</xdr:row>
      <xdr:rowOff>152400</xdr:rowOff>
    </xdr:to>
    <xdr:sp macro="" textlink="$C$28">
      <xdr:nvSpPr>
        <xdr:cNvPr id="2" name="Textfe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6296025"/>
          <a:ext cx="209550" cy="514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vert270" wrap="none" lIns="0" tIns="0" rIns="0" bIns="0" rtlCol="0" anchor="t">
          <a:noAutofit/>
        </a:bodyPr>
        <a:lstStyle/>
        <a:p>
          <a:fld id="{DEAFA2A5-5556-4040-AFDE-72EF1326C121}" type="TxLink">
            <a:rPr lang="en-US" sz="600" b="0" i="0" u="none" strike="noStrike">
              <a:solidFill>
                <a:srgbClr val="000000"/>
              </a:solidFill>
              <a:latin typeface="Calibri"/>
            </a:rPr>
            <a:pPr/>
            <a:t> </a:t>
          </a:fld>
          <a:endParaRPr lang="de-DE" sz="6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21166</xdr:colOff>
      <xdr:row>50</xdr:row>
      <xdr:rowOff>21166</xdr:rowOff>
    </xdr:from>
    <xdr:to>
      <xdr:col>0</xdr:col>
      <xdr:colOff>129116</xdr:colOff>
      <xdr:row>52</xdr:row>
      <xdr:rowOff>130703</xdr:rowOff>
    </xdr:to>
    <xdr:sp macro="" textlink="Übersicht!$C$28">
      <xdr:nvSpPr>
        <xdr:cNvPr id="2" name="Textfeld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/>
      </xdr:nvSpPr>
      <xdr:spPr>
        <a:xfrm>
          <a:off x="21166" y="9948333"/>
          <a:ext cx="107950" cy="511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vert270" wrap="none" lIns="0" tIns="0" rIns="0" bIns="0" rtlCol="0" anchor="t">
          <a:noAutofit/>
        </a:bodyPr>
        <a:lstStyle/>
        <a:p>
          <a:fld id="{515ADBB0-872B-4D26-A772-149BE3C5C896}" type="TxLink">
            <a:rPr lang="en-US" sz="600" b="0" i="0" u="none" strike="noStrike">
              <a:solidFill>
                <a:srgbClr val="000000"/>
              </a:solidFill>
              <a:latin typeface="Calibri"/>
            </a:rPr>
            <a:pPr/>
            <a:t> </a:t>
          </a:fld>
          <a:endParaRPr lang="de-DE" sz="6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21166</xdr:colOff>
      <xdr:row>49</xdr:row>
      <xdr:rowOff>19050</xdr:rowOff>
    </xdr:from>
    <xdr:to>
      <xdr:col>0</xdr:col>
      <xdr:colOff>129116</xdr:colOff>
      <xdr:row>51</xdr:row>
      <xdr:rowOff>133350</xdr:rowOff>
    </xdr:to>
    <xdr:sp macro="" textlink="Übersicht!$C$28">
      <xdr:nvSpPr>
        <xdr:cNvPr id="2" name="Textfeld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/>
      </xdr:nvSpPr>
      <xdr:spPr>
        <a:xfrm>
          <a:off x="21166" y="9946217"/>
          <a:ext cx="107950" cy="516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vert270" wrap="none" lIns="0" tIns="0" rIns="0" bIns="0" rtlCol="0" anchor="t">
          <a:noAutofit/>
        </a:bodyPr>
        <a:lstStyle/>
        <a:p>
          <a:fld id="{E15273EE-0FFB-4938-B072-887AB9A0F8CB}" type="TxLink">
            <a:rPr lang="en-US" sz="600" b="0" i="0" u="none" strike="noStrike">
              <a:solidFill>
                <a:srgbClr val="000000"/>
              </a:solidFill>
              <a:latin typeface="Calibri"/>
            </a:rPr>
            <a:pPr/>
            <a:t> </a:t>
          </a:fld>
          <a:endParaRPr lang="de-DE" sz="6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21166</xdr:colOff>
      <xdr:row>49</xdr:row>
      <xdr:rowOff>28575</xdr:rowOff>
    </xdr:from>
    <xdr:to>
      <xdr:col>0</xdr:col>
      <xdr:colOff>129116</xdr:colOff>
      <xdr:row>51</xdr:row>
      <xdr:rowOff>138112</xdr:rowOff>
    </xdr:to>
    <xdr:sp macro="" textlink="Übersicht!$C$28">
      <xdr:nvSpPr>
        <xdr:cNvPr id="2" name="Textfeld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/>
      </xdr:nvSpPr>
      <xdr:spPr>
        <a:xfrm>
          <a:off x="21166" y="9955742"/>
          <a:ext cx="107950" cy="511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vert270" wrap="none" lIns="0" tIns="0" rIns="0" bIns="0" rtlCol="0" anchor="t">
          <a:noAutofit/>
        </a:bodyPr>
        <a:lstStyle/>
        <a:p>
          <a:fld id="{17C598FA-B149-47DF-847C-A5B5EE5C47A4}" type="TxLink">
            <a:rPr lang="en-US" sz="600" b="0" i="0" u="none" strike="noStrike">
              <a:solidFill>
                <a:srgbClr val="000000"/>
              </a:solidFill>
              <a:latin typeface="Calibri"/>
            </a:rPr>
            <a:pPr/>
            <a:t> </a:t>
          </a:fld>
          <a:endParaRPr lang="de-DE" sz="6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21166</xdr:colOff>
      <xdr:row>49</xdr:row>
      <xdr:rowOff>87630</xdr:rowOff>
    </xdr:from>
    <xdr:to>
      <xdr:col>0</xdr:col>
      <xdr:colOff>126734</xdr:colOff>
      <xdr:row>52</xdr:row>
      <xdr:rowOff>3810</xdr:rowOff>
    </xdr:to>
    <xdr:sp macro="" textlink="Übersicht!$C$28">
      <xdr:nvSpPr>
        <xdr:cNvPr id="2" name="Textfeld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/>
      </xdr:nvSpPr>
      <xdr:spPr>
        <a:xfrm>
          <a:off x="21166" y="10041467"/>
          <a:ext cx="105568" cy="516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vert270" wrap="none" lIns="0" tIns="0" rIns="0" bIns="0" rtlCol="0" anchor="t">
          <a:noAutofit/>
        </a:bodyPr>
        <a:lstStyle/>
        <a:p>
          <a:fld id="{4616888C-F827-4DD3-A60D-D1C38E353914}" type="TxLink">
            <a:rPr lang="en-US" sz="600" b="0" i="0" u="none" strike="noStrike">
              <a:solidFill>
                <a:srgbClr val="000000"/>
              </a:solidFill>
              <a:latin typeface="Calibri"/>
            </a:rPr>
            <a:pPr/>
            <a:t> </a:t>
          </a:fld>
          <a:endParaRPr lang="de-DE" sz="6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21166</xdr:colOff>
      <xdr:row>48</xdr:row>
      <xdr:rowOff>19050</xdr:rowOff>
    </xdr:from>
    <xdr:to>
      <xdr:col>0</xdr:col>
      <xdr:colOff>129116</xdr:colOff>
      <xdr:row>50</xdr:row>
      <xdr:rowOff>133350</xdr:rowOff>
    </xdr:to>
    <xdr:sp macro="" textlink="Übersicht!$C$28">
      <xdr:nvSpPr>
        <xdr:cNvPr id="2" name="Textfeld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 txBox="1"/>
      </xdr:nvSpPr>
      <xdr:spPr>
        <a:xfrm>
          <a:off x="21166" y="9946217"/>
          <a:ext cx="107950" cy="516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vert270" wrap="none" lIns="0" tIns="0" rIns="0" bIns="0" rtlCol="0" anchor="t">
          <a:noAutofit/>
        </a:bodyPr>
        <a:lstStyle/>
        <a:p>
          <a:fld id="{D301B257-1534-4C02-A271-96647734B0DB}" type="TxLink">
            <a:rPr lang="en-US" sz="600" b="0" i="0" u="none" strike="noStrike">
              <a:solidFill>
                <a:srgbClr val="000000"/>
              </a:solidFill>
              <a:latin typeface="Calibri"/>
            </a:rPr>
            <a:pPr/>
            <a:t> </a:t>
          </a:fld>
          <a:endParaRPr lang="de-DE" sz="6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21166</xdr:colOff>
      <xdr:row>48</xdr:row>
      <xdr:rowOff>19050</xdr:rowOff>
    </xdr:from>
    <xdr:to>
      <xdr:col>0</xdr:col>
      <xdr:colOff>129116</xdr:colOff>
      <xdr:row>50</xdr:row>
      <xdr:rowOff>133350</xdr:rowOff>
    </xdr:to>
    <xdr:sp macro="" textlink="Übersicht!$C$28">
      <xdr:nvSpPr>
        <xdr:cNvPr id="2" name="Textfeld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 txBox="1"/>
      </xdr:nvSpPr>
      <xdr:spPr>
        <a:xfrm>
          <a:off x="21166" y="9946217"/>
          <a:ext cx="107950" cy="516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vert270" wrap="none" lIns="0" tIns="0" rIns="0" bIns="0" rtlCol="0" anchor="t">
          <a:noAutofit/>
        </a:bodyPr>
        <a:lstStyle/>
        <a:p>
          <a:fld id="{04AA5DEB-EA7E-4468-9E07-02A03FD7AED6}" type="TxLink">
            <a:rPr lang="en-US" sz="600" b="0" i="0" u="none" strike="noStrike">
              <a:solidFill>
                <a:srgbClr val="000000"/>
              </a:solidFill>
              <a:latin typeface="Calibri"/>
            </a:rPr>
            <a:pPr/>
            <a:t> </a:t>
          </a:fld>
          <a:endParaRPr lang="de-DE" sz="6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10583</xdr:colOff>
      <xdr:row>63</xdr:row>
      <xdr:rowOff>19050</xdr:rowOff>
    </xdr:from>
    <xdr:to>
      <xdr:col>0</xdr:col>
      <xdr:colOff>118533</xdr:colOff>
      <xdr:row>65</xdr:row>
      <xdr:rowOff>157057</xdr:rowOff>
    </xdr:to>
    <xdr:sp macro="" textlink="Übersicht!$C$28">
      <xdr:nvSpPr>
        <xdr:cNvPr id="2" name="Textfeld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0583" y="9946217"/>
          <a:ext cx="107950" cy="516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vert270" wrap="none" lIns="0" tIns="0" rIns="0" bIns="0" rtlCol="0" anchor="t">
          <a:noAutofit/>
        </a:bodyPr>
        <a:lstStyle/>
        <a:p>
          <a:fld id="{3FAC959E-412E-4AC6-8B61-1F26543373B0}" type="TxLink">
            <a:rPr lang="en-US" sz="600" b="0" i="0" u="none" strike="noStrike">
              <a:solidFill>
                <a:srgbClr val="000000"/>
              </a:solidFill>
              <a:latin typeface="Calibri"/>
            </a:rPr>
            <a:pPr/>
            <a:t> </a:t>
          </a:fld>
          <a:endParaRPr lang="de-DE" sz="6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10583</xdr:colOff>
      <xdr:row>49</xdr:row>
      <xdr:rowOff>28584</xdr:rowOff>
    </xdr:from>
    <xdr:to>
      <xdr:col>0</xdr:col>
      <xdr:colOff>116945</xdr:colOff>
      <xdr:row>51</xdr:row>
      <xdr:rowOff>138121</xdr:rowOff>
    </xdr:to>
    <xdr:sp macro="" textlink="Übersicht!$C$28">
      <xdr:nvSpPr>
        <xdr:cNvPr id="2" name="Textfeld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0583" y="9955751"/>
          <a:ext cx="106362" cy="511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vert270" wrap="none" lIns="0" tIns="0" rIns="0" bIns="0" rtlCol="0" anchor="t">
          <a:noAutofit/>
        </a:bodyPr>
        <a:lstStyle/>
        <a:p>
          <a:fld id="{597688E3-B119-4C9E-8C13-7DA2E4B46AF5}" type="TxLink">
            <a:rPr lang="en-US" sz="600" b="0" i="0" u="none" strike="noStrike">
              <a:solidFill>
                <a:srgbClr val="000000"/>
              </a:solidFill>
              <a:latin typeface="Calibri"/>
            </a:rPr>
            <a:pPr/>
            <a:t> </a:t>
          </a:fld>
          <a:endParaRPr lang="de-DE" sz="6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10583</xdr:colOff>
      <xdr:row>49</xdr:row>
      <xdr:rowOff>28584</xdr:rowOff>
    </xdr:from>
    <xdr:to>
      <xdr:col>0</xdr:col>
      <xdr:colOff>118533</xdr:colOff>
      <xdr:row>51</xdr:row>
      <xdr:rowOff>138121</xdr:rowOff>
    </xdr:to>
    <xdr:sp macro="" textlink="Übersicht!$C$28">
      <xdr:nvSpPr>
        <xdr:cNvPr id="2" name="Textfeld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0583" y="9955751"/>
          <a:ext cx="107950" cy="511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vert270" wrap="none" lIns="0" tIns="0" rIns="0" bIns="0" rtlCol="0" anchor="t">
          <a:noAutofit/>
        </a:bodyPr>
        <a:lstStyle/>
        <a:p>
          <a:fld id="{2CFE17F6-C9B9-4CE5-941A-A0780D87C447}" type="TxLink">
            <a:rPr lang="en-US" sz="600" b="0" i="0" u="none" strike="noStrike">
              <a:solidFill>
                <a:srgbClr val="000000"/>
              </a:solidFill>
              <a:latin typeface="Calibri"/>
            </a:rPr>
            <a:pPr/>
            <a:t> </a:t>
          </a:fld>
          <a:endParaRPr lang="de-DE" sz="6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21166</xdr:colOff>
      <xdr:row>49</xdr:row>
      <xdr:rowOff>28584</xdr:rowOff>
    </xdr:from>
    <xdr:to>
      <xdr:col>0</xdr:col>
      <xdr:colOff>129116</xdr:colOff>
      <xdr:row>51</xdr:row>
      <xdr:rowOff>138121</xdr:rowOff>
    </xdr:to>
    <xdr:sp macro="" textlink="Übersicht!$C$28">
      <xdr:nvSpPr>
        <xdr:cNvPr id="2" name="Textfeld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21166" y="9955751"/>
          <a:ext cx="107950" cy="511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vert270" wrap="none" lIns="0" tIns="0" rIns="0" bIns="0" rtlCol="0" anchor="t">
          <a:noAutofit/>
        </a:bodyPr>
        <a:lstStyle/>
        <a:p>
          <a:fld id="{ECBBC486-6A18-4B9D-B537-3E00F3A9A255}" type="TxLink">
            <a:rPr lang="en-US" sz="600" b="0" i="0" u="none" strike="noStrike">
              <a:solidFill>
                <a:srgbClr val="000000"/>
              </a:solidFill>
              <a:latin typeface="Calibri"/>
            </a:rPr>
            <a:pPr/>
            <a:t> </a:t>
          </a:fld>
          <a:endParaRPr lang="de-DE" sz="6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21166</xdr:colOff>
      <xdr:row>48</xdr:row>
      <xdr:rowOff>158124</xdr:rowOff>
    </xdr:from>
    <xdr:to>
      <xdr:col>0</xdr:col>
      <xdr:colOff>129116</xdr:colOff>
      <xdr:row>51</xdr:row>
      <xdr:rowOff>67160</xdr:rowOff>
    </xdr:to>
    <xdr:sp macro="" textlink="Übersicht!$C$28">
      <xdr:nvSpPr>
        <xdr:cNvPr id="2" name="Textfeld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21166" y="9955751"/>
          <a:ext cx="107950" cy="5093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vert270" wrap="none" lIns="0" tIns="0" rIns="0" bIns="0" rtlCol="0" anchor="t">
          <a:noAutofit/>
        </a:bodyPr>
        <a:lstStyle/>
        <a:p>
          <a:fld id="{5A1938C7-72E8-4786-9F7F-C8667B4B7182}" type="TxLink">
            <a:rPr lang="en-US" sz="600" b="0" i="0" u="none" strike="noStrike">
              <a:solidFill>
                <a:srgbClr val="000000"/>
              </a:solidFill>
              <a:latin typeface="Calibri"/>
            </a:rPr>
            <a:pPr/>
            <a:t> </a:t>
          </a:fld>
          <a:endParaRPr lang="de-DE" sz="6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27517</xdr:colOff>
      <xdr:row>49</xdr:row>
      <xdr:rowOff>28579</xdr:rowOff>
    </xdr:from>
    <xdr:to>
      <xdr:col>0</xdr:col>
      <xdr:colOff>135467</xdr:colOff>
      <xdr:row>51</xdr:row>
      <xdr:rowOff>135735</xdr:rowOff>
    </xdr:to>
    <xdr:sp macro="" textlink="Übersicht!$C$28">
      <xdr:nvSpPr>
        <xdr:cNvPr id="2" name="Textfeld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27517" y="10050996"/>
          <a:ext cx="107950" cy="5093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vert270" wrap="none" lIns="0" tIns="0" rIns="0" bIns="0" rtlCol="0" anchor="t">
          <a:noAutofit/>
        </a:bodyPr>
        <a:lstStyle/>
        <a:p>
          <a:fld id="{4BCF81A3-EC19-439B-906C-E17BF01C1265}" type="TxLink">
            <a:rPr lang="en-US" sz="600" b="0" i="0" u="none" strike="noStrike">
              <a:solidFill>
                <a:srgbClr val="000000"/>
              </a:solidFill>
              <a:latin typeface="Calibri"/>
            </a:rPr>
            <a:pPr/>
            <a:t> </a:t>
          </a:fld>
          <a:endParaRPr lang="de-DE" sz="6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21166</xdr:colOff>
      <xdr:row>48</xdr:row>
      <xdr:rowOff>28575</xdr:rowOff>
    </xdr:from>
    <xdr:to>
      <xdr:col>0</xdr:col>
      <xdr:colOff>129116</xdr:colOff>
      <xdr:row>50</xdr:row>
      <xdr:rowOff>142875</xdr:rowOff>
    </xdr:to>
    <xdr:sp macro="" textlink="Übersicht!$C$28">
      <xdr:nvSpPr>
        <xdr:cNvPr id="2" name="Textfeld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21166" y="9955742"/>
          <a:ext cx="107950" cy="516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vert270" wrap="none" lIns="0" tIns="0" rIns="0" bIns="0" rtlCol="0" anchor="t">
          <a:noAutofit/>
        </a:bodyPr>
        <a:lstStyle/>
        <a:p>
          <a:fld id="{E1288A71-595A-4C04-B3B8-B6EB10551C3D}" type="TxLink">
            <a:rPr lang="en-US" sz="600" b="0" i="0" u="none" strike="noStrike">
              <a:solidFill>
                <a:srgbClr val="000000"/>
              </a:solidFill>
              <a:latin typeface="Calibri"/>
            </a:rPr>
            <a:pPr/>
            <a:t> </a:t>
          </a:fld>
          <a:endParaRPr lang="de-DE" sz="6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21166</xdr:colOff>
      <xdr:row>49</xdr:row>
      <xdr:rowOff>21166</xdr:rowOff>
    </xdr:from>
    <xdr:to>
      <xdr:col>0</xdr:col>
      <xdr:colOff>129116</xdr:colOff>
      <xdr:row>51</xdr:row>
      <xdr:rowOff>130703</xdr:rowOff>
    </xdr:to>
    <xdr:sp macro="" textlink="Übersicht!$C$28">
      <xdr:nvSpPr>
        <xdr:cNvPr id="2" name="Textfeld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21166" y="9948333"/>
          <a:ext cx="107950" cy="511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vert270" wrap="none" lIns="0" tIns="0" rIns="0" bIns="0" rtlCol="0" anchor="t">
          <a:noAutofit/>
        </a:bodyPr>
        <a:lstStyle/>
        <a:p>
          <a:fld id="{4AB99CEA-B6E9-4A3D-BBCA-3C0ABDBD47F2}" type="TxLink">
            <a:rPr lang="en-US" sz="600" b="0" i="0" u="none" strike="noStrike">
              <a:solidFill>
                <a:srgbClr val="000000"/>
              </a:solidFill>
              <a:latin typeface="Calibri"/>
            </a:rPr>
            <a:pPr/>
            <a:t> </a:t>
          </a:fld>
          <a:endParaRPr lang="de-DE" sz="6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J60"/>
  <sheetViews>
    <sheetView showGridLines="0" zoomScaleNormal="100" workbookViewId="0"/>
  </sheetViews>
  <sheetFormatPr baseColWidth="10" defaultRowHeight="14.5" x14ac:dyDescent="0.35"/>
  <cols>
    <col min="1" max="1" width="11.26953125" style="22" customWidth="1"/>
    <col min="2" max="2" width="13" hidden="1" customWidth="1"/>
    <col min="3" max="3" width="122.81640625" customWidth="1"/>
    <col min="4" max="4" width="107.54296875" hidden="1" customWidth="1"/>
    <col min="5" max="5" width="111.54296875" bestFit="1" customWidth="1"/>
    <col min="8" max="8" width="33.26953125" bestFit="1" customWidth="1"/>
    <col min="9" max="9" width="93.81640625" bestFit="1" customWidth="1"/>
  </cols>
  <sheetData>
    <row r="1" spans="1:5" ht="23.25" customHeight="1" thickBot="1" x14ac:dyDescent="0.4">
      <c r="A1" s="102" t="s">
        <v>93</v>
      </c>
      <c r="B1" s="102"/>
      <c r="C1" s="103" t="str">
        <f ca="1">CONCATENATE(REPLACE(RIGHT(CELL("dateiname",C1),LEN(CELL("dateiname",C1))-SEARCH("]",CELL("dateiname",C1))),LEN(RIGHT(CELL("dateiname",C1),LEN(CELL("dateiname",C1))+1-SEARCH("]",CELL("dateiname",C1)))),3," ( Raumgruppentypen)"))</f>
        <v>Übersicht ( Raumgruppentypen)</v>
      </c>
      <c r="D1" s="96" t="s">
        <v>101</v>
      </c>
      <c r="E1" s="14"/>
    </row>
    <row r="2" spans="1:5" x14ac:dyDescent="0.35">
      <c r="A2" s="97" t="str">
        <f t="shared" ref="A2:A15" ca="1" si="0">HYPERLINK("#"&amp;CONCATENATE("RG_",B2,"!C1"),B2)</f>
        <v>B1</v>
      </c>
      <c r="B2" s="98" t="str">
        <f ca="1">RIGHT(RG_B1!$D$1,LEN(RG_B1!$D$1)-3)</f>
        <v>B1</v>
      </c>
      <c r="C2" s="99" t="str">
        <f t="shared" ref="C2:C15" ca="1" si="1">CONCATENATE(LEFT($D$1,10)," ",B2, " ",D2)</f>
        <v>Raumgruppe B1 (Labore)</v>
      </c>
      <c r="D2" s="99" t="s">
        <v>104</v>
      </c>
    </row>
    <row r="3" spans="1:5" x14ac:dyDescent="0.35">
      <c r="A3" s="97" t="str">
        <f t="shared" ca="1" si="0"/>
        <v>C1</v>
      </c>
      <c r="B3" s="98" t="str">
        <f ca="1">RIGHT(RG_C1!$D$1,LEN(RG_C1!$D$1)-3)</f>
        <v>C1</v>
      </c>
      <c r="C3" s="99" t="str">
        <f t="shared" ca="1" si="1"/>
        <v>Raumgruppe C1 (Verwaltungs- und Büroräume, Besprechungs- und Konferenzräume)</v>
      </c>
      <c r="D3" s="99" t="s">
        <v>107</v>
      </c>
    </row>
    <row r="4" spans="1:5" x14ac:dyDescent="0.35">
      <c r="A4" s="97" t="str">
        <f t="shared" ca="1" si="0"/>
        <v>D1</v>
      </c>
      <c r="B4" s="98" t="str">
        <f ca="1">RIGHT(RG_D1!$D$1,LEN(RG_D1!$D$1)-3)</f>
        <v>D1</v>
      </c>
      <c r="C4" s="99" t="str">
        <f t="shared" ca="1" si="1"/>
        <v>Raumgruppe D1 (Werkstätten)</v>
      </c>
      <c r="D4" s="99" t="s">
        <v>108</v>
      </c>
    </row>
    <row r="5" spans="1:5" x14ac:dyDescent="0.35">
      <c r="A5" s="97" t="str">
        <f t="shared" ca="1" si="0"/>
        <v>E1</v>
      </c>
      <c r="B5" s="98" t="str">
        <f ca="1">RIGHT(RG_E1!$D$1,LEN(RG_E1!$D$1)-3)</f>
        <v>E1</v>
      </c>
      <c r="C5" s="99" t="str">
        <f t="shared" ca="1" si="1"/>
        <v>Raumgruppe E1 (Kopierräume, Bürotechnik-, Papiertechnikräume)</v>
      </c>
      <c r="D5" s="99" t="s">
        <v>85</v>
      </c>
    </row>
    <row r="6" spans="1:5" x14ac:dyDescent="0.35">
      <c r="A6" s="97" t="str">
        <f t="shared" ca="1" si="0"/>
        <v>F1</v>
      </c>
      <c r="B6" s="98" t="str">
        <f ca="1">RIGHT(RG_F1!$D$1,LEN(RG_F1!$D$1)-3)</f>
        <v>F1</v>
      </c>
      <c r="C6" s="99" t="str">
        <f t="shared" ca="1" si="1"/>
        <v>Raumgruppe F1 (Verkehrsflächen; Flure, Foyer, Garderoben)</v>
      </c>
      <c r="D6" s="99" t="s">
        <v>86</v>
      </c>
    </row>
    <row r="7" spans="1:5" x14ac:dyDescent="0.35">
      <c r="A7" s="97" t="str">
        <f t="shared" ca="1" si="0"/>
        <v>F2</v>
      </c>
      <c r="B7" s="98" t="str">
        <f ca="1">RIGHT(RG_F2!$D$1,LEN(RG_F2!$D$1)-3)</f>
        <v>F2</v>
      </c>
      <c r="C7" s="99" t="str">
        <f t="shared" ca="1" si="1"/>
        <v>Raumgruppe F2 (Verkehrsflächen; Eingangsbereiche)</v>
      </c>
      <c r="D7" s="99" t="s">
        <v>87</v>
      </c>
    </row>
    <row r="8" spans="1:5" x14ac:dyDescent="0.35">
      <c r="A8" s="97" t="str">
        <f t="shared" ca="1" si="0"/>
        <v>F3</v>
      </c>
      <c r="B8" s="98" t="str">
        <f ca="1">RIGHT(RG_F3!$D$1,LEN(RG_F3!$D$1)-3)</f>
        <v>F3</v>
      </c>
      <c r="C8" s="99" t="str">
        <f t="shared" ca="1" si="1"/>
        <v>Raumgruppe F3 (Verkehrsflächen; Treppenhäuser, Aufzüge)</v>
      </c>
      <c r="D8" s="99" t="s">
        <v>88</v>
      </c>
    </row>
    <row r="9" spans="1:5" x14ac:dyDescent="0.35">
      <c r="A9" s="97" t="str">
        <f t="shared" ca="1" si="0"/>
        <v>G1</v>
      </c>
      <c r="B9" s="98" t="str">
        <f ca="1">RIGHT(RG_G1!$D$1,LEN(RG_G1!$D$1)-3)</f>
        <v>G1</v>
      </c>
      <c r="C9" s="99" t="str">
        <f t="shared" ca="1" si="1"/>
        <v>Raumgruppe G1 (Bibliotheken)</v>
      </c>
      <c r="D9" s="99" t="s">
        <v>109</v>
      </c>
    </row>
    <row r="10" spans="1:5" x14ac:dyDescent="0.35">
      <c r="A10" s="97" t="str">
        <f t="shared" ca="1" si="0"/>
        <v>H1</v>
      </c>
      <c r="B10" s="98" t="str">
        <f ca="1">RIGHT(RG_H1!$D$1,LEN(RG_H1!$D$1)-3)</f>
        <v>H1</v>
      </c>
      <c r="C10" s="99" t="str">
        <f t="shared" ca="1" si="1"/>
        <v>Raumgruppe H1 (Sanitärräume; Toiletten, Waschräume und Duschen)</v>
      </c>
      <c r="D10" s="99" t="s">
        <v>89</v>
      </c>
    </row>
    <row r="11" spans="1:5" x14ac:dyDescent="0.35">
      <c r="A11" s="97" t="str">
        <f t="shared" ca="1" si="0"/>
        <v>H2</v>
      </c>
      <c r="B11" s="98" t="str">
        <f ca="1">RIGHT(RG_H2!$D$1,LEN(RG_H2!$D$1)-3)</f>
        <v>H2</v>
      </c>
      <c r="C11" s="99" t="str">
        <f t="shared" ca="1" si="1"/>
        <v>Raumgruppe H2 (Sanitärräume; Umkleideräume)</v>
      </c>
      <c r="D11" s="99" t="s">
        <v>90</v>
      </c>
    </row>
    <row r="12" spans="1:5" x14ac:dyDescent="0.35">
      <c r="A12" s="97" t="str">
        <f t="shared" ca="1" si="0"/>
        <v>J1</v>
      </c>
      <c r="B12" s="98" t="str">
        <f ca="1">RIGHT(RG_J1!$D$1,LEN(RG_J1!$D$1)-3)</f>
        <v>J1</v>
      </c>
      <c r="C12" s="99" t="str">
        <f t="shared" ca="1" si="1"/>
        <v>Raumgruppe J1 (Sozialräume; Speisesaal, Kantine, Cafeteria, einschließlich Flure in diesem Bereich, Teeküchen, Arzt- / Sanitätsräume)</v>
      </c>
      <c r="D12" s="99" t="s">
        <v>91</v>
      </c>
    </row>
    <row r="13" spans="1:5" x14ac:dyDescent="0.35">
      <c r="A13" s="97" t="str">
        <f t="shared" ca="1" si="0"/>
        <v>K1</v>
      </c>
      <c r="B13" s="98" t="str">
        <f ca="1">RIGHT(RG_K1!$D$1,LEN(RG_K1!$D$1)-3)</f>
        <v>K1</v>
      </c>
      <c r="C13" s="99" t="str">
        <f t="shared" ca="1" si="1"/>
        <v>Raumgruppe K1 (Gästezimmer)</v>
      </c>
      <c r="D13" s="99" t="s">
        <v>110</v>
      </c>
    </row>
    <row r="14" spans="1:5" x14ac:dyDescent="0.35">
      <c r="A14" s="97" t="str">
        <f t="shared" ca="1" si="0"/>
        <v>L1</v>
      </c>
      <c r="B14" s="98" t="str">
        <f ca="1">RIGHT(RG_L1!$D$1,LEN(RG_L1!$D$1)-3)</f>
        <v>L1</v>
      </c>
      <c r="C14" s="99" t="str">
        <f t="shared" ca="1" si="1"/>
        <v>Raumgruppe L1 (Lager- und Abstellflächen)</v>
      </c>
      <c r="D14" s="99" t="s">
        <v>111</v>
      </c>
    </row>
    <row r="15" spans="1:5" x14ac:dyDescent="0.35">
      <c r="A15" s="97" t="str">
        <f t="shared" ca="1" si="0"/>
        <v>O1</v>
      </c>
      <c r="B15" s="98" t="str">
        <f ca="1">RIGHT(RG_O1!$D$1,LEN(RG_O1!$D$1)-3)</f>
        <v>O1</v>
      </c>
      <c r="C15" s="99" t="str">
        <f t="shared" ca="1" si="1"/>
        <v>Raumgruppe O1 (Haustechnik, Lüftungsanlage)</v>
      </c>
      <c r="D15" s="99" t="s">
        <v>112</v>
      </c>
    </row>
    <row r="18" spans="3:5" x14ac:dyDescent="0.35">
      <c r="C18" s="100" t="s">
        <v>92</v>
      </c>
      <c r="E18" s="100" t="s">
        <v>127</v>
      </c>
    </row>
    <row r="19" spans="3:5" x14ac:dyDescent="0.35">
      <c r="C19" s="98" t="s">
        <v>2</v>
      </c>
      <c r="D19" s="98"/>
      <c r="E19" s="98" t="s">
        <v>115</v>
      </c>
    </row>
    <row r="20" spans="3:5" x14ac:dyDescent="0.35">
      <c r="C20" s="98" t="s">
        <v>116</v>
      </c>
      <c r="D20" s="98"/>
      <c r="E20" s="98" t="s">
        <v>117</v>
      </c>
    </row>
    <row r="21" spans="3:5" x14ac:dyDescent="0.35">
      <c r="C21" s="98" t="s">
        <v>5</v>
      </c>
      <c r="D21" s="98"/>
      <c r="E21" s="98" t="s">
        <v>118</v>
      </c>
    </row>
    <row r="22" spans="3:5" x14ac:dyDescent="0.35">
      <c r="C22" s="98" t="s">
        <v>13</v>
      </c>
      <c r="D22" s="98"/>
      <c r="E22" s="111" t="s">
        <v>119</v>
      </c>
    </row>
    <row r="23" spans="3:5" x14ac:dyDescent="0.35">
      <c r="C23" s="98" t="s">
        <v>120</v>
      </c>
      <c r="D23" s="98"/>
      <c r="E23" s="98" t="s">
        <v>121</v>
      </c>
    </row>
    <row r="24" spans="3:5" x14ac:dyDescent="0.35">
      <c r="C24" s="98" t="s">
        <v>122</v>
      </c>
      <c r="D24" s="98"/>
      <c r="E24" s="98" t="s">
        <v>123</v>
      </c>
    </row>
    <row r="25" spans="3:5" x14ac:dyDescent="0.35">
      <c r="C25" s="98" t="s">
        <v>124</v>
      </c>
      <c r="D25" s="98"/>
      <c r="E25" s="98" t="s">
        <v>125</v>
      </c>
    </row>
    <row r="28" spans="3:5" ht="34.5" customHeight="1" x14ac:dyDescent="0.35">
      <c r="C28" s="104"/>
    </row>
    <row r="39" spans="8:10" x14ac:dyDescent="0.35">
      <c r="H39" s="105"/>
      <c r="I39" s="105"/>
      <c r="J39" s="105"/>
    </row>
    <row r="40" spans="8:10" x14ac:dyDescent="0.35">
      <c r="H40" s="105"/>
      <c r="I40" s="105"/>
      <c r="J40" s="105"/>
    </row>
    <row r="41" spans="8:10" x14ac:dyDescent="0.35">
      <c r="H41" s="105"/>
      <c r="I41" s="105"/>
      <c r="J41" s="105"/>
    </row>
    <row r="42" spans="8:10" x14ac:dyDescent="0.35">
      <c r="H42" s="105"/>
      <c r="I42" s="105"/>
      <c r="J42" s="105"/>
    </row>
    <row r="43" spans="8:10" x14ac:dyDescent="0.35">
      <c r="H43" s="105"/>
      <c r="I43" s="105"/>
      <c r="J43" s="105"/>
    </row>
    <row r="44" spans="8:10" x14ac:dyDescent="0.35">
      <c r="H44" s="105"/>
      <c r="I44" s="105"/>
      <c r="J44" s="105"/>
    </row>
    <row r="45" spans="8:10" x14ac:dyDescent="0.35">
      <c r="H45" s="105"/>
      <c r="I45" s="105"/>
      <c r="J45" s="105"/>
    </row>
    <row r="46" spans="8:10" x14ac:dyDescent="0.35">
      <c r="H46" s="105"/>
      <c r="I46" s="105"/>
      <c r="J46" s="105"/>
    </row>
    <row r="47" spans="8:10" x14ac:dyDescent="0.35">
      <c r="H47" s="105"/>
      <c r="I47" s="105"/>
      <c r="J47" s="105"/>
    </row>
    <row r="48" spans="8:10" x14ac:dyDescent="0.35">
      <c r="H48" s="105"/>
      <c r="I48" s="105"/>
      <c r="J48" s="105"/>
    </row>
    <row r="49" spans="8:10" x14ac:dyDescent="0.35">
      <c r="H49" s="105"/>
      <c r="I49" s="105"/>
      <c r="J49" s="105"/>
    </row>
    <row r="50" spans="8:10" x14ac:dyDescent="0.35">
      <c r="H50" s="105"/>
      <c r="I50" s="106"/>
      <c r="J50" s="105"/>
    </row>
    <row r="51" spans="8:10" x14ac:dyDescent="0.35">
      <c r="H51" s="105"/>
      <c r="I51" s="105"/>
      <c r="J51" s="105"/>
    </row>
    <row r="52" spans="8:10" x14ac:dyDescent="0.35">
      <c r="H52" s="106"/>
      <c r="I52" s="105"/>
      <c r="J52" s="105"/>
    </row>
    <row r="53" spans="8:10" x14ac:dyDescent="0.35">
      <c r="H53" s="106"/>
      <c r="I53" s="105"/>
      <c r="J53" s="105"/>
    </row>
    <row r="54" spans="8:10" x14ac:dyDescent="0.35">
      <c r="H54" s="106"/>
      <c r="I54" s="105"/>
      <c r="J54" s="105"/>
    </row>
    <row r="55" spans="8:10" x14ac:dyDescent="0.35">
      <c r="H55" s="105"/>
      <c r="I55" s="106"/>
      <c r="J55" s="105"/>
    </row>
    <row r="56" spans="8:10" x14ac:dyDescent="0.35">
      <c r="H56" s="106"/>
      <c r="I56" s="107"/>
      <c r="J56" s="105"/>
    </row>
    <row r="57" spans="8:10" x14ac:dyDescent="0.35">
      <c r="H57" s="105"/>
      <c r="I57" s="105"/>
      <c r="J57" s="105"/>
    </row>
    <row r="58" spans="8:10" x14ac:dyDescent="0.35">
      <c r="H58" s="105"/>
      <c r="I58" s="105"/>
      <c r="J58" s="105"/>
    </row>
    <row r="59" spans="8:10" x14ac:dyDescent="0.35">
      <c r="H59" s="105"/>
      <c r="I59" s="108"/>
      <c r="J59" s="109"/>
    </row>
    <row r="60" spans="8:10" x14ac:dyDescent="0.35">
      <c r="H60" s="105"/>
      <c r="I60" s="105"/>
      <c r="J60" s="105"/>
    </row>
  </sheetData>
  <sheetProtection algorithmName="SHA-512" hashValue="3GRFvA4iIH2LcbvDYF32bu28SjZMfvplizxLdrMZORSXP4/GhUPrnsv2lqsJYq1Zf9pT0jpiDCFKm+3SRdIvIQ==" saltValue="RSQUrbjoA60VhPw2eY8afw==" spinCount="100000" sheet="1" objects="1" scenarios="1"/>
  <pageMargins left="0.70866141732283472" right="0.70866141732283472" top="0.6692913385826772" bottom="0.27559055118110237" header="0.31496062992125984" footer="0.31496062992125984"/>
  <pageSetup paperSize="9" scale="95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>
    <pageSetUpPr fitToPage="1"/>
  </sheetPr>
  <dimension ref="A1:K60"/>
  <sheetViews>
    <sheetView showGridLines="0" zoomScaleNormal="100" workbookViewId="0"/>
  </sheetViews>
  <sheetFormatPr baseColWidth="10" defaultRowHeight="14.5" x14ac:dyDescent="0.35"/>
  <cols>
    <col min="1" max="1" width="9.26953125" style="3" customWidth="1"/>
    <col min="2" max="2" width="4.1796875" style="20" customWidth="1"/>
    <col min="3" max="3" width="75" customWidth="1"/>
    <col min="4" max="4" width="12" customWidth="1"/>
  </cols>
  <sheetData>
    <row r="1" spans="1:11" s="3" customFormat="1" ht="27" customHeight="1" thickBot="1" x14ac:dyDescent="0.4">
      <c r="A1" s="22"/>
      <c r="B1" s="6"/>
      <c r="C1" s="13" t="str">
        <f ca="1">VLOOKUP(RIGHT(D1,LEN(D1)-3),Übersicht!B2:C15,2,FALSE)</f>
        <v>Raumgruppe H1 (Sanitärräume; Toiletten, Waschräume und Duschen)</v>
      </c>
      <c r="D1" s="8" t="str">
        <f ca="1">CONCATENATE("LV ",RIGHT(RIGHT(CELL("dateiname",B1),LEN(CELL("dateiname",B1))-SEARCH("]",CELL("dateiname",B1))),LEN(RIGHT(CELL("dateiname",B1),LEN(CELL("dateiname",B1))-SEARCH("]",CELL("dateiname",B1))))-3))</f>
        <v>LV H1</v>
      </c>
    </row>
    <row r="2" spans="1:11" s="3" customFormat="1" ht="27" customHeight="1" thickTop="1" thickBot="1" x14ac:dyDescent="0.4">
      <c r="B2" s="19" t="s">
        <v>0</v>
      </c>
      <c r="C2" s="6" t="s">
        <v>84</v>
      </c>
      <c r="D2" s="7"/>
      <c r="F2" s="101" t="s">
        <v>102</v>
      </c>
      <c r="K2" s="11"/>
    </row>
    <row r="3" spans="1:11" s="3" customFormat="1" ht="15.75" customHeight="1" thickBot="1" x14ac:dyDescent="0.4">
      <c r="B3" s="15"/>
      <c r="C3" s="12" t="s">
        <v>62</v>
      </c>
      <c r="D3" s="9"/>
    </row>
    <row r="4" spans="1:11" ht="15.75" customHeight="1" thickBot="1" x14ac:dyDescent="0.4">
      <c r="B4" s="25">
        <v>1</v>
      </c>
      <c r="C4" s="1" t="s">
        <v>1</v>
      </c>
      <c r="D4" s="1" t="str">
        <f>Übersicht!$C$19</f>
        <v>arbeitstäglich</v>
      </c>
    </row>
    <row r="5" spans="1:11" ht="15.75" customHeight="1" thickBot="1" x14ac:dyDescent="0.4">
      <c r="B5" s="25">
        <f>IF(D5="","",IF(B4="",B3+1,B4+1))</f>
        <v>2</v>
      </c>
      <c r="C5" s="1" t="s">
        <v>3</v>
      </c>
      <c r="D5" s="1" t="str">
        <f>Übersicht!$C$19</f>
        <v>arbeitstäglich</v>
      </c>
    </row>
    <row r="6" spans="1:11" ht="15.75" customHeight="1" thickBot="1" x14ac:dyDescent="0.4">
      <c r="B6" s="25">
        <f t="shared" ref="B6:B45" si="0">IF(D6="","",IF(B5="",B4+1,B5+1))</f>
        <v>3</v>
      </c>
      <c r="C6" s="1" t="s">
        <v>4</v>
      </c>
      <c r="D6" s="1" t="str">
        <f>Übersicht!$C$23</f>
        <v>15. u. 30. d. M.</v>
      </c>
    </row>
    <row r="7" spans="1:11" s="3" customFormat="1" ht="15.75" customHeight="1" thickBot="1" x14ac:dyDescent="0.4">
      <c r="B7" s="74" t="str">
        <f t="shared" si="0"/>
        <v/>
      </c>
      <c r="C7" s="12" t="s">
        <v>6</v>
      </c>
      <c r="D7" s="9"/>
    </row>
    <row r="8" spans="1:11" ht="15.75" customHeight="1" thickBot="1" x14ac:dyDescent="0.4">
      <c r="B8" s="73">
        <f t="shared" si="0"/>
        <v>4</v>
      </c>
      <c r="C8" s="69" t="s">
        <v>7</v>
      </c>
      <c r="D8" s="69" t="s">
        <v>2</v>
      </c>
    </row>
    <row r="9" spans="1:11" ht="15.75" customHeight="1" thickBot="1" x14ac:dyDescent="0.4">
      <c r="B9" s="73">
        <f t="shared" si="0"/>
        <v>5</v>
      </c>
      <c r="C9" s="69" t="s">
        <v>8</v>
      </c>
      <c r="D9" s="69" t="s">
        <v>2</v>
      </c>
    </row>
    <row r="10" spans="1:11" ht="15.75" customHeight="1" thickBot="1" x14ac:dyDescent="0.4">
      <c r="B10" s="73">
        <f t="shared" si="0"/>
        <v>6</v>
      </c>
      <c r="C10" s="69" t="s">
        <v>9</v>
      </c>
      <c r="D10" s="69" t="s">
        <v>2</v>
      </c>
    </row>
    <row r="11" spans="1:11" ht="15.75" customHeight="1" thickBot="1" x14ac:dyDescent="0.4">
      <c r="B11" s="73">
        <f t="shared" si="0"/>
        <v>7</v>
      </c>
      <c r="C11" s="69" t="s">
        <v>10</v>
      </c>
      <c r="D11" s="69" t="s">
        <v>2</v>
      </c>
    </row>
    <row r="12" spans="1:11" ht="15.75" hidden="1" customHeight="1" thickBot="1" x14ac:dyDescent="0.4">
      <c r="B12" s="73" t="str">
        <f t="shared" si="0"/>
        <v/>
      </c>
      <c r="C12" s="70" t="s">
        <v>11</v>
      </c>
      <c r="D12" s="70"/>
    </row>
    <row r="13" spans="1:11" ht="15.75" customHeight="1" thickBot="1" x14ac:dyDescent="0.4">
      <c r="B13" s="73">
        <f t="shared" si="0"/>
        <v>8</v>
      </c>
      <c r="C13" s="69" t="s">
        <v>77</v>
      </c>
      <c r="D13" s="69" t="s">
        <v>2</v>
      </c>
    </row>
    <row r="14" spans="1:11" ht="15.75" customHeight="1" thickBot="1" x14ac:dyDescent="0.4">
      <c r="B14" s="73">
        <f t="shared" si="0"/>
        <v>9</v>
      </c>
      <c r="C14" s="94" t="s">
        <v>103</v>
      </c>
      <c r="D14" s="69" t="s">
        <v>2</v>
      </c>
    </row>
    <row r="15" spans="1:11" s="3" customFormat="1" ht="15.75" customHeight="1" thickBot="1" x14ac:dyDescent="0.4">
      <c r="B15" s="74" t="str">
        <f t="shared" si="0"/>
        <v/>
      </c>
      <c r="C15" s="12" t="s">
        <v>15</v>
      </c>
      <c r="D15" s="9"/>
    </row>
    <row r="16" spans="1:11" ht="15.75" customHeight="1" thickBot="1" x14ac:dyDescent="0.4">
      <c r="B16" s="73">
        <f t="shared" si="0"/>
        <v>10</v>
      </c>
      <c r="C16" s="71" t="s">
        <v>78</v>
      </c>
      <c r="D16" s="1" t="str">
        <f>Übersicht!$C$24</f>
        <v>30. d. M.</v>
      </c>
    </row>
    <row r="17" spans="2:4" ht="15.75" customHeight="1" thickBot="1" x14ac:dyDescent="0.4">
      <c r="B17" s="73">
        <f t="shared" si="0"/>
        <v>11</v>
      </c>
      <c r="C17" s="4" t="s">
        <v>105</v>
      </c>
      <c r="D17" s="1" t="str">
        <f>Übersicht!$C$19</f>
        <v>arbeitstäglich</v>
      </c>
    </row>
    <row r="18" spans="2:4" ht="15.75" customHeight="1" thickBot="1" x14ac:dyDescent="0.4">
      <c r="B18" s="73">
        <f t="shared" si="0"/>
        <v>12</v>
      </c>
      <c r="C18" s="71" t="s">
        <v>16</v>
      </c>
      <c r="D18" s="1" t="str">
        <f>Übersicht!$C$19</f>
        <v>arbeitstäglich</v>
      </c>
    </row>
    <row r="19" spans="2:4" ht="15.75" customHeight="1" thickBot="1" x14ac:dyDescent="0.4">
      <c r="B19" s="73">
        <f t="shared" si="0"/>
        <v>13</v>
      </c>
      <c r="C19" s="71" t="s">
        <v>17</v>
      </c>
      <c r="D19" s="1" t="str">
        <f>Übersicht!$C$19</f>
        <v>arbeitstäglich</v>
      </c>
    </row>
    <row r="20" spans="2:4" ht="15.75" customHeight="1" thickBot="1" x14ac:dyDescent="0.4">
      <c r="B20" s="73">
        <f t="shared" si="0"/>
        <v>14</v>
      </c>
      <c r="C20" s="71" t="s">
        <v>18</v>
      </c>
      <c r="D20" s="1" t="str">
        <f>Übersicht!$C$19</f>
        <v>arbeitstäglich</v>
      </c>
    </row>
    <row r="21" spans="2:4" s="3" customFormat="1" ht="15.75" customHeight="1" thickBot="1" x14ac:dyDescent="0.4">
      <c r="B21" s="74" t="str">
        <f t="shared" si="0"/>
        <v/>
      </c>
      <c r="C21" s="12" t="s">
        <v>63</v>
      </c>
      <c r="D21" s="9"/>
    </row>
    <row r="22" spans="2:4" ht="15.75" customHeight="1" thickBot="1" x14ac:dyDescent="0.4">
      <c r="B22" s="73">
        <f t="shared" si="0"/>
        <v>15</v>
      </c>
      <c r="C22" s="1" t="s">
        <v>20</v>
      </c>
      <c r="D22" s="1" t="str">
        <f>Übersicht!$C$19</f>
        <v>arbeitstäglich</v>
      </c>
    </row>
    <row r="23" spans="2:4" ht="15.75" customHeight="1" thickBot="1" x14ac:dyDescent="0.4">
      <c r="B23" s="73">
        <f t="shared" si="0"/>
        <v>16</v>
      </c>
      <c r="C23" s="1" t="s">
        <v>22</v>
      </c>
      <c r="D23" s="1" t="str">
        <f>Übersicht!$C$19</f>
        <v>arbeitstäglich</v>
      </c>
    </row>
    <row r="24" spans="2:4" ht="15.75" customHeight="1" thickBot="1" x14ac:dyDescent="0.4">
      <c r="B24" s="73">
        <f t="shared" si="0"/>
        <v>17</v>
      </c>
      <c r="C24" s="1" t="s">
        <v>23</v>
      </c>
      <c r="D24" s="1" t="str">
        <f>Übersicht!$C$23</f>
        <v>15. u. 30. d. M.</v>
      </c>
    </row>
    <row r="25" spans="2:4" ht="15.75" customHeight="1" thickBot="1" x14ac:dyDescent="0.4">
      <c r="B25" s="73">
        <f t="shared" si="0"/>
        <v>18</v>
      </c>
      <c r="C25" s="72" t="s">
        <v>81</v>
      </c>
      <c r="D25" s="1" t="str">
        <f>Übersicht!$C$21</f>
        <v>LRT</v>
      </c>
    </row>
    <row r="26" spans="2:4" ht="15.75" customHeight="1" thickBot="1" x14ac:dyDescent="0.4">
      <c r="B26" s="73">
        <f t="shared" si="0"/>
        <v>19</v>
      </c>
      <c r="C26" s="1" t="s">
        <v>24</v>
      </c>
      <c r="D26" s="1" t="str">
        <f>Übersicht!$C$19</f>
        <v>arbeitstäglich</v>
      </c>
    </row>
    <row r="27" spans="2:4" ht="15.75" customHeight="1" thickBot="1" x14ac:dyDescent="0.4">
      <c r="B27" s="73">
        <f t="shared" si="0"/>
        <v>20</v>
      </c>
      <c r="C27" s="1" t="s">
        <v>25</v>
      </c>
      <c r="D27" s="1" t="str">
        <f>Übersicht!$C$19</f>
        <v>arbeitstäglich</v>
      </c>
    </row>
    <row r="28" spans="2:4" ht="15.75" customHeight="1" thickBot="1" x14ac:dyDescent="0.4">
      <c r="B28" s="73">
        <f t="shared" si="0"/>
        <v>21</v>
      </c>
      <c r="C28" s="4" t="s">
        <v>33</v>
      </c>
      <c r="D28" s="1" t="str">
        <f>Übersicht!$C$19</f>
        <v>arbeitstäglich</v>
      </c>
    </row>
    <row r="29" spans="2:4" ht="15.75" customHeight="1" thickBot="1" x14ac:dyDescent="0.4">
      <c r="B29" s="73">
        <f t="shared" si="0"/>
        <v>22</v>
      </c>
      <c r="C29" s="1" t="s">
        <v>26</v>
      </c>
      <c r="D29" s="1" t="str">
        <f>Übersicht!$C$19</f>
        <v>arbeitstäglich</v>
      </c>
    </row>
    <row r="30" spans="2:4" s="3" customFormat="1" ht="15.75" customHeight="1" thickBot="1" x14ac:dyDescent="0.4">
      <c r="B30" s="74" t="str">
        <f t="shared" si="0"/>
        <v/>
      </c>
      <c r="C30" s="12" t="s">
        <v>64</v>
      </c>
      <c r="D30" s="9"/>
    </row>
    <row r="31" spans="2:4" ht="15.75" customHeight="1" thickBot="1" x14ac:dyDescent="0.4">
      <c r="B31" s="73">
        <f t="shared" si="0"/>
        <v>23</v>
      </c>
      <c r="C31" s="1" t="s">
        <v>65</v>
      </c>
      <c r="D31" s="1" t="str">
        <f>Übersicht!$C$19</f>
        <v>arbeitstäglich</v>
      </c>
    </row>
    <row r="32" spans="2:4" ht="15.75" customHeight="1" thickBot="1" x14ac:dyDescent="0.4">
      <c r="B32" s="73">
        <f t="shared" si="0"/>
        <v>24</v>
      </c>
      <c r="C32" s="53" t="s">
        <v>100</v>
      </c>
      <c r="D32" s="1" t="str">
        <f>Übersicht!$C$19</f>
        <v>arbeitstäglich</v>
      </c>
    </row>
    <row r="33" spans="2:4" ht="15.75" customHeight="1" thickBot="1" x14ac:dyDescent="0.4">
      <c r="B33" s="73">
        <f t="shared" si="0"/>
        <v>25</v>
      </c>
      <c r="C33" s="1" t="s">
        <v>66</v>
      </c>
      <c r="D33" s="1" t="str">
        <f>Übersicht!$C$19</f>
        <v>arbeitstäglich</v>
      </c>
    </row>
    <row r="34" spans="2:4" ht="15.75" customHeight="1" thickBot="1" x14ac:dyDescent="0.4">
      <c r="B34" s="73">
        <f t="shared" si="0"/>
        <v>26</v>
      </c>
      <c r="C34" s="1" t="s">
        <v>67</v>
      </c>
      <c r="D34" s="1" t="str">
        <f>Übersicht!$C$19</f>
        <v>arbeitstäglich</v>
      </c>
    </row>
    <row r="35" spans="2:4" ht="15.75" customHeight="1" thickBot="1" x14ac:dyDescent="0.4">
      <c r="B35" s="73">
        <f t="shared" si="0"/>
        <v>27</v>
      </c>
      <c r="C35" s="1" t="s">
        <v>68</v>
      </c>
      <c r="D35" s="1" t="str">
        <f>Übersicht!$C$19</f>
        <v>arbeitstäglich</v>
      </c>
    </row>
    <row r="36" spans="2:4" ht="15.75" customHeight="1" thickBot="1" x14ac:dyDescent="0.4">
      <c r="B36" s="73">
        <f t="shared" si="0"/>
        <v>28</v>
      </c>
      <c r="C36" s="1" t="s">
        <v>69</v>
      </c>
      <c r="D36" s="1" t="str">
        <f>Übersicht!$C$19</f>
        <v>arbeitstäglich</v>
      </c>
    </row>
    <row r="37" spans="2:4" ht="15.75" customHeight="1" thickBot="1" x14ac:dyDescent="0.4">
      <c r="B37" s="73">
        <f t="shared" si="0"/>
        <v>29</v>
      </c>
      <c r="C37" s="1" t="s">
        <v>70</v>
      </c>
      <c r="D37" s="1" t="str">
        <f>Übersicht!$C$19</f>
        <v>arbeitstäglich</v>
      </c>
    </row>
    <row r="38" spans="2:4" ht="15.75" customHeight="1" thickBot="1" x14ac:dyDescent="0.4">
      <c r="B38" s="73">
        <f t="shared" si="0"/>
        <v>30</v>
      </c>
      <c r="C38" s="53" t="s">
        <v>33</v>
      </c>
      <c r="D38" s="1" t="str">
        <f>Übersicht!$C$19</f>
        <v>arbeitstäglich</v>
      </c>
    </row>
    <row r="39" spans="2:4" ht="15.75" hidden="1" customHeight="1" thickBot="1" x14ac:dyDescent="0.4">
      <c r="B39" s="73" t="str">
        <f t="shared" si="0"/>
        <v/>
      </c>
      <c r="C39" s="1" t="s">
        <v>71</v>
      </c>
      <c r="D39" s="1"/>
    </row>
    <row r="40" spans="2:4" ht="15.75" customHeight="1" thickBot="1" x14ac:dyDescent="0.4">
      <c r="B40" s="73">
        <f t="shared" si="0"/>
        <v>31</v>
      </c>
      <c r="C40" s="1" t="s">
        <v>72</v>
      </c>
      <c r="D40" s="1" t="str">
        <f>Übersicht!$C$19</f>
        <v>arbeitstäglich</v>
      </c>
    </row>
    <row r="41" spans="2:4" ht="15.75" customHeight="1" thickBot="1" x14ac:dyDescent="0.4">
      <c r="B41" s="73">
        <f t="shared" si="0"/>
        <v>32</v>
      </c>
      <c r="C41" s="1" t="s">
        <v>73</v>
      </c>
      <c r="D41" s="1" t="str">
        <f>Übersicht!$C$19</f>
        <v>arbeitstäglich</v>
      </c>
    </row>
    <row r="42" spans="2:4" ht="15.75" customHeight="1" thickBot="1" x14ac:dyDescent="0.4">
      <c r="B42" s="73">
        <f t="shared" si="0"/>
        <v>33</v>
      </c>
      <c r="C42" s="1" t="s">
        <v>74</v>
      </c>
      <c r="D42" s="1" t="str">
        <f>Übersicht!$C$19</f>
        <v>arbeitstäglich</v>
      </c>
    </row>
    <row r="43" spans="2:4" s="3" customFormat="1" ht="15.75" customHeight="1" thickBot="1" x14ac:dyDescent="0.4">
      <c r="B43" s="74" t="str">
        <f t="shared" si="0"/>
        <v/>
      </c>
      <c r="C43" s="12" t="s">
        <v>28</v>
      </c>
      <c r="D43" s="9"/>
    </row>
    <row r="44" spans="2:4" ht="15.75" customHeight="1" thickBot="1" x14ac:dyDescent="0.4">
      <c r="B44" s="73">
        <f t="shared" si="0"/>
        <v>34</v>
      </c>
      <c r="C44" s="1" t="s">
        <v>29</v>
      </c>
      <c r="D44" s="1" t="str">
        <f>Übersicht!$C$19</f>
        <v>arbeitstäglich</v>
      </c>
    </row>
    <row r="45" spans="2:4" ht="15.75" customHeight="1" thickBot="1" x14ac:dyDescent="0.4">
      <c r="B45" s="25">
        <f t="shared" si="0"/>
        <v>35</v>
      </c>
      <c r="C45" s="1" t="s">
        <v>75</v>
      </c>
      <c r="D45" s="1" t="str">
        <f>Übersicht!$C$19</f>
        <v>arbeitstäglich</v>
      </c>
    </row>
    <row r="46" spans="2:4" ht="15.75" customHeight="1" x14ac:dyDescent="0.35"/>
    <row r="47" spans="2:4" ht="15.75" customHeight="1" x14ac:dyDescent="0.35"/>
    <row r="48" spans="2:4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</sheetData>
  <sheetProtection algorithmName="SHA-512" hashValue="UVUTu7tBTnTZrqdwqMkjtSdw+7nWthlKBBCayqES4ZxAs3QgnBhb6YzfYeC3xv94N+y7HjCnveZ0378DBDdfZg==" saltValue="W7ud6QtxGdh6nn3oo2FyiQ==" spinCount="100000" sheet="1" objects="1" scenarios="1"/>
  <hyperlinks>
    <hyperlink ref="F2" location="Übersicht!A1" display="Übersicht"/>
  </hyperlinks>
  <pageMargins left="0.11811023622047245" right="0.23622047244094491" top="0.27559055118110237" bottom="0.15748031496062992" header="0.31496062992125984" footer="0.11811023622047245"/>
  <pageSetup paperSize="9" scale="99" fitToHeight="2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K64"/>
  <sheetViews>
    <sheetView showGridLines="0" zoomScaleNormal="100" workbookViewId="0"/>
  </sheetViews>
  <sheetFormatPr baseColWidth="10" defaultRowHeight="14.5" x14ac:dyDescent="0.35"/>
  <cols>
    <col min="1" max="1" width="9.26953125" style="3" customWidth="1"/>
    <col min="2" max="2" width="4.1796875" style="20" customWidth="1"/>
    <col min="3" max="3" width="75" customWidth="1"/>
    <col min="4" max="4" width="12" customWidth="1"/>
  </cols>
  <sheetData>
    <row r="1" spans="1:11" s="3" customFormat="1" ht="27" customHeight="1" thickBot="1" x14ac:dyDescent="0.4">
      <c r="A1" s="22"/>
      <c r="B1" s="6"/>
      <c r="C1" s="13" t="str">
        <f ca="1">VLOOKUP(RIGHT(D1,LEN(D1)-3),Übersicht!B2:C15,2,FALSE)</f>
        <v>Raumgruppe H2 (Sanitärräume; Umkleideräume)</v>
      </c>
      <c r="D1" s="8" t="str">
        <f ca="1">CONCATENATE("LV ",RIGHT(RIGHT(CELL("dateiname",B1),LEN(CELL("dateiname",B1))-SEARCH("]",CELL("dateiname",B1))),LEN(RIGHT(CELL("dateiname",B1),LEN(CELL("dateiname",B1))-SEARCH("]",CELL("dateiname",B1))))-3))</f>
        <v>LV H2</v>
      </c>
    </row>
    <row r="2" spans="1:11" s="3" customFormat="1" ht="27" customHeight="1" thickTop="1" thickBot="1" x14ac:dyDescent="0.4">
      <c r="B2" s="19" t="s">
        <v>0</v>
      </c>
      <c r="C2" s="6" t="s">
        <v>84</v>
      </c>
      <c r="D2" s="7"/>
      <c r="F2" s="101" t="s">
        <v>102</v>
      </c>
      <c r="K2" s="11"/>
    </row>
    <row r="3" spans="1:11" s="3" customFormat="1" ht="15.75" customHeight="1" thickBot="1" x14ac:dyDescent="0.4">
      <c r="B3" s="15"/>
      <c r="C3" s="12" t="s">
        <v>62</v>
      </c>
      <c r="D3" s="9"/>
    </row>
    <row r="4" spans="1:11" ht="15.75" customHeight="1" thickBot="1" x14ac:dyDescent="0.4">
      <c r="B4" s="25">
        <v>1</v>
      </c>
      <c r="C4" s="1" t="s">
        <v>1</v>
      </c>
      <c r="D4" s="1" t="str">
        <f>Übersicht!$C$19</f>
        <v>arbeitstäglich</v>
      </c>
    </row>
    <row r="5" spans="1:11" ht="15.75" customHeight="1" thickBot="1" x14ac:dyDescent="0.4">
      <c r="B5" s="25">
        <f>IF(D5="","",IF(B4="",B3+1,B4+1))</f>
        <v>2</v>
      </c>
      <c r="C5" s="1" t="s">
        <v>3</v>
      </c>
      <c r="D5" s="1" t="str">
        <f>Übersicht!$C$19</f>
        <v>arbeitstäglich</v>
      </c>
    </row>
    <row r="6" spans="1:11" ht="15.75" customHeight="1" thickBot="1" x14ac:dyDescent="0.4">
      <c r="B6" s="25">
        <f t="shared" ref="B6:B25" si="0">IF(D6="","",IF(B5="",B4+1,B5+1))</f>
        <v>3</v>
      </c>
      <c r="C6" s="1" t="s">
        <v>4</v>
      </c>
      <c r="D6" s="1" t="str">
        <f>Übersicht!$C$23</f>
        <v>15. u. 30. d. M.</v>
      </c>
    </row>
    <row r="7" spans="1:11" s="3" customFormat="1" ht="15.75" customHeight="1" thickBot="1" x14ac:dyDescent="0.4">
      <c r="B7" s="79" t="str">
        <f t="shared" si="0"/>
        <v/>
      </c>
      <c r="C7" s="12" t="s">
        <v>6</v>
      </c>
      <c r="D7" s="9"/>
    </row>
    <row r="8" spans="1:11" ht="15.75" customHeight="1" thickBot="1" x14ac:dyDescent="0.4">
      <c r="B8" s="78">
        <f t="shared" si="0"/>
        <v>4</v>
      </c>
      <c r="C8" s="75" t="s">
        <v>7</v>
      </c>
      <c r="D8" s="75" t="s">
        <v>2</v>
      </c>
    </row>
    <row r="9" spans="1:11" ht="15.75" customHeight="1" thickBot="1" x14ac:dyDescent="0.4">
      <c r="B9" s="78">
        <f t="shared" si="0"/>
        <v>5</v>
      </c>
      <c r="C9" s="75" t="s">
        <v>8</v>
      </c>
      <c r="D9" s="75" t="s">
        <v>2</v>
      </c>
    </row>
    <row r="10" spans="1:11" ht="15.75" customHeight="1" thickBot="1" x14ac:dyDescent="0.4">
      <c r="B10" s="78">
        <f t="shared" si="0"/>
        <v>6</v>
      </c>
      <c r="C10" s="75" t="s">
        <v>9</v>
      </c>
      <c r="D10" s="75" t="s">
        <v>2</v>
      </c>
    </row>
    <row r="11" spans="1:11" ht="15.75" customHeight="1" thickBot="1" x14ac:dyDescent="0.4">
      <c r="B11" s="78">
        <f t="shared" si="0"/>
        <v>7</v>
      </c>
      <c r="C11" s="75" t="s">
        <v>10</v>
      </c>
      <c r="D11" s="75" t="s">
        <v>2</v>
      </c>
    </row>
    <row r="12" spans="1:11" ht="15.75" hidden="1" customHeight="1" thickBot="1" x14ac:dyDescent="0.4">
      <c r="B12" s="78" t="str">
        <f t="shared" si="0"/>
        <v/>
      </c>
      <c r="C12" s="76" t="s">
        <v>11</v>
      </c>
      <c r="D12" s="76"/>
    </row>
    <row r="13" spans="1:11" ht="15.75" customHeight="1" thickBot="1" x14ac:dyDescent="0.4">
      <c r="B13" s="78">
        <f t="shared" si="0"/>
        <v>8</v>
      </c>
      <c r="C13" s="75" t="s">
        <v>77</v>
      </c>
      <c r="D13" s="75" t="s">
        <v>2</v>
      </c>
    </row>
    <row r="14" spans="1:11" ht="15.75" customHeight="1" thickBot="1" x14ac:dyDescent="0.4">
      <c r="B14" s="78">
        <f t="shared" si="0"/>
        <v>9</v>
      </c>
      <c r="C14" s="94" t="s">
        <v>103</v>
      </c>
      <c r="D14" s="75" t="s">
        <v>2</v>
      </c>
    </row>
    <row r="15" spans="1:11" s="3" customFormat="1" ht="15.75" customHeight="1" thickBot="1" x14ac:dyDescent="0.4">
      <c r="B15" s="79" t="str">
        <f t="shared" si="0"/>
        <v/>
      </c>
      <c r="C15" s="12" t="s">
        <v>15</v>
      </c>
      <c r="D15" s="9"/>
    </row>
    <row r="16" spans="1:11" ht="15.75" customHeight="1" thickBot="1" x14ac:dyDescent="0.4">
      <c r="B16" s="78">
        <f t="shared" si="0"/>
        <v>10</v>
      </c>
      <c r="C16" s="77" t="s">
        <v>78</v>
      </c>
      <c r="D16" s="1" t="str">
        <f>Übersicht!$C$24</f>
        <v>30. d. M.</v>
      </c>
    </row>
    <row r="17" spans="2:4" ht="15.75" customHeight="1" thickBot="1" x14ac:dyDescent="0.4">
      <c r="B17" s="78">
        <f t="shared" si="0"/>
        <v>11</v>
      </c>
      <c r="C17" s="4" t="s">
        <v>105</v>
      </c>
      <c r="D17" s="1" t="str">
        <f>Übersicht!$C$19</f>
        <v>arbeitstäglich</v>
      </c>
    </row>
    <row r="18" spans="2:4" ht="15.75" customHeight="1" thickBot="1" x14ac:dyDescent="0.4">
      <c r="B18" s="78">
        <f t="shared" si="0"/>
        <v>12</v>
      </c>
      <c r="C18" s="1" t="s">
        <v>16</v>
      </c>
      <c r="D18" s="1" t="str">
        <f>Übersicht!$C$19</f>
        <v>arbeitstäglich</v>
      </c>
    </row>
    <row r="19" spans="2:4" ht="15.75" customHeight="1" thickBot="1" x14ac:dyDescent="0.4">
      <c r="B19" s="78">
        <f t="shared" si="0"/>
        <v>13</v>
      </c>
      <c r="C19" s="1" t="s">
        <v>18</v>
      </c>
      <c r="D19" s="1" t="str">
        <f>Übersicht!$C$19</f>
        <v>arbeitstäglich</v>
      </c>
    </row>
    <row r="20" spans="2:4" ht="15.75" customHeight="1" thickBot="1" x14ac:dyDescent="0.4">
      <c r="B20" s="78">
        <f t="shared" si="0"/>
        <v>14</v>
      </c>
      <c r="C20" s="1" t="s">
        <v>33</v>
      </c>
      <c r="D20" s="1" t="str">
        <f>Übersicht!$C$19</f>
        <v>arbeitstäglich</v>
      </c>
    </row>
    <row r="21" spans="2:4" ht="15.75" customHeight="1" thickBot="1" x14ac:dyDescent="0.4">
      <c r="B21" s="78">
        <f t="shared" si="0"/>
        <v>15</v>
      </c>
      <c r="C21" s="1" t="s">
        <v>26</v>
      </c>
      <c r="D21" s="1" t="str">
        <f>Übersicht!$C$19</f>
        <v>arbeitstäglich</v>
      </c>
    </row>
    <row r="22" spans="2:4" ht="15.75" customHeight="1" thickBot="1" x14ac:dyDescent="0.4">
      <c r="B22" s="78">
        <f t="shared" si="0"/>
        <v>16</v>
      </c>
      <c r="C22" s="1" t="s">
        <v>27</v>
      </c>
      <c r="D22" s="1" t="str">
        <f>Übersicht!$C$21</f>
        <v>LRT</v>
      </c>
    </row>
    <row r="23" spans="2:4" s="3" customFormat="1" ht="15.75" customHeight="1" thickBot="1" x14ac:dyDescent="0.4">
      <c r="B23" s="79" t="str">
        <f t="shared" si="0"/>
        <v/>
      </c>
      <c r="C23" s="12" t="s">
        <v>28</v>
      </c>
      <c r="D23" s="9"/>
    </row>
    <row r="24" spans="2:4" ht="15.75" customHeight="1" thickBot="1" x14ac:dyDescent="0.4">
      <c r="B24" s="78">
        <f t="shared" si="0"/>
        <v>17</v>
      </c>
      <c r="C24" s="1" t="s">
        <v>29</v>
      </c>
      <c r="D24" s="1" t="str">
        <f>Übersicht!$C$19</f>
        <v>arbeitstäglich</v>
      </c>
    </row>
    <row r="25" spans="2:4" ht="15.75" customHeight="1" thickBot="1" x14ac:dyDescent="0.4">
      <c r="B25" s="78">
        <f t="shared" si="0"/>
        <v>18</v>
      </c>
      <c r="C25" s="1" t="s">
        <v>75</v>
      </c>
      <c r="D25" s="1" t="str">
        <f>Übersicht!$C$19</f>
        <v>arbeitstäglich</v>
      </c>
    </row>
    <row r="26" spans="2:4" ht="15.75" customHeight="1" x14ac:dyDescent="0.35"/>
    <row r="27" spans="2:4" ht="15.75" customHeight="1" x14ac:dyDescent="0.35"/>
    <row r="28" spans="2:4" ht="15.75" customHeight="1" x14ac:dyDescent="0.35"/>
    <row r="29" spans="2:4" ht="15.75" customHeight="1" x14ac:dyDescent="0.35"/>
    <row r="30" spans="2:4" ht="15.75" customHeight="1" x14ac:dyDescent="0.35"/>
    <row r="31" spans="2:4" ht="15.75" customHeight="1" x14ac:dyDescent="0.35"/>
    <row r="32" spans="2:4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</sheetData>
  <sheetProtection algorithmName="SHA-512" hashValue="v9ZCPLpaw0to1S9oC+Pd65gYM4qJ9SVbP0FadMvYr+P/sDDF6Jeobp5EK2uv/UpiaMavTfRxhTRE3mw6vvbr4Q==" saltValue="/OKjwRM8nfvupc2XQ0iLvQ==" spinCount="100000" sheet="1" objects="1" scenarios="1"/>
  <hyperlinks>
    <hyperlink ref="F2" location="Übersicht!A1" display="Übersicht"/>
  </hyperlinks>
  <pageMargins left="0.11811023622047198" right="0.23622047244094502" top="0.27559055118110198" bottom="0.15748031496063" header="0.31496062992126" footer="0.11811023622047198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>
    <pageSetUpPr fitToPage="1"/>
  </sheetPr>
  <dimension ref="A1:K61"/>
  <sheetViews>
    <sheetView showGridLines="0" zoomScaleNormal="100" workbookViewId="0"/>
  </sheetViews>
  <sheetFormatPr baseColWidth="10" defaultRowHeight="14.5" x14ac:dyDescent="0.35"/>
  <cols>
    <col min="1" max="1" width="9.26953125" style="3" customWidth="1"/>
    <col min="2" max="2" width="4.1796875" style="20" customWidth="1"/>
    <col min="3" max="3" width="75" customWidth="1"/>
    <col min="4" max="4" width="12" customWidth="1"/>
  </cols>
  <sheetData>
    <row r="1" spans="1:11" s="3" customFormat="1" ht="27" customHeight="1" thickBot="1" x14ac:dyDescent="0.4">
      <c r="A1" s="22"/>
      <c r="B1" s="6"/>
      <c r="C1" s="13" t="str">
        <f ca="1">VLOOKUP(RIGHT(D1,LEN(D1)-3),Übersicht!B2:C15,2,FALSE)</f>
        <v>Raumgruppe J1 (Sozialräume; Speisesaal, Kantine, Cafeteria, einschließlich Flure in diesem Bereich, Teeküchen, Arzt- / Sanitätsräume)</v>
      </c>
      <c r="D1" s="8" t="str">
        <f ca="1">CONCATENATE("LV ",RIGHT(RIGHT(CELL("dateiname",B1),LEN(CELL("dateiname",B1))-SEARCH("]",CELL("dateiname",B1))),LEN(RIGHT(CELL("dateiname",B1),LEN(CELL("dateiname",B1))-SEARCH("]",CELL("dateiname",B1))))-3))</f>
        <v>LV J1</v>
      </c>
    </row>
    <row r="2" spans="1:11" s="3" customFormat="1" ht="27" customHeight="1" thickTop="1" thickBot="1" x14ac:dyDescent="0.4">
      <c r="B2" s="19" t="s">
        <v>0</v>
      </c>
      <c r="C2" s="6" t="s">
        <v>84</v>
      </c>
      <c r="D2" s="7"/>
      <c r="F2" s="101" t="s">
        <v>102</v>
      </c>
      <c r="K2" s="11"/>
    </row>
    <row r="3" spans="1:11" s="3" customFormat="1" ht="15.75" customHeight="1" thickBot="1" x14ac:dyDescent="0.4">
      <c r="B3" s="15"/>
      <c r="C3" s="12" t="s">
        <v>62</v>
      </c>
      <c r="D3" s="9"/>
    </row>
    <row r="4" spans="1:11" ht="15.75" customHeight="1" thickBot="1" x14ac:dyDescent="0.4">
      <c r="B4" s="25">
        <v>1</v>
      </c>
      <c r="C4" s="1" t="s">
        <v>1</v>
      </c>
      <c r="D4" s="1" t="str">
        <f>Übersicht!$C$19</f>
        <v>arbeitstäglich</v>
      </c>
    </row>
    <row r="5" spans="1:11" ht="15.75" customHeight="1" thickBot="1" x14ac:dyDescent="0.4">
      <c r="B5" s="25">
        <f>IF(D5="","",IF(B4="",B3+1,B4+1))</f>
        <v>2</v>
      </c>
      <c r="C5" s="1" t="s">
        <v>3</v>
      </c>
      <c r="D5" s="1" t="str">
        <f>Übersicht!$C$19</f>
        <v>arbeitstäglich</v>
      </c>
    </row>
    <row r="6" spans="1:11" ht="15.75" customHeight="1" thickBot="1" x14ac:dyDescent="0.4">
      <c r="B6" s="25">
        <f t="shared" ref="B6:B43" si="0">IF(D6="","",IF(B5="",B4+1,B5+1))</f>
        <v>3</v>
      </c>
      <c r="C6" s="1" t="s">
        <v>4</v>
      </c>
      <c r="D6" s="1" t="str">
        <f>Übersicht!$C$23</f>
        <v>15. u. 30. d. M.</v>
      </c>
    </row>
    <row r="7" spans="1:11" s="3" customFormat="1" ht="15.75" customHeight="1" thickBot="1" x14ac:dyDescent="0.4">
      <c r="B7" s="86" t="str">
        <f t="shared" si="0"/>
        <v/>
      </c>
      <c r="C7" s="12" t="s">
        <v>6</v>
      </c>
      <c r="D7" s="9"/>
    </row>
    <row r="8" spans="1:11" ht="15.75" customHeight="1" thickBot="1" x14ac:dyDescent="0.4">
      <c r="B8" s="85">
        <f t="shared" si="0"/>
        <v>4</v>
      </c>
      <c r="C8" s="80" t="s">
        <v>7</v>
      </c>
      <c r="D8" s="80" t="s">
        <v>2</v>
      </c>
    </row>
    <row r="9" spans="1:11" ht="15.75" customHeight="1" thickBot="1" x14ac:dyDescent="0.4">
      <c r="B9" s="85">
        <f t="shared" si="0"/>
        <v>5</v>
      </c>
      <c r="C9" s="80" t="s">
        <v>8</v>
      </c>
      <c r="D9" s="80" t="s">
        <v>2</v>
      </c>
    </row>
    <row r="10" spans="1:11" ht="15.75" customHeight="1" thickBot="1" x14ac:dyDescent="0.4">
      <c r="B10" s="85">
        <f t="shared" si="0"/>
        <v>6</v>
      </c>
      <c r="C10" s="80" t="s">
        <v>9</v>
      </c>
      <c r="D10" s="80" t="s">
        <v>2</v>
      </c>
    </row>
    <row r="11" spans="1:11" ht="15.75" customHeight="1" thickBot="1" x14ac:dyDescent="0.4">
      <c r="B11" s="85">
        <f t="shared" si="0"/>
        <v>7</v>
      </c>
      <c r="C11" s="80" t="s">
        <v>10</v>
      </c>
      <c r="D11" s="80" t="s">
        <v>2</v>
      </c>
    </row>
    <row r="12" spans="1:11" ht="15.75" hidden="1" customHeight="1" thickBot="1" x14ac:dyDescent="0.4">
      <c r="B12" s="85" t="str">
        <f t="shared" si="0"/>
        <v/>
      </c>
      <c r="C12" s="81" t="s">
        <v>11</v>
      </c>
      <c r="D12" s="81"/>
    </row>
    <row r="13" spans="1:11" ht="15.75" customHeight="1" thickBot="1" x14ac:dyDescent="0.4">
      <c r="B13" s="85">
        <f t="shared" si="0"/>
        <v>8</v>
      </c>
      <c r="C13" s="80" t="s">
        <v>77</v>
      </c>
      <c r="D13" s="80" t="s">
        <v>2</v>
      </c>
    </row>
    <row r="14" spans="1:11" ht="15.75" customHeight="1" thickBot="1" x14ac:dyDescent="0.4">
      <c r="B14" s="85">
        <f t="shared" si="0"/>
        <v>9</v>
      </c>
      <c r="C14" s="94" t="s">
        <v>103</v>
      </c>
      <c r="D14" s="80" t="s">
        <v>2</v>
      </c>
    </row>
    <row r="15" spans="1:11" s="3" customFormat="1" ht="15.75" customHeight="1" thickBot="1" x14ac:dyDescent="0.4">
      <c r="B15" s="86" t="str">
        <f t="shared" si="0"/>
        <v/>
      </c>
      <c r="C15" s="12" t="s">
        <v>15</v>
      </c>
      <c r="D15" s="9"/>
    </row>
    <row r="16" spans="1:11" ht="15.75" customHeight="1" thickBot="1" x14ac:dyDescent="0.4">
      <c r="B16" s="85">
        <f t="shared" si="0"/>
        <v>10</v>
      </c>
      <c r="C16" s="82" t="s">
        <v>78</v>
      </c>
      <c r="D16" s="1" t="str">
        <f>Übersicht!$C$24</f>
        <v>30. d. M.</v>
      </c>
    </row>
    <row r="17" spans="2:4" ht="15.75" customHeight="1" thickBot="1" x14ac:dyDescent="0.4">
      <c r="B17" s="85">
        <f t="shared" si="0"/>
        <v>11</v>
      </c>
      <c r="C17" s="4" t="s">
        <v>105</v>
      </c>
      <c r="D17" s="1" t="str">
        <f>Übersicht!$C$19</f>
        <v>arbeitstäglich</v>
      </c>
    </row>
    <row r="18" spans="2:4" ht="15.75" customHeight="1" thickBot="1" x14ac:dyDescent="0.4">
      <c r="B18" s="85">
        <f t="shared" si="0"/>
        <v>12</v>
      </c>
      <c r="C18" s="1" t="s">
        <v>16</v>
      </c>
      <c r="D18" s="1" t="str">
        <f>Übersicht!$C$19</f>
        <v>arbeitstäglich</v>
      </c>
    </row>
    <row r="19" spans="2:4" ht="15.75" customHeight="1" thickBot="1" x14ac:dyDescent="0.4">
      <c r="B19" s="85">
        <f t="shared" si="0"/>
        <v>13</v>
      </c>
      <c r="C19" s="1" t="s">
        <v>17</v>
      </c>
      <c r="D19" s="1" t="str">
        <f>Übersicht!$C$19</f>
        <v>arbeitstäglich</v>
      </c>
    </row>
    <row r="20" spans="2:4" ht="15.75" customHeight="1" thickBot="1" x14ac:dyDescent="0.4">
      <c r="B20" s="85">
        <f t="shared" si="0"/>
        <v>14</v>
      </c>
      <c r="C20" s="1" t="s">
        <v>18</v>
      </c>
      <c r="D20" s="1" t="str">
        <f>Übersicht!$C$19</f>
        <v>arbeitstäglich</v>
      </c>
    </row>
    <row r="21" spans="2:4" s="3" customFormat="1" ht="15.75" customHeight="1" thickBot="1" x14ac:dyDescent="0.4">
      <c r="B21" s="86" t="str">
        <f t="shared" si="0"/>
        <v/>
      </c>
      <c r="C21" s="12" t="s">
        <v>19</v>
      </c>
      <c r="D21" s="9"/>
    </row>
    <row r="22" spans="2:4" ht="15.75" customHeight="1" thickBot="1" x14ac:dyDescent="0.4">
      <c r="B22" s="85">
        <f t="shared" si="0"/>
        <v>15</v>
      </c>
      <c r="C22" s="1" t="s">
        <v>22</v>
      </c>
      <c r="D22" s="1" t="str">
        <f>Übersicht!$C$19</f>
        <v>arbeitstäglich</v>
      </c>
    </row>
    <row r="23" spans="2:4" ht="15.75" customHeight="1" thickBot="1" x14ac:dyDescent="0.4">
      <c r="B23" s="85">
        <f t="shared" si="0"/>
        <v>16</v>
      </c>
      <c r="C23" s="1" t="s">
        <v>23</v>
      </c>
      <c r="D23" s="1" t="str">
        <f>Übersicht!$C$23</f>
        <v>15. u. 30. d. M.</v>
      </c>
    </row>
    <row r="24" spans="2:4" ht="15.75" customHeight="1" thickBot="1" x14ac:dyDescent="0.4">
      <c r="B24" s="85">
        <f t="shared" si="0"/>
        <v>17</v>
      </c>
      <c r="C24" s="83" t="s">
        <v>81</v>
      </c>
      <c r="D24" s="1" t="str">
        <f>Übersicht!$C$21</f>
        <v>LRT</v>
      </c>
    </row>
    <row r="25" spans="2:4" ht="15.75" customHeight="1" thickBot="1" x14ac:dyDescent="0.4">
      <c r="B25" s="85">
        <f t="shared" si="0"/>
        <v>18</v>
      </c>
      <c r="C25" s="1" t="s">
        <v>24</v>
      </c>
      <c r="D25" s="1" t="str">
        <f>Übersicht!$C$19</f>
        <v>arbeitstäglich</v>
      </c>
    </row>
    <row r="26" spans="2:4" ht="15.75" customHeight="1" thickBot="1" x14ac:dyDescent="0.4">
      <c r="B26" s="85">
        <f t="shared" si="0"/>
        <v>19</v>
      </c>
      <c r="C26" s="4" t="s">
        <v>33</v>
      </c>
      <c r="D26" s="1" t="str">
        <f>Übersicht!$C$19</f>
        <v>arbeitstäglich</v>
      </c>
    </row>
    <row r="27" spans="2:4" ht="15.75" customHeight="1" thickBot="1" x14ac:dyDescent="0.4">
      <c r="B27" s="85">
        <f t="shared" si="0"/>
        <v>20</v>
      </c>
      <c r="C27" s="1" t="s">
        <v>26</v>
      </c>
      <c r="D27" s="1" t="str">
        <f>Übersicht!$C$19</f>
        <v>arbeitstäglich</v>
      </c>
    </row>
    <row r="28" spans="2:4" ht="15.75" customHeight="1" thickBot="1" x14ac:dyDescent="0.4">
      <c r="B28" s="85">
        <f t="shared" si="0"/>
        <v>21</v>
      </c>
      <c r="C28" s="1" t="s">
        <v>27</v>
      </c>
      <c r="D28" s="1" t="str">
        <f>Übersicht!$C$21</f>
        <v>LRT</v>
      </c>
    </row>
    <row r="29" spans="2:4" s="3" customFormat="1" ht="15.75" customHeight="1" thickBot="1" x14ac:dyDescent="0.4">
      <c r="B29" s="86" t="str">
        <f t="shared" si="0"/>
        <v/>
      </c>
      <c r="C29" s="110" t="s">
        <v>113</v>
      </c>
      <c r="D29" s="9"/>
    </row>
    <row r="30" spans="2:4" ht="15.75" customHeight="1" thickBot="1" x14ac:dyDescent="0.4">
      <c r="B30" s="85">
        <f t="shared" si="0"/>
        <v>22</v>
      </c>
      <c r="C30" s="84" t="s">
        <v>82</v>
      </c>
      <c r="D30" s="84" t="s">
        <v>2</v>
      </c>
    </row>
    <row r="31" spans="2:4" s="22" customFormat="1" ht="15.75" customHeight="1" thickBot="1" x14ac:dyDescent="0.4">
      <c r="B31" s="95">
        <f t="shared" si="0"/>
        <v>23</v>
      </c>
      <c r="C31" s="94" t="s">
        <v>126</v>
      </c>
      <c r="D31" s="94" t="s">
        <v>2</v>
      </c>
    </row>
    <row r="32" spans="2:4" ht="15.75" customHeight="1" thickBot="1" x14ac:dyDescent="0.4">
      <c r="B32" s="95">
        <f t="shared" si="0"/>
        <v>24</v>
      </c>
      <c r="C32" s="84" t="s">
        <v>30</v>
      </c>
      <c r="D32" s="84" t="s">
        <v>2</v>
      </c>
    </row>
    <row r="33" spans="2:4" ht="15.75" customHeight="1" thickBot="1" x14ac:dyDescent="0.4">
      <c r="B33" s="95">
        <f t="shared" si="0"/>
        <v>25</v>
      </c>
      <c r="C33" s="84" t="s">
        <v>31</v>
      </c>
      <c r="D33" s="84" t="s">
        <v>2</v>
      </c>
    </row>
    <row r="34" spans="2:4" ht="15.75" customHeight="1" thickBot="1" x14ac:dyDescent="0.4">
      <c r="B34" s="95">
        <f t="shared" si="0"/>
        <v>26</v>
      </c>
      <c r="C34" s="4" t="s">
        <v>95</v>
      </c>
      <c r="D34" s="84" t="s">
        <v>2</v>
      </c>
    </row>
    <row r="35" spans="2:4" ht="15.75" customHeight="1" thickBot="1" x14ac:dyDescent="0.4">
      <c r="B35" s="95">
        <f t="shared" si="0"/>
        <v>27</v>
      </c>
      <c r="C35" s="84" t="s">
        <v>32</v>
      </c>
      <c r="D35" s="84" t="s">
        <v>2</v>
      </c>
    </row>
    <row r="36" spans="2:4" ht="15.75" customHeight="1" thickBot="1" x14ac:dyDescent="0.4">
      <c r="B36" s="95">
        <f t="shared" si="0"/>
        <v>28</v>
      </c>
      <c r="C36" s="84" t="s">
        <v>33</v>
      </c>
      <c r="D36" s="84" t="s">
        <v>2</v>
      </c>
    </row>
    <row r="37" spans="2:4" ht="15.75" customHeight="1" thickBot="1" x14ac:dyDescent="0.4">
      <c r="B37" s="95">
        <f t="shared" si="0"/>
        <v>29</v>
      </c>
      <c r="C37" s="84" t="s">
        <v>34</v>
      </c>
      <c r="D37" s="84" t="s">
        <v>2</v>
      </c>
    </row>
    <row r="38" spans="2:4" ht="15.75" customHeight="1" thickBot="1" x14ac:dyDescent="0.4">
      <c r="B38" s="95">
        <f t="shared" si="0"/>
        <v>30</v>
      </c>
      <c r="C38" s="84" t="s">
        <v>35</v>
      </c>
      <c r="D38" s="84" t="s">
        <v>13</v>
      </c>
    </row>
    <row r="39" spans="2:4" ht="15.75" customHeight="1" thickBot="1" x14ac:dyDescent="0.4">
      <c r="B39" s="95">
        <f t="shared" si="0"/>
        <v>31</v>
      </c>
      <c r="C39" s="84" t="s">
        <v>36</v>
      </c>
      <c r="D39" s="84" t="s">
        <v>2</v>
      </c>
    </row>
    <row r="40" spans="2:4" ht="15.75" customHeight="1" thickBot="1" x14ac:dyDescent="0.4">
      <c r="B40" s="95">
        <f t="shared" si="0"/>
        <v>32</v>
      </c>
      <c r="C40" s="84" t="s">
        <v>37</v>
      </c>
      <c r="D40" s="84" t="s">
        <v>2</v>
      </c>
    </row>
    <row r="41" spans="2:4" s="3" customFormat="1" ht="15.75" customHeight="1" thickBot="1" x14ac:dyDescent="0.4">
      <c r="B41" s="86" t="str">
        <f t="shared" si="0"/>
        <v/>
      </c>
      <c r="C41" s="12" t="s">
        <v>28</v>
      </c>
      <c r="D41" s="9"/>
    </row>
    <row r="42" spans="2:4" ht="15.75" customHeight="1" thickBot="1" x14ac:dyDescent="0.4">
      <c r="B42" s="85">
        <f t="shared" si="0"/>
        <v>33</v>
      </c>
      <c r="C42" s="1" t="s">
        <v>29</v>
      </c>
      <c r="D42" s="1" t="str">
        <f>Übersicht!$C$19</f>
        <v>arbeitstäglich</v>
      </c>
    </row>
    <row r="43" spans="2:4" ht="15.75" customHeight="1" thickBot="1" x14ac:dyDescent="0.4">
      <c r="B43" s="85">
        <f t="shared" si="0"/>
        <v>34</v>
      </c>
      <c r="C43" s="1" t="s">
        <v>75</v>
      </c>
      <c r="D43" s="1" t="str">
        <f>Übersicht!$C$19</f>
        <v>arbeitstäglich</v>
      </c>
    </row>
    <row r="44" spans="2:4" ht="15.75" customHeight="1" x14ac:dyDescent="0.35"/>
    <row r="45" spans="2:4" ht="15.75" customHeight="1" x14ac:dyDescent="0.35"/>
    <row r="46" spans="2:4" ht="15.75" customHeight="1" x14ac:dyDescent="0.35"/>
    <row r="47" spans="2:4" ht="15.75" customHeight="1" x14ac:dyDescent="0.35"/>
    <row r="48" spans="2:4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</sheetData>
  <sheetProtection algorithmName="SHA-512" hashValue="XTo0RpKKwDLE5kDONcjW2VyUFXup+d2hyQWsja35AGuE81I+ATtU3rh4ZMYPEBE4b4iaPotopK7vy1vgaDWVwA==" saltValue="RbMFQiTOOF9NuYHju9kcdQ==" spinCount="100000" sheet="1" objects="1" scenarios="1"/>
  <hyperlinks>
    <hyperlink ref="F2" location="Übersicht!A1" display="Übersicht"/>
  </hyperlinks>
  <pageMargins left="0.11811023622047245" right="0.23622047244094491" top="0.27559055118110237" bottom="0.15748031496062992" header="0.31496062992125984" footer="0.11811023622047245"/>
  <pageSetup paperSize="9" scale="99" fitToHeight="5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>
    <pageSetUpPr fitToPage="1"/>
  </sheetPr>
  <dimension ref="A1:K67"/>
  <sheetViews>
    <sheetView showGridLines="0" zoomScaleNormal="100" workbookViewId="0"/>
  </sheetViews>
  <sheetFormatPr baseColWidth="10" defaultRowHeight="14.5" x14ac:dyDescent="0.35"/>
  <cols>
    <col min="1" max="1" width="9.26953125" style="3" customWidth="1"/>
    <col min="2" max="2" width="4.1796875" style="20" customWidth="1"/>
    <col min="3" max="3" width="75" customWidth="1"/>
    <col min="4" max="4" width="12" customWidth="1"/>
  </cols>
  <sheetData>
    <row r="1" spans="1:11" s="3" customFormat="1" ht="27" customHeight="1" thickBot="1" x14ac:dyDescent="0.4">
      <c r="A1" s="22"/>
      <c r="B1" s="6"/>
      <c r="C1" s="13" t="str">
        <f ca="1">VLOOKUP(RIGHT(D1,LEN(D1)-3),Übersicht!B2:C15,2,FALSE)</f>
        <v>Raumgruppe K1 (Gästezimmer)</v>
      </c>
      <c r="D1" s="8" t="str">
        <f ca="1">CONCATENATE("LV ",RIGHT(RIGHT(CELL("dateiname",B1),LEN(CELL("dateiname",B1))-SEARCH("]",CELL("dateiname",B1))),LEN(RIGHT(CELL("dateiname",B1),LEN(CELL("dateiname",B1))-SEARCH("]",CELL("dateiname",B1))))-3))</f>
        <v>LV K1</v>
      </c>
    </row>
    <row r="2" spans="1:11" s="3" customFormat="1" ht="27" customHeight="1" thickTop="1" thickBot="1" x14ac:dyDescent="0.4">
      <c r="B2" s="19" t="s">
        <v>0</v>
      </c>
      <c r="C2" s="6" t="s">
        <v>84</v>
      </c>
      <c r="D2" s="7"/>
      <c r="F2" s="101" t="s">
        <v>102</v>
      </c>
      <c r="K2" s="11"/>
    </row>
    <row r="3" spans="1:11" s="3" customFormat="1" ht="15.75" customHeight="1" thickBot="1" x14ac:dyDescent="0.4">
      <c r="B3" s="15"/>
      <c r="C3" s="12" t="s">
        <v>62</v>
      </c>
      <c r="D3" s="9"/>
    </row>
    <row r="4" spans="1:11" s="22" customFormat="1" ht="15.75" customHeight="1" thickBot="1" x14ac:dyDescent="0.4">
      <c r="B4" s="95">
        <v>1</v>
      </c>
      <c r="C4" s="94" t="s">
        <v>1</v>
      </c>
      <c r="D4" s="94" t="str">
        <f>Übersicht!$C$19</f>
        <v>arbeitstäglich</v>
      </c>
    </row>
    <row r="5" spans="1:11" s="22" customFormat="1" ht="15.75" customHeight="1" thickBot="1" x14ac:dyDescent="0.4">
      <c r="B5" s="95">
        <f>IF(D5="","",IF(B4="",B3+1,B4+1))</f>
        <v>2</v>
      </c>
      <c r="C5" s="94" t="s">
        <v>3</v>
      </c>
      <c r="D5" s="94" t="str">
        <f>Übersicht!$C$19</f>
        <v>arbeitstäglich</v>
      </c>
    </row>
    <row r="6" spans="1:11" s="22" customFormat="1" ht="15.75" customHeight="1" thickBot="1" x14ac:dyDescent="0.4">
      <c r="B6" s="95">
        <f t="shared" ref="B6:B43" si="0">IF(D6="","",IF(B5="",B4+1,B5+1))</f>
        <v>3</v>
      </c>
      <c r="C6" s="94" t="s">
        <v>4</v>
      </c>
      <c r="D6" s="94" t="str">
        <f>Übersicht!$C$20</f>
        <v>vierteljährlich</v>
      </c>
    </row>
    <row r="7" spans="1:11" s="22" customFormat="1" ht="15.75" customHeight="1" thickBot="1" x14ac:dyDescent="0.4">
      <c r="B7" s="93" t="str">
        <f t="shared" si="0"/>
        <v/>
      </c>
      <c r="C7" s="92" t="s">
        <v>6</v>
      </c>
      <c r="D7" s="9"/>
    </row>
    <row r="8" spans="1:11" s="22" customFormat="1" ht="15.75" customHeight="1" thickBot="1" x14ac:dyDescent="0.4">
      <c r="B8" s="95">
        <f t="shared" si="0"/>
        <v>4</v>
      </c>
      <c r="C8" s="94" t="s">
        <v>7</v>
      </c>
      <c r="D8" s="94" t="str">
        <f>Übersicht!$C$19</f>
        <v>arbeitstäglich</v>
      </c>
    </row>
    <row r="9" spans="1:11" s="22" customFormat="1" ht="15.75" customHeight="1" thickBot="1" x14ac:dyDescent="0.4">
      <c r="B9" s="95">
        <f t="shared" si="0"/>
        <v>5</v>
      </c>
      <c r="C9" s="94" t="s">
        <v>8</v>
      </c>
      <c r="D9" s="94" t="str">
        <f>Übersicht!$C$19</f>
        <v>arbeitstäglich</v>
      </c>
    </row>
    <row r="10" spans="1:11" s="22" customFormat="1" ht="15.75" customHeight="1" thickBot="1" x14ac:dyDescent="0.4">
      <c r="B10" s="95">
        <f t="shared" si="0"/>
        <v>6</v>
      </c>
      <c r="C10" s="94" t="s">
        <v>9</v>
      </c>
      <c r="D10" s="94" t="str">
        <f>Übersicht!$C$21</f>
        <v>LRT</v>
      </c>
    </row>
    <row r="11" spans="1:11" s="22" customFormat="1" ht="15.75" customHeight="1" thickBot="1" x14ac:dyDescent="0.4">
      <c r="B11" s="95">
        <f t="shared" si="0"/>
        <v>7</v>
      </c>
      <c r="C11" s="94" t="s">
        <v>10</v>
      </c>
      <c r="D11" s="94" t="str">
        <f>Übersicht!$C$21</f>
        <v>LRT</v>
      </c>
    </row>
    <row r="12" spans="1:11" s="22" customFormat="1" ht="15.75" hidden="1" customHeight="1" thickBot="1" x14ac:dyDescent="0.4">
      <c r="B12" s="95" t="str">
        <f t="shared" si="0"/>
        <v/>
      </c>
      <c r="C12" s="91" t="s">
        <v>11</v>
      </c>
      <c r="D12" s="91"/>
    </row>
    <row r="13" spans="1:11" s="22" customFormat="1" ht="15.75" customHeight="1" thickBot="1" x14ac:dyDescent="0.4">
      <c r="B13" s="95">
        <f t="shared" si="0"/>
        <v>8</v>
      </c>
      <c r="C13" s="94" t="s">
        <v>12</v>
      </c>
      <c r="D13" s="94" t="str">
        <f>Übersicht!$C$22</f>
        <v>15. d. M.</v>
      </c>
    </row>
    <row r="14" spans="1:11" s="22" customFormat="1" ht="15.75" customHeight="1" thickBot="1" x14ac:dyDescent="0.4">
      <c r="B14" s="95">
        <f t="shared" si="0"/>
        <v>9</v>
      </c>
      <c r="C14" s="94" t="s">
        <v>14</v>
      </c>
      <c r="D14" s="94" t="str">
        <f>Übersicht!$C$19</f>
        <v>arbeitstäglich</v>
      </c>
    </row>
    <row r="15" spans="1:11" s="22" customFormat="1" ht="15.75" customHeight="1" thickBot="1" x14ac:dyDescent="0.4">
      <c r="B15" s="95">
        <f t="shared" si="0"/>
        <v>10</v>
      </c>
      <c r="C15" s="94" t="s">
        <v>103</v>
      </c>
      <c r="D15" s="94" t="str">
        <f>Übersicht!$C$19</f>
        <v>arbeitstäglich</v>
      </c>
    </row>
    <row r="16" spans="1:11" s="22" customFormat="1" ht="15.75" customHeight="1" thickBot="1" x14ac:dyDescent="0.4">
      <c r="B16" s="93" t="str">
        <f t="shared" si="0"/>
        <v/>
      </c>
      <c r="C16" s="92" t="s">
        <v>15</v>
      </c>
      <c r="D16" s="9"/>
    </row>
    <row r="17" spans="2:4" s="22" customFormat="1" ht="15.75" customHeight="1" thickBot="1" x14ac:dyDescent="0.4">
      <c r="B17" s="95">
        <f t="shared" si="0"/>
        <v>11</v>
      </c>
      <c r="C17" s="94" t="s">
        <v>78</v>
      </c>
      <c r="D17" s="94" t="str">
        <f>Übersicht!$C$22</f>
        <v>15. d. M.</v>
      </c>
    </row>
    <row r="18" spans="2:4" s="22" customFormat="1" ht="15.75" customHeight="1" thickBot="1" x14ac:dyDescent="0.4">
      <c r="B18" s="95">
        <f t="shared" si="0"/>
        <v>12</v>
      </c>
      <c r="C18" s="4" t="s">
        <v>105</v>
      </c>
      <c r="D18" s="94" t="str">
        <f>Übersicht!$C$19</f>
        <v>arbeitstäglich</v>
      </c>
    </row>
    <row r="19" spans="2:4" s="22" customFormat="1" ht="15.75" customHeight="1" thickBot="1" x14ac:dyDescent="0.4">
      <c r="B19" s="95">
        <f t="shared" si="0"/>
        <v>13</v>
      </c>
      <c r="C19" s="94" t="s">
        <v>16</v>
      </c>
      <c r="D19" s="94" t="str">
        <f>Übersicht!$C$19</f>
        <v>arbeitstäglich</v>
      </c>
    </row>
    <row r="20" spans="2:4" s="22" customFormat="1" ht="15.75" customHeight="1" thickBot="1" x14ac:dyDescent="0.4">
      <c r="B20" s="95">
        <f t="shared" si="0"/>
        <v>14</v>
      </c>
      <c r="C20" s="94" t="s">
        <v>17</v>
      </c>
      <c r="D20" s="94" t="str">
        <f>Übersicht!$C$19</f>
        <v>arbeitstäglich</v>
      </c>
    </row>
    <row r="21" spans="2:4" s="22" customFormat="1" ht="15.75" customHeight="1" thickBot="1" x14ac:dyDescent="0.4">
      <c r="B21" s="95">
        <f t="shared" si="0"/>
        <v>15</v>
      </c>
      <c r="C21" s="94" t="s">
        <v>18</v>
      </c>
      <c r="D21" s="94" t="str">
        <f>Übersicht!$C$19</f>
        <v>arbeitstäglich</v>
      </c>
    </row>
    <row r="22" spans="2:4" s="22" customFormat="1" ht="15.75" customHeight="1" thickBot="1" x14ac:dyDescent="0.4">
      <c r="B22" s="93" t="str">
        <f t="shared" si="0"/>
        <v/>
      </c>
      <c r="C22" s="92" t="s">
        <v>19</v>
      </c>
      <c r="D22" s="9"/>
    </row>
    <row r="23" spans="2:4" s="22" customFormat="1" ht="15.75" customHeight="1" thickBot="1" x14ac:dyDescent="0.4">
      <c r="B23" s="95">
        <f t="shared" si="0"/>
        <v>16</v>
      </c>
      <c r="C23" s="94" t="s">
        <v>20</v>
      </c>
      <c r="D23" s="94" t="str">
        <f>Übersicht!$C$19</f>
        <v>arbeitstäglich</v>
      </c>
    </row>
    <row r="24" spans="2:4" s="22" customFormat="1" ht="15.75" customHeight="1" thickBot="1" x14ac:dyDescent="0.4">
      <c r="B24" s="95">
        <f t="shared" si="0"/>
        <v>17</v>
      </c>
      <c r="C24" s="94" t="s">
        <v>21</v>
      </c>
      <c r="D24" s="94" t="str">
        <f>Übersicht!$C$21</f>
        <v>LRT</v>
      </c>
    </row>
    <row r="25" spans="2:4" s="22" customFormat="1" ht="15.75" customHeight="1" thickBot="1" x14ac:dyDescent="0.4">
      <c r="B25" s="95">
        <f t="shared" si="0"/>
        <v>18</v>
      </c>
      <c r="C25" s="94" t="s">
        <v>80</v>
      </c>
      <c r="D25" s="94" t="str">
        <f>Übersicht!$C$19</f>
        <v>arbeitstäglich</v>
      </c>
    </row>
    <row r="26" spans="2:4" s="22" customFormat="1" ht="15.75" customHeight="1" thickBot="1" x14ac:dyDescent="0.4">
      <c r="B26" s="95">
        <f t="shared" si="0"/>
        <v>19</v>
      </c>
      <c r="C26" s="94" t="s">
        <v>81</v>
      </c>
      <c r="D26" s="94" t="str">
        <f>Übersicht!$C$21</f>
        <v>LRT</v>
      </c>
    </row>
    <row r="27" spans="2:4" s="22" customFormat="1" ht="15.75" customHeight="1" thickBot="1" x14ac:dyDescent="0.4">
      <c r="B27" s="95">
        <f t="shared" si="0"/>
        <v>20</v>
      </c>
      <c r="C27" s="94" t="s">
        <v>24</v>
      </c>
      <c r="D27" s="94" t="str">
        <f>Übersicht!$C$19</f>
        <v>arbeitstäglich</v>
      </c>
    </row>
    <row r="28" spans="2:4" s="22" customFormat="1" ht="15.75" customHeight="1" thickBot="1" x14ac:dyDescent="0.4">
      <c r="B28" s="95">
        <f t="shared" si="0"/>
        <v>21</v>
      </c>
      <c r="C28" s="94" t="s">
        <v>25</v>
      </c>
      <c r="D28" s="94" t="str">
        <f>Übersicht!$C$19</f>
        <v>arbeitstäglich</v>
      </c>
    </row>
    <row r="29" spans="2:4" s="22" customFormat="1" ht="15.75" customHeight="1" thickBot="1" x14ac:dyDescent="0.4">
      <c r="B29" s="95">
        <f t="shared" si="0"/>
        <v>22</v>
      </c>
      <c r="C29" s="4" t="s">
        <v>33</v>
      </c>
      <c r="D29" s="94" t="str">
        <f>Übersicht!$C$19</f>
        <v>arbeitstäglich</v>
      </c>
    </row>
    <row r="30" spans="2:4" s="22" customFormat="1" ht="15.75" customHeight="1" thickBot="1" x14ac:dyDescent="0.4">
      <c r="B30" s="95">
        <f t="shared" si="0"/>
        <v>23</v>
      </c>
      <c r="C30" s="94" t="s">
        <v>26</v>
      </c>
      <c r="D30" s="94" t="str">
        <f>Übersicht!$C$19</f>
        <v>arbeitstäglich</v>
      </c>
    </row>
    <row r="31" spans="2:4" s="22" customFormat="1" ht="15.75" customHeight="1" thickBot="1" x14ac:dyDescent="0.4">
      <c r="B31" s="93" t="str">
        <f t="shared" si="0"/>
        <v/>
      </c>
      <c r="C31" s="92" t="s">
        <v>28</v>
      </c>
      <c r="D31" s="9"/>
    </row>
    <row r="32" spans="2:4" s="22" customFormat="1" ht="15.75" customHeight="1" thickBot="1" x14ac:dyDescent="0.4">
      <c r="B32" s="95">
        <f t="shared" si="0"/>
        <v>24</v>
      </c>
      <c r="C32" s="94" t="s">
        <v>29</v>
      </c>
      <c r="D32" s="94" t="str">
        <f>Übersicht!$C$19</f>
        <v>arbeitstäglich</v>
      </c>
    </row>
    <row r="33" spans="2:4" s="22" customFormat="1" ht="15.75" customHeight="1" thickBot="1" x14ac:dyDescent="0.4">
      <c r="B33" s="93" t="str">
        <f t="shared" si="0"/>
        <v/>
      </c>
      <c r="C33" s="92" t="s">
        <v>45</v>
      </c>
      <c r="D33" s="9"/>
    </row>
    <row r="34" spans="2:4" s="22" customFormat="1" ht="15.75" customHeight="1" thickBot="1" x14ac:dyDescent="0.4">
      <c r="B34" s="95">
        <f t="shared" si="0"/>
        <v>25</v>
      </c>
      <c r="C34" s="94" t="s">
        <v>82</v>
      </c>
      <c r="D34" s="94" t="str">
        <f>Übersicht!$C$19</f>
        <v>arbeitstäglich</v>
      </c>
    </row>
    <row r="35" spans="2:4" s="22" customFormat="1" ht="15.75" customHeight="1" thickBot="1" x14ac:dyDescent="0.4">
      <c r="B35" s="95">
        <f t="shared" si="0"/>
        <v>26</v>
      </c>
      <c r="C35" s="94" t="s">
        <v>30</v>
      </c>
      <c r="D35" s="94" t="str">
        <f>Übersicht!$C$19</f>
        <v>arbeitstäglich</v>
      </c>
    </row>
    <row r="36" spans="2:4" s="22" customFormat="1" ht="15.75" customHeight="1" thickBot="1" x14ac:dyDescent="0.4">
      <c r="B36" s="95">
        <f t="shared" si="0"/>
        <v>27</v>
      </c>
      <c r="C36" s="94" t="s">
        <v>31</v>
      </c>
      <c r="D36" s="94" t="str">
        <f>Übersicht!$C$19</f>
        <v>arbeitstäglich</v>
      </c>
    </row>
    <row r="37" spans="2:4" s="22" customFormat="1" ht="15.75" customHeight="1" thickBot="1" x14ac:dyDescent="0.4">
      <c r="B37" s="95">
        <f t="shared" si="0"/>
        <v>28</v>
      </c>
      <c r="C37" s="4" t="s">
        <v>95</v>
      </c>
      <c r="D37" s="94" t="str">
        <f>Übersicht!$C$19</f>
        <v>arbeitstäglich</v>
      </c>
    </row>
    <row r="38" spans="2:4" s="22" customFormat="1" ht="15.75" customHeight="1" thickBot="1" x14ac:dyDescent="0.4">
      <c r="B38" s="95">
        <f t="shared" si="0"/>
        <v>29</v>
      </c>
      <c r="C38" s="94" t="s">
        <v>32</v>
      </c>
      <c r="D38" s="94" t="str">
        <f>Übersicht!$C$19</f>
        <v>arbeitstäglich</v>
      </c>
    </row>
    <row r="39" spans="2:4" s="22" customFormat="1" ht="15.75" customHeight="1" thickBot="1" x14ac:dyDescent="0.4">
      <c r="B39" s="95">
        <f t="shared" si="0"/>
        <v>30</v>
      </c>
      <c r="C39" s="94" t="s">
        <v>33</v>
      </c>
      <c r="D39" s="94" t="str">
        <f>Übersicht!$C$19</f>
        <v>arbeitstäglich</v>
      </c>
    </row>
    <row r="40" spans="2:4" s="22" customFormat="1" ht="15.75" customHeight="1" thickBot="1" x14ac:dyDescent="0.4">
      <c r="B40" s="95">
        <f t="shared" si="0"/>
        <v>31</v>
      </c>
      <c r="C40" s="94" t="s">
        <v>34</v>
      </c>
      <c r="D40" s="94" t="str">
        <f>Übersicht!$C$19</f>
        <v>arbeitstäglich</v>
      </c>
    </row>
    <row r="41" spans="2:4" s="22" customFormat="1" ht="15.75" customHeight="1" thickBot="1" x14ac:dyDescent="0.4">
      <c r="B41" s="95">
        <f t="shared" si="0"/>
        <v>32</v>
      </c>
      <c r="C41" s="94" t="s">
        <v>35</v>
      </c>
      <c r="D41" s="94" t="str">
        <f>Übersicht!$C$22</f>
        <v>15. d. M.</v>
      </c>
    </row>
    <row r="42" spans="2:4" s="22" customFormat="1" ht="15.75" customHeight="1" thickBot="1" x14ac:dyDescent="0.4">
      <c r="B42" s="95">
        <f t="shared" si="0"/>
        <v>33</v>
      </c>
      <c r="C42" s="94" t="s">
        <v>36</v>
      </c>
      <c r="D42" s="94" t="str">
        <f>Übersicht!$C$21</f>
        <v>LRT</v>
      </c>
    </row>
    <row r="43" spans="2:4" s="22" customFormat="1" ht="15.75" customHeight="1" thickBot="1" x14ac:dyDescent="0.4">
      <c r="B43" s="95">
        <f t="shared" si="0"/>
        <v>34</v>
      </c>
      <c r="C43" s="94" t="s">
        <v>37</v>
      </c>
      <c r="D43" s="94" t="str">
        <f>Übersicht!$C$19</f>
        <v>arbeitstäglich</v>
      </c>
    </row>
    <row r="44" spans="2:4" ht="15.75" customHeight="1" x14ac:dyDescent="0.35"/>
    <row r="45" spans="2:4" ht="15.75" customHeight="1" x14ac:dyDescent="0.35"/>
    <row r="46" spans="2:4" ht="15.75" customHeight="1" x14ac:dyDescent="0.35"/>
    <row r="47" spans="2:4" ht="15.75" customHeight="1" x14ac:dyDescent="0.35"/>
    <row r="48" spans="2:4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</sheetData>
  <sheetProtection algorithmName="SHA-512" hashValue="N73nh3frGFUYWZ+3k5846RGOU48l1IAjlNqIyPFZrJj5BN/mpRBFUs+FCYArsceu5A5A+3X2EmXyp8TOCcKuVQ==" saltValue="oMNpdQ9aoKp869cVtlq3Ww==" spinCount="100000" sheet="1" objects="1" scenarios="1"/>
  <hyperlinks>
    <hyperlink ref="F2" location="Übersicht!A1" display="Übersicht"/>
  </hyperlinks>
  <pageMargins left="0.11811023622047245" right="0.23622047244094491" top="0.27559055118110237" bottom="0.15748031496062992" header="0.31496062992125984" footer="0.11811023622047245"/>
  <pageSetup paperSize="9" scale="99" fitToHeight="3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>
    <pageSetUpPr fitToPage="1"/>
  </sheetPr>
  <dimension ref="A1:K64"/>
  <sheetViews>
    <sheetView showGridLines="0" zoomScaleNormal="100" workbookViewId="0"/>
  </sheetViews>
  <sheetFormatPr baseColWidth="10" defaultRowHeight="14.5" x14ac:dyDescent="0.35"/>
  <cols>
    <col min="1" max="1" width="9.26953125" style="3" customWidth="1"/>
    <col min="2" max="2" width="4.1796875" style="20" customWidth="1"/>
    <col min="3" max="3" width="75" customWidth="1"/>
    <col min="4" max="4" width="12" customWidth="1"/>
  </cols>
  <sheetData>
    <row r="1" spans="1:11" s="3" customFormat="1" ht="27" customHeight="1" thickBot="1" x14ac:dyDescent="0.4">
      <c r="A1" s="22"/>
      <c r="B1" s="6"/>
      <c r="C1" s="13" t="str">
        <f ca="1">VLOOKUP(RIGHT(D1,LEN(D1)-3),Übersicht!B2:C15,2,FALSE)</f>
        <v>Raumgruppe L1 (Lager- und Abstellflächen)</v>
      </c>
      <c r="D1" s="8" t="str">
        <f ca="1">CONCATENATE("LV ",RIGHT(RIGHT(CELL("dateiname",B1),LEN(CELL("dateiname",B1))-SEARCH("]",CELL("dateiname",B1))),LEN(RIGHT(CELL("dateiname",B1),LEN(CELL("dateiname",B1))-SEARCH("]",CELL("dateiname",B1))))-3))</f>
        <v>LV L1</v>
      </c>
    </row>
    <row r="2" spans="1:11" s="3" customFormat="1" ht="27" customHeight="1" thickTop="1" thickBot="1" x14ac:dyDescent="0.4">
      <c r="B2" s="19" t="s">
        <v>0</v>
      </c>
      <c r="C2" s="6" t="s">
        <v>84</v>
      </c>
      <c r="D2" s="7"/>
      <c r="F2" s="101" t="s">
        <v>102</v>
      </c>
      <c r="K2" s="11"/>
    </row>
    <row r="3" spans="1:11" s="3" customFormat="1" ht="15.75" customHeight="1" thickBot="1" x14ac:dyDescent="0.4">
      <c r="B3" s="15"/>
      <c r="C3" s="12" t="s">
        <v>76</v>
      </c>
      <c r="D3" s="9"/>
    </row>
    <row r="4" spans="1:11" ht="15.75" customHeight="1" thickBot="1" x14ac:dyDescent="0.4">
      <c r="B4" s="25">
        <v>1</v>
      </c>
      <c r="C4" s="1" t="s">
        <v>1</v>
      </c>
      <c r="D4" s="18" t="str">
        <f>Übersicht!$C$25</f>
        <v>LRWM</v>
      </c>
    </row>
    <row r="5" spans="1:11" ht="15.75" customHeight="1" thickBot="1" x14ac:dyDescent="0.4">
      <c r="B5" s="25">
        <f>IF(D5="","",IF(B4="",B3+1,B4+1))</f>
        <v>2</v>
      </c>
      <c r="C5" s="1" t="s">
        <v>3</v>
      </c>
      <c r="D5" s="1" t="str">
        <f>Übersicht!$C$25</f>
        <v>LRWM</v>
      </c>
    </row>
    <row r="6" spans="1:11" ht="15.75" customHeight="1" thickBot="1" x14ac:dyDescent="0.4">
      <c r="B6" s="25">
        <f t="shared" ref="B6:B24" si="0">IF(D6="","",IF(B5="",B4+1,B5+1))</f>
        <v>3</v>
      </c>
      <c r="C6" s="1" t="s">
        <v>4</v>
      </c>
      <c r="D6" s="1" t="str">
        <f>Übersicht!$C$20</f>
        <v>vierteljährlich</v>
      </c>
    </row>
    <row r="7" spans="1:11" s="3" customFormat="1" ht="15.75" customHeight="1" thickBot="1" x14ac:dyDescent="0.4">
      <c r="B7" s="90" t="str">
        <f t="shared" si="0"/>
        <v/>
      </c>
      <c r="C7" s="12" t="s">
        <v>6</v>
      </c>
      <c r="D7" s="9"/>
    </row>
    <row r="8" spans="1:11" ht="15.75" customHeight="1" thickBot="1" x14ac:dyDescent="0.4">
      <c r="B8" s="89">
        <f t="shared" si="0"/>
        <v>4</v>
      </c>
      <c r="C8" s="87" t="s">
        <v>7</v>
      </c>
      <c r="D8" s="1" t="str">
        <f>Übersicht!$C$25</f>
        <v>LRWM</v>
      </c>
    </row>
    <row r="9" spans="1:11" ht="15.75" customHeight="1" thickBot="1" x14ac:dyDescent="0.4">
      <c r="B9" s="89">
        <f t="shared" si="0"/>
        <v>5</v>
      </c>
      <c r="C9" s="4" t="s">
        <v>9</v>
      </c>
      <c r="D9" s="1" t="str">
        <f>Übersicht!$C$25</f>
        <v>LRWM</v>
      </c>
    </row>
    <row r="10" spans="1:11" ht="15.75" customHeight="1" thickBot="1" x14ac:dyDescent="0.4">
      <c r="B10" s="89">
        <f t="shared" si="0"/>
        <v>6</v>
      </c>
      <c r="C10" s="1" t="s">
        <v>10</v>
      </c>
      <c r="D10" s="1" t="str">
        <f>Übersicht!$C$25</f>
        <v>LRWM</v>
      </c>
    </row>
    <row r="11" spans="1:11" ht="15.75" customHeight="1" thickBot="1" x14ac:dyDescent="0.4">
      <c r="B11" s="89">
        <f t="shared" si="0"/>
        <v>7</v>
      </c>
      <c r="C11" s="1" t="s">
        <v>12</v>
      </c>
      <c r="D11" s="1" t="str">
        <f>Übersicht!$C$25</f>
        <v>LRWM</v>
      </c>
    </row>
    <row r="12" spans="1:11" ht="15.75" customHeight="1" thickBot="1" x14ac:dyDescent="0.4">
      <c r="B12" s="89">
        <f t="shared" si="0"/>
        <v>8</v>
      </c>
      <c r="C12" s="1" t="s">
        <v>14</v>
      </c>
      <c r="D12" s="1" t="str">
        <f>Übersicht!$C$25</f>
        <v>LRWM</v>
      </c>
    </row>
    <row r="13" spans="1:11" ht="15.75" customHeight="1" thickBot="1" x14ac:dyDescent="0.4">
      <c r="B13" s="89">
        <f t="shared" si="0"/>
        <v>9</v>
      </c>
      <c r="C13" s="94" t="s">
        <v>103</v>
      </c>
      <c r="D13" s="1" t="str">
        <f>Übersicht!$C$25</f>
        <v>LRWM</v>
      </c>
    </row>
    <row r="14" spans="1:11" s="3" customFormat="1" ht="15.75" customHeight="1" thickBot="1" x14ac:dyDescent="0.4">
      <c r="B14" s="90" t="str">
        <f t="shared" si="0"/>
        <v/>
      </c>
      <c r="C14" s="12" t="s">
        <v>15</v>
      </c>
      <c r="D14" s="9"/>
    </row>
    <row r="15" spans="1:11" ht="15.75" customHeight="1" thickBot="1" x14ac:dyDescent="0.4">
      <c r="B15" s="89">
        <f t="shared" si="0"/>
        <v>10</v>
      </c>
      <c r="C15" s="88" t="s">
        <v>78</v>
      </c>
      <c r="D15" s="1" t="str">
        <f>Übersicht!$C$20</f>
        <v>vierteljährlich</v>
      </c>
    </row>
    <row r="16" spans="1:11" ht="15.75" customHeight="1" thickBot="1" x14ac:dyDescent="0.4">
      <c r="B16" s="89">
        <f t="shared" si="0"/>
        <v>11</v>
      </c>
      <c r="C16" s="4" t="s">
        <v>105</v>
      </c>
      <c r="D16" s="1" t="str">
        <f>Übersicht!$C$25</f>
        <v>LRWM</v>
      </c>
    </row>
    <row r="17" spans="2:4" ht="15.75" customHeight="1" thickBot="1" x14ac:dyDescent="0.4">
      <c r="B17" s="89">
        <f t="shared" si="0"/>
        <v>12</v>
      </c>
      <c r="C17" s="88" t="s">
        <v>16</v>
      </c>
      <c r="D17" s="1" t="str">
        <f>Übersicht!$C$25</f>
        <v>LRWM</v>
      </c>
    </row>
    <row r="18" spans="2:4" ht="15.75" customHeight="1" thickBot="1" x14ac:dyDescent="0.4">
      <c r="B18" s="89">
        <f t="shared" si="0"/>
        <v>13</v>
      </c>
      <c r="C18" s="1" t="s">
        <v>18</v>
      </c>
      <c r="D18" s="1" t="str">
        <f>Übersicht!$C$25</f>
        <v>LRWM</v>
      </c>
    </row>
    <row r="19" spans="2:4" s="3" customFormat="1" ht="15.75" customHeight="1" thickBot="1" x14ac:dyDescent="0.4">
      <c r="B19" s="90" t="str">
        <f t="shared" si="0"/>
        <v/>
      </c>
      <c r="C19" s="12" t="s">
        <v>51</v>
      </c>
      <c r="D19" s="9"/>
    </row>
    <row r="20" spans="2:4" ht="15.75" customHeight="1" thickBot="1" x14ac:dyDescent="0.4">
      <c r="B20" s="89">
        <f t="shared" si="0"/>
        <v>14</v>
      </c>
      <c r="C20" s="4" t="s">
        <v>83</v>
      </c>
      <c r="D20" s="1" t="str">
        <f>Übersicht!$C$20</f>
        <v>vierteljährlich</v>
      </c>
    </row>
    <row r="21" spans="2:4" ht="15.75" customHeight="1" thickBot="1" x14ac:dyDescent="0.4">
      <c r="B21" s="89">
        <f t="shared" si="0"/>
        <v>15</v>
      </c>
      <c r="C21" s="4" t="s">
        <v>95</v>
      </c>
      <c r="D21" s="1" t="str">
        <f>Übersicht!$C$25</f>
        <v>LRWM</v>
      </c>
    </row>
    <row r="22" spans="2:4" ht="15.75" customHeight="1" thickBot="1" x14ac:dyDescent="0.4">
      <c r="B22" s="89">
        <f t="shared" si="0"/>
        <v>16</v>
      </c>
      <c r="C22" s="1" t="s">
        <v>33</v>
      </c>
      <c r="D22" s="1" t="str">
        <f>Übersicht!$C$25</f>
        <v>LRWM</v>
      </c>
    </row>
    <row r="23" spans="2:4" ht="15.75" customHeight="1" thickBot="1" x14ac:dyDescent="0.4">
      <c r="B23" s="89">
        <f t="shared" si="0"/>
        <v>17</v>
      </c>
      <c r="C23" s="1" t="s">
        <v>35</v>
      </c>
      <c r="D23" s="1" t="str">
        <f>Übersicht!$C$25</f>
        <v>LRWM</v>
      </c>
    </row>
    <row r="24" spans="2:4" ht="15.75" customHeight="1" thickBot="1" x14ac:dyDescent="0.4">
      <c r="B24" s="89">
        <f t="shared" si="0"/>
        <v>18</v>
      </c>
      <c r="C24" s="1" t="s">
        <v>36</v>
      </c>
      <c r="D24" s="1" t="str">
        <f>Übersicht!$C$25</f>
        <v>LRWM</v>
      </c>
    </row>
    <row r="25" spans="2:4" ht="15.75" customHeight="1" x14ac:dyDescent="0.35"/>
    <row r="26" spans="2:4" ht="15.75" customHeight="1" x14ac:dyDescent="0.35"/>
    <row r="27" spans="2:4" ht="15.75" customHeight="1" x14ac:dyDescent="0.35"/>
    <row r="28" spans="2:4" ht="15.75" customHeight="1" x14ac:dyDescent="0.35"/>
    <row r="29" spans="2:4" ht="15.75" customHeight="1" x14ac:dyDescent="0.35"/>
    <row r="30" spans="2:4" ht="15.75" customHeight="1" x14ac:dyDescent="0.35"/>
    <row r="31" spans="2:4" ht="15.75" customHeight="1" x14ac:dyDescent="0.35"/>
    <row r="32" spans="2:4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</sheetData>
  <sheetProtection algorithmName="SHA-512" hashValue="W/uDL7g/HvgYU5j6te5xxCU0Hx6SY/QhTdc413ndysHjMvmy96TGx2nzv6wsm5+nk1AxmfMjDhXxMaiVrzJxlg==" saltValue="AJo/wpR224A5kD9zLR4BKw==" spinCount="100000" sheet="1" objects="1" scenarios="1"/>
  <hyperlinks>
    <hyperlink ref="F2" location="Übersicht!A1" display="Übersicht"/>
  </hyperlinks>
  <pageMargins left="0.11811023622047245" right="0.23622047244094491" top="0.27559055118110237" bottom="0.15748031496062992" header="0.31496062992125984" footer="0.11811023622047245"/>
  <pageSetup paperSize="9" scale="99" fitToHeight="2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>
    <pageSetUpPr fitToPage="1"/>
  </sheetPr>
  <dimension ref="A1:K70"/>
  <sheetViews>
    <sheetView showGridLines="0" tabSelected="1" zoomScaleNormal="100" workbookViewId="0"/>
  </sheetViews>
  <sheetFormatPr baseColWidth="10" defaultRowHeight="14.5" x14ac:dyDescent="0.35"/>
  <cols>
    <col min="1" max="1" width="9.26953125" style="3" customWidth="1"/>
    <col min="2" max="2" width="4.1796875" style="20" customWidth="1"/>
    <col min="3" max="3" width="75" customWidth="1"/>
    <col min="4" max="4" width="12" customWidth="1"/>
  </cols>
  <sheetData>
    <row r="1" spans="1:11" s="3" customFormat="1" ht="27" customHeight="1" thickBot="1" x14ac:dyDescent="0.4">
      <c r="A1" s="22"/>
      <c r="B1" s="6"/>
      <c r="C1" s="13" t="str">
        <f ca="1">VLOOKUP(RIGHT(D1,LEN(D1)-3),Übersicht!B2:C15,2,FALSE)</f>
        <v>Raumgruppe O1 (Haustechnik, Lüftungsanlage)</v>
      </c>
      <c r="D1" s="8" t="str">
        <f ca="1">CONCATENATE("LV ",RIGHT(RIGHT(CELL("dateiname",B1),LEN(CELL("dateiname",B1))-SEARCH("]",CELL("dateiname",B1))),LEN(RIGHT(CELL("dateiname",B1),LEN(CELL("dateiname",B1))-SEARCH("]",CELL("dateiname",B1))))-3))</f>
        <v>LV O1</v>
      </c>
    </row>
    <row r="2" spans="1:11" s="3" customFormat="1" ht="27" customHeight="1" thickTop="1" thickBot="1" x14ac:dyDescent="0.4">
      <c r="B2" s="19" t="s">
        <v>0</v>
      </c>
      <c r="C2" s="6" t="s">
        <v>84</v>
      </c>
      <c r="D2" s="7"/>
      <c r="F2" s="101" t="s">
        <v>102</v>
      </c>
      <c r="K2" s="11"/>
    </row>
    <row r="3" spans="1:11" s="3" customFormat="1" ht="15.75" customHeight="1" thickBot="1" x14ac:dyDescent="0.4">
      <c r="B3" s="15"/>
      <c r="C3" s="12"/>
      <c r="D3" s="9"/>
    </row>
    <row r="4" spans="1:11" s="22" customFormat="1" ht="15.75" customHeight="1" thickBot="1" x14ac:dyDescent="0.4">
      <c r="B4" s="95">
        <v>1</v>
      </c>
      <c r="C4" s="94" t="s">
        <v>1</v>
      </c>
      <c r="D4" s="94" t="str">
        <f>Übersicht!$C$25</f>
        <v>LRWM</v>
      </c>
    </row>
    <row r="5" spans="1:11" s="22" customFormat="1" ht="15.75" customHeight="1" thickBot="1" x14ac:dyDescent="0.4">
      <c r="B5" s="95">
        <f>IF(D5="","",IF(B4="",B3+1,B4+1))</f>
        <v>2</v>
      </c>
      <c r="C5" s="94" t="s">
        <v>3</v>
      </c>
      <c r="D5" s="94" t="str">
        <f>Übersicht!$C$25</f>
        <v>LRWM</v>
      </c>
    </row>
    <row r="6" spans="1:11" s="22" customFormat="1" ht="15.75" customHeight="1" thickBot="1" x14ac:dyDescent="0.4">
      <c r="B6" s="95">
        <f t="shared" ref="B6:B24" si="0">IF(D6="","",IF(B5="",B4+1,B5+1))</f>
        <v>3</v>
      </c>
      <c r="C6" s="94" t="s">
        <v>4</v>
      </c>
      <c r="D6" s="94" t="str">
        <f>Übersicht!$C$20</f>
        <v>vierteljährlich</v>
      </c>
    </row>
    <row r="7" spans="1:11" s="22" customFormat="1" ht="15.75" customHeight="1" thickBot="1" x14ac:dyDescent="0.4">
      <c r="B7" s="93" t="str">
        <f t="shared" si="0"/>
        <v/>
      </c>
      <c r="C7" s="92" t="s">
        <v>6</v>
      </c>
      <c r="D7" s="9"/>
    </row>
    <row r="8" spans="1:11" s="22" customFormat="1" ht="15.75" customHeight="1" thickBot="1" x14ac:dyDescent="0.4">
      <c r="B8" s="95">
        <f t="shared" si="0"/>
        <v>4</v>
      </c>
      <c r="C8" s="94" t="s">
        <v>7</v>
      </c>
      <c r="D8" s="94" t="str">
        <f>Übersicht!$C$25</f>
        <v>LRWM</v>
      </c>
    </row>
    <row r="9" spans="1:11" s="22" customFormat="1" ht="15.75" customHeight="1" thickBot="1" x14ac:dyDescent="0.4">
      <c r="B9" s="95">
        <f t="shared" si="0"/>
        <v>5</v>
      </c>
      <c r="C9" s="4" t="s">
        <v>9</v>
      </c>
      <c r="D9" s="94" t="str">
        <f>Übersicht!$C$25</f>
        <v>LRWM</v>
      </c>
    </row>
    <row r="10" spans="1:11" s="22" customFormat="1" ht="15.75" customHeight="1" thickBot="1" x14ac:dyDescent="0.4">
      <c r="B10" s="95">
        <f t="shared" si="0"/>
        <v>6</v>
      </c>
      <c r="C10" s="94" t="s">
        <v>10</v>
      </c>
      <c r="D10" s="94" t="str">
        <f>Übersicht!$C$25</f>
        <v>LRWM</v>
      </c>
    </row>
    <row r="11" spans="1:11" s="22" customFormat="1" ht="15.75" customHeight="1" thickBot="1" x14ac:dyDescent="0.4">
      <c r="B11" s="95">
        <f t="shared" si="0"/>
        <v>7</v>
      </c>
      <c r="C11" s="94" t="s">
        <v>12</v>
      </c>
      <c r="D11" s="94" t="str">
        <f>Übersicht!$C$25</f>
        <v>LRWM</v>
      </c>
    </row>
    <row r="12" spans="1:11" s="22" customFormat="1" ht="15.75" customHeight="1" thickBot="1" x14ac:dyDescent="0.4">
      <c r="B12" s="95">
        <f t="shared" si="0"/>
        <v>8</v>
      </c>
      <c r="C12" s="94" t="s">
        <v>14</v>
      </c>
      <c r="D12" s="94" t="str">
        <f>Übersicht!$C$25</f>
        <v>LRWM</v>
      </c>
    </row>
    <row r="13" spans="1:11" s="22" customFormat="1" ht="15.75" customHeight="1" thickBot="1" x14ac:dyDescent="0.4">
      <c r="B13" s="95">
        <f t="shared" si="0"/>
        <v>9</v>
      </c>
      <c r="C13" s="94" t="s">
        <v>103</v>
      </c>
      <c r="D13" s="94" t="str">
        <f>Übersicht!$C$25</f>
        <v>LRWM</v>
      </c>
    </row>
    <row r="14" spans="1:11" s="22" customFormat="1" ht="15.75" customHeight="1" thickBot="1" x14ac:dyDescent="0.4">
      <c r="B14" s="93" t="str">
        <f t="shared" si="0"/>
        <v/>
      </c>
      <c r="C14" s="92" t="s">
        <v>15</v>
      </c>
      <c r="D14" s="9"/>
    </row>
    <row r="15" spans="1:11" s="22" customFormat="1" ht="15.75" customHeight="1" thickBot="1" x14ac:dyDescent="0.4">
      <c r="B15" s="95">
        <f t="shared" si="0"/>
        <v>10</v>
      </c>
      <c r="C15" s="94" t="s">
        <v>78</v>
      </c>
      <c r="D15" s="94" t="str">
        <f>Übersicht!$C$20</f>
        <v>vierteljährlich</v>
      </c>
    </row>
    <row r="16" spans="1:11" s="22" customFormat="1" ht="15.75" customHeight="1" thickBot="1" x14ac:dyDescent="0.4">
      <c r="B16" s="95">
        <f t="shared" si="0"/>
        <v>11</v>
      </c>
      <c r="C16" s="4" t="s">
        <v>105</v>
      </c>
      <c r="D16" s="94" t="str">
        <f>Übersicht!$C$25</f>
        <v>LRWM</v>
      </c>
    </row>
    <row r="17" spans="2:4" s="22" customFormat="1" ht="15.75" customHeight="1" thickBot="1" x14ac:dyDescent="0.4">
      <c r="B17" s="95">
        <f t="shared" si="0"/>
        <v>12</v>
      </c>
      <c r="C17" s="94" t="s">
        <v>16</v>
      </c>
      <c r="D17" s="94" t="str">
        <f>Übersicht!$C$25</f>
        <v>LRWM</v>
      </c>
    </row>
    <row r="18" spans="2:4" s="22" customFormat="1" ht="15.75" customHeight="1" thickBot="1" x14ac:dyDescent="0.4">
      <c r="B18" s="95">
        <f t="shared" si="0"/>
        <v>13</v>
      </c>
      <c r="C18" s="94" t="s">
        <v>18</v>
      </c>
      <c r="D18" s="94" t="str">
        <f>Übersicht!$C$25</f>
        <v>LRWM</v>
      </c>
    </row>
    <row r="19" spans="2:4" s="22" customFormat="1" ht="15.75" customHeight="1" thickBot="1" x14ac:dyDescent="0.4">
      <c r="B19" s="93" t="str">
        <f t="shared" si="0"/>
        <v/>
      </c>
      <c r="C19" s="92" t="s">
        <v>51</v>
      </c>
      <c r="D19" s="9"/>
    </row>
    <row r="20" spans="2:4" s="22" customFormat="1" ht="15.75" customHeight="1" thickBot="1" x14ac:dyDescent="0.4">
      <c r="B20" s="95">
        <f t="shared" si="0"/>
        <v>14</v>
      </c>
      <c r="C20" s="4" t="s">
        <v>83</v>
      </c>
      <c r="D20" s="94" t="str">
        <f>Übersicht!$C$20</f>
        <v>vierteljährlich</v>
      </c>
    </row>
    <row r="21" spans="2:4" s="22" customFormat="1" ht="15.75" customHeight="1" thickBot="1" x14ac:dyDescent="0.4">
      <c r="B21" s="95">
        <f t="shared" si="0"/>
        <v>15</v>
      </c>
      <c r="C21" s="4" t="s">
        <v>95</v>
      </c>
      <c r="D21" s="94" t="str">
        <f>Übersicht!$C$25</f>
        <v>LRWM</v>
      </c>
    </row>
    <row r="22" spans="2:4" s="22" customFormat="1" ht="15.75" customHeight="1" thickBot="1" x14ac:dyDescent="0.4">
      <c r="B22" s="95">
        <f t="shared" si="0"/>
        <v>16</v>
      </c>
      <c r="C22" s="94" t="s">
        <v>33</v>
      </c>
      <c r="D22" s="94" t="str">
        <f>Übersicht!$C$25</f>
        <v>LRWM</v>
      </c>
    </row>
    <row r="23" spans="2:4" s="22" customFormat="1" ht="15.75" customHeight="1" thickBot="1" x14ac:dyDescent="0.4">
      <c r="B23" s="95">
        <f t="shared" si="0"/>
        <v>17</v>
      </c>
      <c r="C23" s="94" t="s">
        <v>35</v>
      </c>
      <c r="D23" s="94" t="str">
        <f>Übersicht!$C$25</f>
        <v>LRWM</v>
      </c>
    </row>
    <row r="24" spans="2:4" s="22" customFormat="1" ht="15.75" customHeight="1" thickBot="1" x14ac:dyDescent="0.4">
      <c r="B24" s="95">
        <f t="shared" si="0"/>
        <v>18</v>
      </c>
      <c r="C24" s="94" t="s">
        <v>36</v>
      </c>
      <c r="D24" s="94" t="str">
        <f>Übersicht!$C$25</f>
        <v>LRWM</v>
      </c>
    </row>
    <row r="25" spans="2:4" ht="15.75" customHeight="1" x14ac:dyDescent="0.35">
      <c r="B25" s="21"/>
      <c r="C25" s="2"/>
      <c r="D25" s="2"/>
    </row>
    <row r="26" spans="2:4" ht="15.75" customHeight="1" x14ac:dyDescent="0.35">
      <c r="B26" s="21"/>
      <c r="C26" s="2"/>
      <c r="D26" s="2"/>
    </row>
    <row r="27" spans="2:4" ht="15.75" customHeight="1" x14ac:dyDescent="0.35">
      <c r="B27" s="21"/>
      <c r="C27" s="2"/>
      <c r="D27" s="2"/>
    </row>
    <row r="28" spans="2:4" ht="15.75" customHeight="1" x14ac:dyDescent="0.35">
      <c r="B28" s="21"/>
      <c r="C28" s="2"/>
      <c r="D28" s="2"/>
    </row>
    <row r="29" spans="2:4" ht="15.75" customHeight="1" x14ac:dyDescent="0.35">
      <c r="B29" s="21"/>
      <c r="C29" s="2"/>
      <c r="D29" s="2"/>
    </row>
    <row r="30" spans="2:4" ht="15.75" customHeight="1" x14ac:dyDescent="0.35">
      <c r="B30" s="21"/>
      <c r="C30" s="2"/>
      <c r="D30" s="2"/>
    </row>
    <row r="31" spans="2:4" ht="15.75" customHeight="1" x14ac:dyDescent="0.35">
      <c r="B31" s="21"/>
      <c r="C31" s="2"/>
      <c r="D31" s="2"/>
    </row>
    <row r="32" spans="2:4" ht="15.75" customHeight="1" x14ac:dyDescent="0.35">
      <c r="B32" s="21"/>
      <c r="C32" s="2"/>
      <c r="D32" s="2"/>
    </row>
    <row r="33" spans="2:4" ht="15.75" customHeight="1" x14ac:dyDescent="0.35">
      <c r="B33" s="21"/>
      <c r="C33" s="2"/>
      <c r="D33" s="2"/>
    </row>
    <row r="34" spans="2:4" ht="15.75" customHeight="1" x14ac:dyDescent="0.35">
      <c r="B34" s="21"/>
      <c r="C34" s="2"/>
      <c r="D34" s="2"/>
    </row>
    <row r="35" spans="2:4" ht="15.75" customHeight="1" x14ac:dyDescent="0.35">
      <c r="B35" s="21"/>
      <c r="C35" s="2"/>
      <c r="D35" s="2"/>
    </row>
    <row r="36" spans="2:4" ht="15.75" customHeight="1" x14ac:dyDescent="0.35">
      <c r="B36" s="21"/>
      <c r="C36" s="2"/>
      <c r="D36" s="2"/>
    </row>
    <row r="37" spans="2:4" ht="15.75" customHeight="1" x14ac:dyDescent="0.35">
      <c r="B37" s="21"/>
      <c r="C37" s="2"/>
      <c r="D37" s="2"/>
    </row>
    <row r="38" spans="2:4" ht="15.75" customHeight="1" x14ac:dyDescent="0.35"/>
    <row r="39" spans="2:4" ht="15.75" customHeight="1" x14ac:dyDescent="0.35"/>
    <row r="40" spans="2:4" ht="15.75" customHeight="1" x14ac:dyDescent="0.35"/>
    <row r="41" spans="2:4" ht="15.75" customHeight="1" x14ac:dyDescent="0.35"/>
    <row r="42" spans="2:4" ht="15.75" customHeight="1" x14ac:dyDescent="0.35"/>
    <row r="43" spans="2:4" ht="15.75" customHeight="1" x14ac:dyDescent="0.35"/>
    <row r="44" spans="2:4" ht="15.75" customHeight="1" x14ac:dyDescent="0.35"/>
    <row r="45" spans="2:4" ht="15.75" customHeight="1" x14ac:dyDescent="0.35"/>
    <row r="46" spans="2:4" ht="15.75" customHeight="1" x14ac:dyDescent="0.35"/>
    <row r="47" spans="2:4" ht="15.75" customHeight="1" x14ac:dyDescent="0.35"/>
    <row r="48" spans="2:4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</sheetData>
  <sheetProtection algorithmName="SHA-512" hashValue="UmkneeEJFUcY3qFEx2vN0rkIXTLSipedxExlyTkJxI+Lk0vXg1Do72ON6NxIVn28EcgUeVT4n36fCxZNBxSs7w==" saltValue="tcdogOX6vNbgvhL/DMzCMA==" spinCount="100000" sheet="1" objects="1" scenarios="1"/>
  <hyperlinks>
    <hyperlink ref="F2" location="Übersicht!A1" display="Übersicht"/>
  </hyperlinks>
  <pageMargins left="0.11811023622047245" right="0.23622047244094491" top="0.27559055118110237" bottom="0.15748031496062992" header="0.31496062992125984" footer="0.11811023622047245"/>
  <pageSetup paperSize="9" scale="81" fitToHeight="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>
    <pageSetUpPr fitToPage="1"/>
  </sheetPr>
  <dimension ref="A1:K63"/>
  <sheetViews>
    <sheetView showGridLines="0" zoomScaleNormal="100" workbookViewId="0"/>
  </sheetViews>
  <sheetFormatPr baseColWidth="10" defaultRowHeight="14.5" x14ac:dyDescent="0.35"/>
  <cols>
    <col min="1" max="1" width="9.26953125" customWidth="1"/>
    <col min="2" max="2" width="4.1796875" style="20" customWidth="1"/>
    <col min="3" max="3" width="75" customWidth="1"/>
    <col min="4" max="4" width="12" customWidth="1"/>
  </cols>
  <sheetData>
    <row r="1" spans="1:11" s="3" customFormat="1" ht="27" customHeight="1" thickBot="1" x14ac:dyDescent="0.4">
      <c r="A1" s="22"/>
      <c r="B1" s="6"/>
      <c r="C1" s="13" t="str">
        <f ca="1">VLOOKUP(RIGHT(D1,LEN(D1)-3),Übersicht!B2:C15,2,FALSE)</f>
        <v>Raumgruppe B1 (Labore)</v>
      </c>
      <c r="D1" s="8" t="str">
        <f ca="1">CONCATENATE("LV ",RIGHT(RIGHT(CELL("dateiname",B1),LEN(CELL("dateiname",B1))-SEARCH("]",CELL("dateiname",B1))),LEN(RIGHT(CELL("dateiname",B1),LEN(CELL("dateiname",B1))-SEARCH("]",CELL("dateiname",B1))))-3))</f>
        <v>LV B1</v>
      </c>
    </row>
    <row r="2" spans="1:11" s="3" customFormat="1" ht="27" customHeight="1" thickTop="1" thickBot="1" x14ac:dyDescent="0.4">
      <c r="B2" s="19" t="s">
        <v>94</v>
      </c>
      <c r="C2" s="6" t="s">
        <v>106</v>
      </c>
      <c r="D2" s="7"/>
      <c r="F2" s="101" t="s">
        <v>102</v>
      </c>
      <c r="K2" s="11"/>
    </row>
    <row r="3" spans="1:11" s="3" customFormat="1" ht="15.75" customHeight="1" thickBot="1" x14ac:dyDescent="0.4">
      <c r="B3" s="15"/>
      <c r="C3" s="10" t="s">
        <v>39</v>
      </c>
      <c r="D3" s="9"/>
    </row>
    <row r="4" spans="1:11" ht="15.75" customHeight="1" thickBot="1" x14ac:dyDescent="0.4">
      <c r="B4" s="25">
        <v>1</v>
      </c>
      <c r="C4" s="1" t="s">
        <v>1</v>
      </c>
      <c r="D4" s="1" t="str">
        <f>Übersicht!$C$19</f>
        <v>arbeitstäglich</v>
      </c>
    </row>
    <row r="5" spans="1:11" ht="15.75" customHeight="1" thickBot="1" x14ac:dyDescent="0.4">
      <c r="B5" s="25">
        <f>IF(D5="","",IF(B4="",B3+1,B4+1))</f>
        <v>2</v>
      </c>
      <c r="C5" s="1" t="s">
        <v>3</v>
      </c>
      <c r="D5" s="1" t="str">
        <f>Übersicht!$C$19</f>
        <v>arbeitstäglich</v>
      </c>
    </row>
    <row r="6" spans="1:11" ht="15.75" customHeight="1" thickBot="1" x14ac:dyDescent="0.4">
      <c r="B6" s="25">
        <f t="shared" ref="B6:B45" si="0">IF(D6="","",IF(B5="",B4+1,B5+1))</f>
        <v>3</v>
      </c>
      <c r="C6" s="1" t="s">
        <v>4</v>
      </c>
      <c r="D6" s="18" t="str">
        <f>Übersicht!$C$20</f>
        <v>vierteljährlich</v>
      </c>
    </row>
    <row r="7" spans="1:11" s="22" customFormat="1" ht="15.75" customHeight="1" thickBot="1" x14ac:dyDescent="0.4">
      <c r="B7" s="5" t="str">
        <f t="shared" si="0"/>
        <v/>
      </c>
      <c r="C7" s="12" t="s">
        <v>6</v>
      </c>
      <c r="D7" s="9"/>
    </row>
    <row r="8" spans="1:11" ht="15.75" customHeight="1" thickBot="1" x14ac:dyDescent="0.4">
      <c r="B8" s="25">
        <f t="shared" si="0"/>
        <v>4</v>
      </c>
      <c r="C8" s="1" t="s">
        <v>7</v>
      </c>
      <c r="D8" s="1" t="str">
        <f>Übersicht!$C$19</f>
        <v>arbeitstäglich</v>
      </c>
    </row>
    <row r="9" spans="1:11" ht="15.75" customHeight="1" thickBot="1" x14ac:dyDescent="0.4">
      <c r="B9" s="25">
        <f t="shared" si="0"/>
        <v>5</v>
      </c>
      <c r="C9" s="1" t="s">
        <v>8</v>
      </c>
      <c r="D9" s="1" t="str">
        <f>Übersicht!$C$19</f>
        <v>arbeitstäglich</v>
      </c>
    </row>
    <row r="10" spans="1:11" ht="15.75" hidden="1" customHeight="1" thickBot="1" x14ac:dyDescent="0.4">
      <c r="B10" s="25" t="str">
        <f t="shared" si="0"/>
        <v/>
      </c>
      <c r="C10" s="1" t="s">
        <v>40</v>
      </c>
      <c r="D10" s="1"/>
    </row>
    <row r="11" spans="1:11" ht="15.75" customHeight="1" thickBot="1" x14ac:dyDescent="0.4">
      <c r="B11" s="25">
        <f t="shared" si="0"/>
        <v>6</v>
      </c>
      <c r="C11" s="1" t="s">
        <v>9</v>
      </c>
      <c r="D11" s="18" t="str">
        <f>Übersicht!$C$21</f>
        <v>LRT</v>
      </c>
    </row>
    <row r="12" spans="1:11" ht="15.75" customHeight="1" thickBot="1" x14ac:dyDescent="0.4">
      <c r="B12" s="25">
        <f t="shared" si="0"/>
        <v>7</v>
      </c>
      <c r="C12" s="1" t="s">
        <v>10</v>
      </c>
      <c r="D12" s="1" t="str">
        <f>Übersicht!$C$21</f>
        <v>LRT</v>
      </c>
    </row>
    <row r="13" spans="1:11" s="3" customFormat="1" ht="15.75" hidden="1" customHeight="1" thickBot="1" x14ac:dyDescent="0.4">
      <c r="B13" s="25" t="str">
        <f t="shared" si="0"/>
        <v/>
      </c>
      <c r="C13" s="17" t="s">
        <v>11</v>
      </c>
      <c r="D13" s="17"/>
      <c r="E13" s="16"/>
      <c r="F13" s="16"/>
      <c r="G13" s="16"/>
      <c r="H13" s="16"/>
      <c r="I13" s="16"/>
      <c r="J13" s="16"/>
      <c r="K13" s="16"/>
    </row>
    <row r="14" spans="1:11" ht="15.75" customHeight="1" thickBot="1" x14ac:dyDescent="0.4">
      <c r="B14" s="25">
        <f t="shared" si="0"/>
        <v>8</v>
      </c>
      <c r="C14" s="1" t="s">
        <v>12</v>
      </c>
      <c r="D14" s="18" t="str">
        <f>Übersicht!$C$22</f>
        <v>15. d. M.</v>
      </c>
    </row>
    <row r="15" spans="1:11" ht="15.75" customHeight="1" thickBot="1" x14ac:dyDescent="0.4">
      <c r="B15" s="25">
        <f t="shared" si="0"/>
        <v>9</v>
      </c>
      <c r="C15" s="1" t="s">
        <v>14</v>
      </c>
      <c r="D15" s="1" t="str">
        <f>Übersicht!$C$19</f>
        <v>arbeitstäglich</v>
      </c>
    </row>
    <row r="16" spans="1:11" ht="15.75" customHeight="1" thickBot="1" x14ac:dyDescent="0.4">
      <c r="B16" s="25">
        <f t="shared" si="0"/>
        <v>10</v>
      </c>
      <c r="C16" s="94" t="s">
        <v>103</v>
      </c>
      <c r="D16" s="1" t="str">
        <f>Übersicht!$C$19</f>
        <v>arbeitstäglich</v>
      </c>
    </row>
    <row r="17" spans="2:4" s="22" customFormat="1" ht="15.75" customHeight="1" thickBot="1" x14ac:dyDescent="0.4">
      <c r="B17" s="5" t="str">
        <f t="shared" si="0"/>
        <v/>
      </c>
      <c r="C17" s="12" t="s">
        <v>15</v>
      </c>
      <c r="D17" s="9"/>
    </row>
    <row r="18" spans="2:4" ht="15.75" customHeight="1" thickBot="1" x14ac:dyDescent="0.4">
      <c r="B18" s="25">
        <f t="shared" si="0"/>
        <v>11</v>
      </c>
      <c r="C18" s="18" t="s">
        <v>78</v>
      </c>
      <c r="D18" s="1" t="str">
        <f>Übersicht!$C$22</f>
        <v>15. d. M.</v>
      </c>
    </row>
    <row r="19" spans="2:4" ht="15.75" customHeight="1" thickBot="1" x14ac:dyDescent="0.4">
      <c r="B19" s="25">
        <f t="shared" si="0"/>
        <v>12</v>
      </c>
      <c r="C19" s="4" t="s">
        <v>105</v>
      </c>
      <c r="D19" s="1" t="str">
        <f>Übersicht!$C$19</f>
        <v>arbeitstäglich</v>
      </c>
    </row>
    <row r="20" spans="2:4" ht="15.75" customHeight="1" thickBot="1" x14ac:dyDescent="0.4">
      <c r="B20" s="25">
        <f t="shared" si="0"/>
        <v>13</v>
      </c>
      <c r="C20" s="1" t="s">
        <v>16</v>
      </c>
      <c r="D20" s="1" t="str">
        <f>Übersicht!$C$19</f>
        <v>arbeitstäglich</v>
      </c>
    </row>
    <row r="21" spans="2:4" ht="15.75" hidden="1" customHeight="1" thickBot="1" x14ac:dyDescent="0.4">
      <c r="B21" s="25" t="str">
        <f t="shared" si="0"/>
        <v/>
      </c>
      <c r="C21" s="1" t="s">
        <v>17</v>
      </c>
      <c r="D21" s="1"/>
    </row>
    <row r="22" spans="2:4" ht="15.75" customHeight="1" thickBot="1" x14ac:dyDescent="0.4">
      <c r="B22" s="25">
        <f t="shared" si="0"/>
        <v>14</v>
      </c>
      <c r="C22" s="1" t="s">
        <v>18</v>
      </c>
      <c r="D22" s="1" t="str">
        <f>Übersicht!$C$19</f>
        <v>arbeitstäglich</v>
      </c>
    </row>
    <row r="23" spans="2:4" s="22" customFormat="1" ht="15.75" customHeight="1" thickBot="1" x14ac:dyDescent="0.4">
      <c r="B23" s="5" t="str">
        <f t="shared" si="0"/>
        <v/>
      </c>
      <c r="C23" s="12" t="s">
        <v>19</v>
      </c>
      <c r="D23" s="9"/>
    </row>
    <row r="24" spans="2:4" ht="15.75" customHeight="1" thickBot="1" x14ac:dyDescent="0.4">
      <c r="B24" s="25">
        <f t="shared" si="0"/>
        <v>15</v>
      </c>
      <c r="C24" s="1" t="s">
        <v>20</v>
      </c>
      <c r="D24" s="1" t="str">
        <f>Übersicht!$C$19</f>
        <v>arbeitstäglich</v>
      </c>
    </row>
    <row r="25" spans="2:4" ht="15.75" customHeight="1" thickBot="1" x14ac:dyDescent="0.4">
      <c r="B25" s="25">
        <f t="shared" si="0"/>
        <v>16</v>
      </c>
      <c r="C25" s="18" t="s">
        <v>79</v>
      </c>
      <c r="D25" s="1" t="str">
        <f>Übersicht!$C$21</f>
        <v>LRT</v>
      </c>
    </row>
    <row r="26" spans="2:4" ht="15.75" customHeight="1" thickBot="1" x14ac:dyDescent="0.4">
      <c r="B26" s="25">
        <f t="shared" si="0"/>
        <v>17</v>
      </c>
      <c r="C26" s="18" t="s">
        <v>80</v>
      </c>
      <c r="D26" s="1" t="str">
        <f>Übersicht!$C$19</f>
        <v>arbeitstäglich</v>
      </c>
    </row>
    <row r="27" spans="2:4" ht="15.75" customHeight="1" thickBot="1" x14ac:dyDescent="0.4">
      <c r="B27" s="25">
        <f t="shared" si="0"/>
        <v>18</v>
      </c>
      <c r="C27" s="18" t="s">
        <v>81</v>
      </c>
      <c r="D27" s="1" t="str">
        <f>Übersicht!$C$21</f>
        <v>LRT</v>
      </c>
    </row>
    <row r="28" spans="2:4" ht="15.75" customHeight="1" thickBot="1" x14ac:dyDescent="0.4">
      <c r="B28" s="25">
        <f t="shared" si="0"/>
        <v>19</v>
      </c>
      <c r="C28" s="1" t="s">
        <v>24</v>
      </c>
      <c r="D28" s="1" t="str">
        <f>Übersicht!$C$19</f>
        <v>arbeitstäglich</v>
      </c>
    </row>
    <row r="29" spans="2:4" ht="15.75" customHeight="1" thickBot="1" x14ac:dyDescent="0.4">
      <c r="B29" s="25">
        <f t="shared" si="0"/>
        <v>20</v>
      </c>
      <c r="C29" s="1" t="s">
        <v>25</v>
      </c>
      <c r="D29" s="1" t="str">
        <f>Übersicht!$C$19</f>
        <v>arbeitstäglich</v>
      </c>
    </row>
    <row r="30" spans="2:4" ht="15.75" customHeight="1" thickBot="1" x14ac:dyDescent="0.4">
      <c r="B30" s="25">
        <f t="shared" si="0"/>
        <v>21</v>
      </c>
      <c r="C30" s="4" t="s">
        <v>33</v>
      </c>
      <c r="D30" s="1" t="s">
        <v>2</v>
      </c>
    </row>
    <row r="31" spans="2:4" ht="15.75" customHeight="1" thickBot="1" x14ac:dyDescent="0.4">
      <c r="B31" s="25">
        <f t="shared" si="0"/>
        <v>22</v>
      </c>
      <c r="C31" s="1" t="s">
        <v>26</v>
      </c>
      <c r="D31" s="1" t="str">
        <f>Übersicht!$C$19</f>
        <v>arbeitstäglich</v>
      </c>
    </row>
    <row r="32" spans="2:4" s="22" customFormat="1" ht="15.75" customHeight="1" thickBot="1" x14ac:dyDescent="0.4">
      <c r="B32" s="5" t="str">
        <f t="shared" si="0"/>
        <v/>
      </c>
      <c r="C32" s="12" t="s">
        <v>28</v>
      </c>
      <c r="D32" s="9"/>
    </row>
    <row r="33" spans="2:4" ht="15.75" customHeight="1" thickBot="1" x14ac:dyDescent="0.4">
      <c r="B33" s="25">
        <f t="shared" si="0"/>
        <v>23</v>
      </c>
      <c r="C33" s="1" t="s">
        <v>29</v>
      </c>
      <c r="D33" s="1" t="str">
        <f>Übersicht!$C$19</f>
        <v>arbeitstäglich</v>
      </c>
    </row>
    <row r="34" spans="2:4" s="22" customFormat="1" ht="15.75" hidden="1" customHeight="1" thickBot="1" x14ac:dyDescent="0.4">
      <c r="B34" s="5" t="str">
        <f t="shared" si="0"/>
        <v/>
      </c>
      <c r="C34" s="12" t="s">
        <v>42</v>
      </c>
      <c r="D34" s="9"/>
    </row>
    <row r="35" spans="2:4" ht="15.75" hidden="1" customHeight="1" thickBot="1" x14ac:dyDescent="0.4">
      <c r="B35" s="25" t="str">
        <f t="shared" si="0"/>
        <v/>
      </c>
      <c r="C35" s="23" t="s">
        <v>82</v>
      </c>
      <c r="D35" s="1"/>
    </row>
    <row r="36" spans="2:4" ht="15.75" hidden="1" customHeight="1" thickBot="1" x14ac:dyDescent="0.4">
      <c r="B36" s="25" t="str">
        <f t="shared" si="0"/>
        <v/>
      </c>
      <c r="C36" s="1" t="s">
        <v>43</v>
      </c>
      <c r="D36" s="1"/>
    </row>
    <row r="37" spans="2:4" ht="15.75" hidden="1" customHeight="1" thickBot="1" x14ac:dyDescent="0.4">
      <c r="B37" s="25" t="str">
        <f t="shared" si="0"/>
        <v/>
      </c>
      <c r="C37" s="18" t="s">
        <v>83</v>
      </c>
      <c r="D37" s="1"/>
    </row>
    <row r="38" spans="2:4" ht="15.75" hidden="1" customHeight="1" thickBot="1" x14ac:dyDescent="0.4">
      <c r="B38" s="25" t="str">
        <f t="shared" si="0"/>
        <v/>
      </c>
      <c r="C38" s="4" t="s">
        <v>95</v>
      </c>
      <c r="D38" s="1"/>
    </row>
    <row r="39" spans="2:4" ht="15.75" hidden="1" customHeight="1" thickBot="1" x14ac:dyDescent="0.4">
      <c r="B39" s="25" t="str">
        <f t="shared" si="0"/>
        <v/>
      </c>
      <c r="C39" s="1" t="s">
        <v>32</v>
      </c>
      <c r="D39" s="1"/>
    </row>
    <row r="40" spans="2:4" ht="15.75" hidden="1" customHeight="1" thickBot="1" x14ac:dyDescent="0.4">
      <c r="B40" s="25" t="str">
        <f t="shared" si="0"/>
        <v/>
      </c>
      <c r="C40" s="1" t="s">
        <v>41</v>
      </c>
      <c r="D40" s="1"/>
    </row>
    <row r="41" spans="2:4" ht="15.75" hidden="1" customHeight="1" thickBot="1" x14ac:dyDescent="0.4">
      <c r="B41" s="25" t="str">
        <f t="shared" si="0"/>
        <v/>
      </c>
      <c r="C41" s="1" t="s">
        <v>34</v>
      </c>
      <c r="D41" s="1"/>
    </row>
    <row r="42" spans="2:4" ht="15.75" hidden="1" customHeight="1" thickBot="1" x14ac:dyDescent="0.4">
      <c r="B42" s="25" t="str">
        <f t="shared" si="0"/>
        <v/>
      </c>
      <c r="C42" s="1" t="s">
        <v>35</v>
      </c>
      <c r="D42" s="1"/>
    </row>
    <row r="43" spans="2:4" ht="15.75" hidden="1" customHeight="1" thickBot="1" x14ac:dyDescent="0.4">
      <c r="B43" s="25" t="str">
        <f t="shared" si="0"/>
        <v/>
      </c>
      <c r="C43" s="1" t="s">
        <v>36</v>
      </c>
      <c r="D43" s="1"/>
    </row>
    <row r="44" spans="2:4" ht="15.75" hidden="1" customHeight="1" thickBot="1" x14ac:dyDescent="0.4">
      <c r="B44" s="25" t="str">
        <f t="shared" si="0"/>
        <v/>
      </c>
      <c r="C44" s="1" t="s">
        <v>37</v>
      </c>
      <c r="D44" s="1"/>
    </row>
    <row r="45" spans="2:4" ht="15.75" hidden="1" customHeight="1" thickBot="1" x14ac:dyDescent="0.4">
      <c r="B45" s="25" t="str">
        <f t="shared" si="0"/>
        <v/>
      </c>
      <c r="C45" s="1" t="s">
        <v>38</v>
      </c>
      <c r="D45" s="1"/>
    </row>
    <row r="46" spans="2:4" ht="15.75" customHeight="1" x14ac:dyDescent="0.35"/>
    <row r="47" spans="2:4" ht="15.75" customHeight="1" x14ac:dyDescent="0.35"/>
    <row r="48" spans="2:4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</sheetData>
  <sheetProtection algorithmName="SHA-512" hashValue="kNOnok5cMBh1XMmkVc4tzpcANwPmuTGeqE9vZsU5BLQGQ0mulwdG2IgnZeU3y2EGuR7ltFIbFjXYV4sdxD9cuQ==" saltValue="O9WevHnciTtS0wkWhHgILQ==" spinCount="100000" sheet="1" objects="1" scenarios="1"/>
  <hyperlinks>
    <hyperlink ref="F2" location="Übersicht!A1" display="Übersicht"/>
  </hyperlinks>
  <pageMargins left="0.11811023622047245" right="0.23622047244094491" top="0.27559055118110237" bottom="0.15748031496062992" header="0.31496062992125984" footer="0.11811023622047245"/>
  <pageSetup paperSize="9" scale="99" fitToHeight="40" orientation="portrait" r:id="rId1"/>
  <ignoredErrors>
    <ignoredError sqref="D25 D27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>
    <pageSetUpPr fitToPage="1"/>
  </sheetPr>
  <dimension ref="A1:K63"/>
  <sheetViews>
    <sheetView showGridLines="0" zoomScaleNormal="100" workbookViewId="0"/>
  </sheetViews>
  <sheetFormatPr baseColWidth="10" defaultRowHeight="14.5" x14ac:dyDescent="0.35"/>
  <cols>
    <col min="1" max="1" width="9.26953125" style="3" customWidth="1"/>
    <col min="2" max="2" width="4.1796875" style="20" customWidth="1"/>
    <col min="3" max="3" width="75" customWidth="1"/>
    <col min="4" max="4" width="12" customWidth="1"/>
  </cols>
  <sheetData>
    <row r="1" spans="1:11" s="3" customFormat="1" ht="27" customHeight="1" thickBot="1" x14ac:dyDescent="0.4">
      <c r="A1" s="22"/>
      <c r="B1" s="6"/>
      <c r="C1" s="13" t="str">
        <f ca="1">VLOOKUP(RIGHT(D1,LEN(D1)-3),Übersicht!B2:C15,2,FALSE)</f>
        <v>Raumgruppe C1 (Verwaltungs- und Büroräume, Besprechungs- und Konferenzräume)</v>
      </c>
      <c r="D1" s="8" t="str">
        <f ca="1">CONCATENATE("LV ",RIGHT(RIGHT(CELL("dateiname",B1),LEN(CELL("dateiname",B1))-SEARCH("]",CELL("dateiname",B1))),LEN(RIGHT(CELL("dateiname",B1),LEN(CELL("dateiname",B1))-SEARCH("]",CELL("dateiname",B1))))-3))</f>
        <v>LV C1</v>
      </c>
    </row>
    <row r="2" spans="1:11" s="3" customFormat="1" ht="27" customHeight="1" thickTop="1" thickBot="1" x14ac:dyDescent="0.4">
      <c r="B2" s="19" t="s">
        <v>0</v>
      </c>
      <c r="C2" s="6" t="s">
        <v>106</v>
      </c>
      <c r="D2" s="7"/>
      <c r="F2" s="101" t="s">
        <v>102</v>
      </c>
      <c r="K2" s="11"/>
    </row>
    <row r="3" spans="1:11" s="3" customFormat="1" ht="15.75" customHeight="1" thickBot="1" x14ac:dyDescent="0.4">
      <c r="B3" s="15"/>
      <c r="C3" s="12" t="s">
        <v>44</v>
      </c>
      <c r="D3" s="9"/>
    </row>
    <row r="4" spans="1:11" ht="15.75" customHeight="1" thickBot="1" x14ac:dyDescent="0.4">
      <c r="B4" s="25">
        <v>1</v>
      </c>
      <c r="C4" s="1" t="s">
        <v>1</v>
      </c>
      <c r="D4" s="1" t="str">
        <f>Übersicht!$C$19</f>
        <v>arbeitstäglich</v>
      </c>
    </row>
    <row r="5" spans="1:11" ht="15.75" customHeight="1" thickBot="1" x14ac:dyDescent="0.4">
      <c r="B5" s="25">
        <f>IF(D5="","",IF(B4="",B3+1,B4+1))</f>
        <v>2</v>
      </c>
      <c r="C5" s="1" t="s">
        <v>3</v>
      </c>
      <c r="D5" s="1" t="str">
        <f>Übersicht!$C$19</f>
        <v>arbeitstäglich</v>
      </c>
    </row>
    <row r="6" spans="1:11" ht="15.75" customHeight="1" thickBot="1" x14ac:dyDescent="0.4">
      <c r="B6" s="25">
        <f t="shared" ref="B6:B43" si="0">IF(D6="","",IF(B5="",B4+1,B5+1))</f>
        <v>3</v>
      </c>
      <c r="C6" s="1" t="s">
        <v>4</v>
      </c>
      <c r="D6" s="1" t="str">
        <f>Übersicht!$C$20</f>
        <v>vierteljährlich</v>
      </c>
    </row>
    <row r="7" spans="1:11" s="3" customFormat="1" ht="15.75" customHeight="1" thickBot="1" x14ac:dyDescent="0.4">
      <c r="B7" s="31" t="str">
        <f t="shared" si="0"/>
        <v/>
      </c>
      <c r="C7" s="12" t="s">
        <v>6</v>
      </c>
      <c r="D7" s="9"/>
    </row>
    <row r="8" spans="1:11" ht="15.75" customHeight="1" thickBot="1" x14ac:dyDescent="0.4">
      <c r="B8" s="30">
        <f t="shared" si="0"/>
        <v>4</v>
      </c>
      <c r="C8" s="1" t="s">
        <v>7</v>
      </c>
      <c r="D8" s="1" t="str">
        <f>Übersicht!$C$19</f>
        <v>arbeitstäglich</v>
      </c>
    </row>
    <row r="9" spans="1:11" ht="15.75" customHeight="1" thickBot="1" x14ac:dyDescent="0.4">
      <c r="B9" s="30">
        <f t="shared" si="0"/>
        <v>5</v>
      </c>
      <c r="C9" s="1" t="s">
        <v>8</v>
      </c>
      <c r="D9" s="1" t="str">
        <f>Übersicht!$C$19</f>
        <v>arbeitstäglich</v>
      </c>
    </row>
    <row r="10" spans="1:11" ht="15.75" customHeight="1" thickBot="1" x14ac:dyDescent="0.4">
      <c r="B10" s="30">
        <f t="shared" si="0"/>
        <v>6</v>
      </c>
      <c r="C10" s="1" t="s">
        <v>9</v>
      </c>
      <c r="D10" s="1" t="str">
        <f>Übersicht!$C$21</f>
        <v>LRT</v>
      </c>
    </row>
    <row r="11" spans="1:11" ht="15.75" customHeight="1" thickBot="1" x14ac:dyDescent="0.4">
      <c r="B11" s="30">
        <f t="shared" si="0"/>
        <v>7</v>
      </c>
      <c r="C11" s="1" t="s">
        <v>10</v>
      </c>
      <c r="D11" s="1" t="str">
        <f>Übersicht!$C$21</f>
        <v>LRT</v>
      </c>
    </row>
    <row r="12" spans="1:11" s="22" customFormat="1" ht="15.75" hidden="1" customHeight="1" thickBot="1" x14ac:dyDescent="0.4">
      <c r="B12" s="30" t="str">
        <f t="shared" si="0"/>
        <v/>
      </c>
      <c r="C12" s="24" t="s">
        <v>11</v>
      </c>
      <c r="D12" s="24"/>
    </row>
    <row r="13" spans="1:11" ht="15.75" customHeight="1" thickBot="1" x14ac:dyDescent="0.4">
      <c r="B13" s="30">
        <f t="shared" si="0"/>
        <v>8</v>
      </c>
      <c r="C13" s="1" t="s">
        <v>12</v>
      </c>
      <c r="D13" s="1" t="str">
        <f>Übersicht!$C$22</f>
        <v>15. d. M.</v>
      </c>
    </row>
    <row r="14" spans="1:11" ht="15.75" customHeight="1" thickBot="1" x14ac:dyDescent="0.4">
      <c r="B14" s="30">
        <f t="shared" si="0"/>
        <v>9</v>
      </c>
      <c r="C14" s="1" t="s">
        <v>14</v>
      </c>
      <c r="D14" s="1" t="str">
        <f>Übersicht!$C$19</f>
        <v>arbeitstäglich</v>
      </c>
    </row>
    <row r="15" spans="1:11" ht="15.75" customHeight="1" thickBot="1" x14ac:dyDescent="0.4">
      <c r="B15" s="30">
        <f t="shared" si="0"/>
        <v>10</v>
      </c>
      <c r="C15" s="94" t="s">
        <v>103</v>
      </c>
      <c r="D15" s="1" t="str">
        <f>Übersicht!$C$19</f>
        <v>arbeitstäglich</v>
      </c>
    </row>
    <row r="16" spans="1:11" s="3" customFormat="1" ht="15.75" customHeight="1" thickBot="1" x14ac:dyDescent="0.4">
      <c r="B16" s="31" t="str">
        <f t="shared" si="0"/>
        <v/>
      </c>
      <c r="C16" s="12" t="s">
        <v>15</v>
      </c>
      <c r="D16" s="9"/>
    </row>
    <row r="17" spans="2:4" ht="15.75" customHeight="1" thickBot="1" x14ac:dyDescent="0.4">
      <c r="B17" s="30">
        <f t="shared" si="0"/>
        <v>11</v>
      </c>
      <c r="C17" s="26" t="s">
        <v>78</v>
      </c>
      <c r="D17" s="1" t="str">
        <f>Übersicht!$C$22</f>
        <v>15. d. M.</v>
      </c>
    </row>
    <row r="18" spans="2:4" ht="15.75" customHeight="1" thickBot="1" x14ac:dyDescent="0.4">
      <c r="B18" s="30">
        <f t="shared" si="0"/>
        <v>12</v>
      </c>
      <c r="C18" s="4" t="s">
        <v>105</v>
      </c>
      <c r="D18" s="1" t="str">
        <f>Übersicht!$C$19</f>
        <v>arbeitstäglich</v>
      </c>
    </row>
    <row r="19" spans="2:4" ht="15.75" customHeight="1" thickBot="1" x14ac:dyDescent="0.4">
      <c r="B19" s="30">
        <f t="shared" si="0"/>
        <v>13</v>
      </c>
      <c r="C19" s="1" t="s">
        <v>16</v>
      </c>
      <c r="D19" s="1" t="str">
        <f>Übersicht!$C$19</f>
        <v>arbeitstäglich</v>
      </c>
    </row>
    <row r="20" spans="2:4" ht="15.75" customHeight="1" thickBot="1" x14ac:dyDescent="0.4">
      <c r="B20" s="30">
        <f t="shared" si="0"/>
        <v>14</v>
      </c>
      <c r="C20" s="1" t="s">
        <v>17</v>
      </c>
      <c r="D20" s="1" t="str">
        <f>Übersicht!$C$19</f>
        <v>arbeitstäglich</v>
      </c>
    </row>
    <row r="21" spans="2:4" ht="15.75" customHeight="1" thickBot="1" x14ac:dyDescent="0.4">
      <c r="B21" s="30">
        <f t="shared" si="0"/>
        <v>15</v>
      </c>
      <c r="C21" s="1" t="s">
        <v>18</v>
      </c>
      <c r="D21" s="1" t="str">
        <f>Übersicht!$C$19</f>
        <v>arbeitstäglich</v>
      </c>
    </row>
    <row r="22" spans="2:4" s="3" customFormat="1" ht="15.75" customHeight="1" thickBot="1" x14ac:dyDescent="0.4">
      <c r="B22" s="31" t="str">
        <f t="shared" si="0"/>
        <v/>
      </c>
      <c r="C22" s="12" t="s">
        <v>19</v>
      </c>
      <c r="D22" s="9"/>
    </row>
    <row r="23" spans="2:4" ht="15.75" customHeight="1" thickBot="1" x14ac:dyDescent="0.4">
      <c r="B23" s="30">
        <f t="shared" si="0"/>
        <v>16</v>
      </c>
      <c r="C23" s="1" t="s">
        <v>20</v>
      </c>
      <c r="D23" s="1" t="str">
        <f>Übersicht!$C$19</f>
        <v>arbeitstäglich</v>
      </c>
    </row>
    <row r="24" spans="2:4" ht="15.75" customHeight="1" thickBot="1" x14ac:dyDescent="0.4">
      <c r="B24" s="30">
        <f t="shared" si="0"/>
        <v>17</v>
      </c>
      <c r="C24" s="1" t="s">
        <v>21</v>
      </c>
      <c r="D24" s="1" t="str">
        <f>Übersicht!$C$21</f>
        <v>LRT</v>
      </c>
    </row>
    <row r="25" spans="2:4" ht="15.75" customHeight="1" thickBot="1" x14ac:dyDescent="0.4">
      <c r="B25" s="30">
        <f t="shared" si="0"/>
        <v>18</v>
      </c>
      <c r="C25" s="27" t="s">
        <v>80</v>
      </c>
      <c r="D25" s="1" t="str">
        <f>Übersicht!$C$19</f>
        <v>arbeitstäglich</v>
      </c>
    </row>
    <row r="26" spans="2:4" ht="15.75" customHeight="1" thickBot="1" x14ac:dyDescent="0.4">
      <c r="B26" s="30">
        <f t="shared" si="0"/>
        <v>19</v>
      </c>
      <c r="C26" s="28" t="s">
        <v>81</v>
      </c>
      <c r="D26" s="1" t="str">
        <f>Übersicht!$C$21</f>
        <v>LRT</v>
      </c>
    </row>
    <row r="27" spans="2:4" ht="15.75" customHeight="1" thickBot="1" x14ac:dyDescent="0.4">
      <c r="B27" s="30">
        <f t="shared" si="0"/>
        <v>20</v>
      </c>
      <c r="C27" s="1" t="s">
        <v>24</v>
      </c>
      <c r="D27" s="1" t="str">
        <f>Übersicht!$C$19</f>
        <v>arbeitstäglich</v>
      </c>
    </row>
    <row r="28" spans="2:4" ht="15.75" customHeight="1" thickBot="1" x14ac:dyDescent="0.4">
      <c r="B28" s="30">
        <f t="shared" si="0"/>
        <v>21</v>
      </c>
      <c r="C28" s="1" t="s">
        <v>25</v>
      </c>
      <c r="D28" s="1" t="str">
        <f>Übersicht!$C$19</f>
        <v>arbeitstäglich</v>
      </c>
    </row>
    <row r="29" spans="2:4" ht="15.75" customHeight="1" thickBot="1" x14ac:dyDescent="0.4">
      <c r="B29" s="30">
        <f t="shared" si="0"/>
        <v>22</v>
      </c>
      <c r="C29" s="4" t="s">
        <v>33</v>
      </c>
      <c r="D29" s="1" t="str">
        <f>Übersicht!$C$19</f>
        <v>arbeitstäglich</v>
      </c>
    </row>
    <row r="30" spans="2:4" ht="15.75" customHeight="1" thickBot="1" x14ac:dyDescent="0.4">
      <c r="B30" s="30">
        <f t="shared" si="0"/>
        <v>23</v>
      </c>
      <c r="C30" s="1" t="s">
        <v>26</v>
      </c>
      <c r="D30" s="1" t="str">
        <f>Übersicht!$C$19</f>
        <v>arbeitstäglich</v>
      </c>
    </row>
    <row r="31" spans="2:4" s="3" customFormat="1" ht="15.75" customHeight="1" thickBot="1" x14ac:dyDescent="0.4">
      <c r="B31" s="31" t="str">
        <f t="shared" si="0"/>
        <v/>
      </c>
      <c r="C31" s="12" t="s">
        <v>28</v>
      </c>
      <c r="D31" s="9"/>
    </row>
    <row r="32" spans="2:4" ht="15.75" customHeight="1" thickBot="1" x14ac:dyDescent="0.4">
      <c r="B32" s="30">
        <f t="shared" si="0"/>
        <v>24</v>
      </c>
      <c r="C32" s="1" t="s">
        <v>29</v>
      </c>
      <c r="D32" s="1" t="str">
        <f>Übersicht!$C$19</f>
        <v>arbeitstäglich</v>
      </c>
    </row>
    <row r="33" spans="2:4" s="3" customFormat="1" ht="15.75" customHeight="1" thickBot="1" x14ac:dyDescent="0.4">
      <c r="B33" s="31" t="str">
        <f t="shared" si="0"/>
        <v/>
      </c>
      <c r="C33" s="12" t="s">
        <v>45</v>
      </c>
      <c r="D33" s="9"/>
    </row>
    <row r="34" spans="2:4" ht="15.75" customHeight="1" thickBot="1" x14ac:dyDescent="0.4">
      <c r="B34" s="30">
        <f t="shared" si="0"/>
        <v>25</v>
      </c>
      <c r="C34" s="29" t="s">
        <v>82</v>
      </c>
      <c r="D34" s="1" t="str">
        <f>Übersicht!$C$19</f>
        <v>arbeitstäglich</v>
      </c>
    </row>
    <row r="35" spans="2:4" ht="15.75" customHeight="1" thickBot="1" x14ac:dyDescent="0.4">
      <c r="B35" s="30">
        <f t="shared" si="0"/>
        <v>26</v>
      </c>
      <c r="C35" s="1" t="s">
        <v>30</v>
      </c>
      <c r="D35" s="1" t="str">
        <f>Übersicht!$C$19</f>
        <v>arbeitstäglich</v>
      </c>
    </row>
    <row r="36" spans="2:4" ht="15.75" customHeight="1" thickBot="1" x14ac:dyDescent="0.4">
      <c r="B36" s="30">
        <f t="shared" si="0"/>
        <v>27</v>
      </c>
      <c r="C36" s="1" t="s">
        <v>31</v>
      </c>
      <c r="D36" s="1" t="str">
        <f>Übersicht!$C$19</f>
        <v>arbeitstäglich</v>
      </c>
    </row>
    <row r="37" spans="2:4" ht="15.75" customHeight="1" thickBot="1" x14ac:dyDescent="0.4">
      <c r="B37" s="30">
        <f t="shared" si="0"/>
        <v>28</v>
      </c>
      <c r="C37" s="4" t="s">
        <v>95</v>
      </c>
      <c r="D37" s="1" t="str">
        <f>Übersicht!$C$19</f>
        <v>arbeitstäglich</v>
      </c>
    </row>
    <row r="38" spans="2:4" ht="15.75" customHeight="1" thickBot="1" x14ac:dyDescent="0.4">
      <c r="B38" s="30">
        <f t="shared" si="0"/>
        <v>29</v>
      </c>
      <c r="C38" s="1" t="s">
        <v>32</v>
      </c>
      <c r="D38" s="1" t="str">
        <f>Übersicht!$C$19</f>
        <v>arbeitstäglich</v>
      </c>
    </row>
    <row r="39" spans="2:4" ht="15.75" customHeight="1" thickBot="1" x14ac:dyDescent="0.4">
      <c r="B39" s="30">
        <f t="shared" si="0"/>
        <v>30</v>
      </c>
      <c r="C39" s="1" t="s">
        <v>33</v>
      </c>
      <c r="D39" s="1" t="str">
        <f>Übersicht!$C$19</f>
        <v>arbeitstäglich</v>
      </c>
    </row>
    <row r="40" spans="2:4" ht="15.75" customHeight="1" thickBot="1" x14ac:dyDescent="0.4">
      <c r="B40" s="30">
        <f t="shared" si="0"/>
        <v>31</v>
      </c>
      <c r="C40" s="1" t="s">
        <v>34</v>
      </c>
      <c r="D40" s="1" t="str">
        <f>Übersicht!$C$19</f>
        <v>arbeitstäglich</v>
      </c>
    </row>
    <row r="41" spans="2:4" ht="15.75" customHeight="1" thickBot="1" x14ac:dyDescent="0.4">
      <c r="B41" s="30">
        <f t="shared" si="0"/>
        <v>32</v>
      </c>
      <c r="C41" s="1" t="s">
        <v>35</v>
      </c>
      <c r="D41" s="1" t="str">
        <f>Übersicht!$C$22</f>
        <v>15. d. M.</v>
      </c>
    </row>
    <row r="42" spans="2:4" ht="15.75" customHeight="1" thickBot="1" x14ac:dyDescent="0.4">
      <c r="B42" s="30">
        <f t="shared" si="0"/>
        <v>33</v>
      </c>
      <c r="C42" s="1" t="s">
        <v>36</v>
      </c>
      <c r="D42" s="1" t="str">
        <f>Übersicht!$C$21</f>
        <v>LRT</v>
      </c>
    </row>
    <row r="43" spans="2:4" ht="15.75" customHeight="1" thickBot="1" x14ac:dyDescent="0.4">
      <c r="B43" s="30">
        <f t="shared" si="0"/>
        <v>34</v>
      </c>
      <c r="C43" s="1" t="s">
        <v>37</v>
      </c>
      <c r="D43" s="1" t="str">
        <f>Übersicht!$C$19</f>
        <v>arbeitstäglich</v>
      </c>
    </row>
    <row r="44" spans="2:4" ht="15.75" customHeight="1" x14ac:dyDescent="0.35"/>
    <row r="45" spans="2:4" ht="15.75" customHeight="1" x14ac:dyDescent="0.35"/>
    <row r="46" spans="2:4" ht="15.75" customHeight="1" x14ac:dyDescent="0.35"/>
    <row r="47" spans="2:4" ht="15.75" customHeight="1" x14ac:dyDescent="0.35"/>
    <row r="48" spans="2:4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</sheetData>
  <sheetProtection algorithmName="SHA-512" hashValue="sND8p1ENyoeK2Eh9eiZNR4pqNpJ6JYSuNFu/TX/ZSqqYtcA6OixcwIcVyTfIunolBLFYW0OnsvUUb+BjQolz6A==" saltValue="E9bnZY3zNn8EAYHafnJJAg==" spinCount="100000" sheet="1" objects="1" scenarios="1"/>
  <hyperlinks>
    <hyperlink ref="F2" location="Übersicht!A1" display="Übersicht"/>
  </hyperlinks>
  <pageMargins left="0.11811023622047245" right="0.23622047244094491" top="0.27559055118110237" bottom="0.15748031496062992" header="0.31496062992125984" footer="0.11811023622047245"/>
  <pageSetup paperSize="9" scale="99" fitToHeight="4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>
    <pageSetUpPr fitToPage="1"/>
  </sheetPr>
  <dimension ref="A1:K58"/>
  <sheetViews>
    <sheetView showGridLines="0" zoomScaleNormal="100" workbookViewId="0"/>
  </sheetViews>
  <sheetFormatPr baseColWidth="10" defaultRowHeight="14.5" x14ac:dyDescent="0.35"/>
  <cols>
    <col min="1" max="1" width="9.26953125" style="3" customWidth="1"/>
    <col min="2" max="2" width="4.1796875" style="20" customWidth="1"/>
    <col min="3" max="3" width="75" customWidth="1"/>
    <col min="4" max="4" width="12" customWidth="1"/>
  </cols>
  <sheetData>
    <row r="1" spans="1:11" s="3" customFormat="1" ht="27" customHeight="1" thickBot="1" x14ac:dyDescent="0.4">
      <c r="A1" s="22"/>
      <c r="B1" s="6"/>
      <c r="C1" s="13" t="str">
        <f ca="1">VLOOKUP(RIGHT(D1,LEN(D1)-3),Übersicht!B2:C15,2,FALSE)</f>
        <v>Raumgruppe D1 (Werkstätten)</v>
      </c>
      <c r="D1" s="8" t="str">
        <f ca="1">CONCATENATE("LV ",RIGHT(RIGHT(CELL("dateiname",B1),LEN(CELL("dateiname",B1))-SEARCH("]",CELL("dateiname",B1))),LEN(RIGHT(CELL("dateiname",B1),LEN(CELL("dateiname",B1))-SEARCH("]",CELL("dateiname",B1))))-3))</f>
        <v>LV D1</v>
      </c>
    </row>
    <row r="2" spans="1:11" s="3" customFormat="1" ht="27" customHeight="1" thickTop="1" thickBot="1" x14ac:dyDescent="0.4">
      <c r="B2" s="19" t="s">
        <v>0</v>
      </c>
      <c r="C2" s="6" t="s">
        <v>106</v>
      </c>
      <c r="D2" s="7"/>
      <c r="F2" s="101" t="s">
        <v>102</v>
      </c>
      <c r="K2" s="11"/>
    </row>
    <row r="3" spans="1:11" s="3" customFormat="1" ht="15.75" customHeight="1" thickBot="1" x14ac:dyDescent="0.4">
      <c r="B3" s="15"/>
      <c r="C3" s="12" t="s">
        <v>44</v>
      </c>
      <c r="D3" s="9"/>
    </row>
    <row r="4" spans="1:11" ht="15.75" customHeight="1" thickBot="1" x14ac:dyDescent="0.4">
      <c r="B4" s="25">
        <v>1</v>
      </c>
      <c r="C4" s="1" t="s">
        <v>1</v>
      </c>
      <c r="D4" s="1" t="str">
        <f>Übersicht!$C$19</f>
        <v>arbeitstäglich</v>
      </c>
    </row>
    <row r="5" spans="1:11" ht="15.75" customHeight="1" thickBot="1" x14ac:dyDescent="0.4">
      <c r="B5" s="25">
        <f>IF(D5="","",IF(B4="",B3+1,B4+1))</f>
        <v>2</v>
      </c>
      <c r="C5" s="1" t="s">
        <v>3</v>
      </c>
      <c r="D5" s="1" t="str">
        <f>Übersicht!$C$19</f>
        <v>arbeitstäglich</v>
      </c>
    </row>
    <row r="6" spans="1:11" ht="15.75" customHeight="1" thickBot="1" x14ac:dyDescent="0.4">
      <c r="B6" s="25">
        <f t="shared" ref="B6:B42" si="0">IF(D6="","",IF(B5="",B4+1,B5+1))</f>
        <v>3</v>
      </c>
      <c r="C6" s="1" t="s">
        <v>4</v>
      </c>
      <c r="D6" s="1" t="str">
        <f>Übersicht!$C$20</f>
        <v>vierteljährlich</v>
      </c>
    </row>
    <row r="7" spans="1:11" s="3" customFormat="1" ht="15.75" customHeight="1" thickBot="1" x14ac:dyDescent="0.4">
      <c r="B7" s="39" t="str">
        <f t="shared" si="0"/>
        <v/>
      </c>
      <c r="C7" s="12" t="s">
        <v>6</v>
      </c>
      <c r="D7" s="9"/>
    </row>
    <row r="8" spans="1:11" ht="15.75" customHeight="1" thickBot="1" x14ac:dyDescent="0.4">
      <c r="B8" s="38">
        <f t="shared" si="0"/>
        <v>4</v>
      </c>
      <c r="C8" s="32" t="s">
        <v>7</v>
      </c>
      <c r="D8" s="1" t="str">
        <f>Übersicht!$C$19</f>
        <v>arbeitstäglich</v>
      </c>
    </row>
    <row r="9" spans="1:11" ht="15.75" customHeight="1" thickBot="1" x14ac:dyDescent="0.4">
      <c r="B9" s="38">
        <f t="shared" si="0"/>
        <v>5</v>
      </c>
      <c r="C9" s="33" t="s">
        <v>8</v>
      </c>
      <c r="D9" s="1" t="str">
        <f>Übersicht!$C$19</f>
        <v>arbeitstäglich</v>
      </c>
    </row>
    <row r="10" spans="1:11" ht="15.75" customHeight="1" thickBot="1" x14ac:dyDescent="0.4">
      <c r="B10" s="38">
        <f t="shared" si="0"/>
        <v>6</v>
      </c>
      <c r="C10" s="1" t="s">
        <v>9</v>
      </c>
      <c r="D10" s="1" t="str">
        <f>Übersicht!$C$19</f>
        <v>arbeitstäglich</v>
      </c>
    </row>
    <row r="11" spans="1:11" ht="15.75" customHeight="1" thickBot="1" x14ac:dyDescent="0.4">
      <c r="B11" s="38">
        <f t="shared" si="0"/>
        <v>7</v>
      </c>
      <c r="C11" s="1" t="s">
        <v>10</v>
      </c>
      <c r="D11" s="1" t="str">
        <f>Übersicht!$C$19</f>
        <v>arbeitstäglich</v>
      </c>
    </row>
    <row r="12" spans="1:11" ht="15.75" hidden="1" customHeight="1" thickBot="1" x14ac:dyDescent="0.4">
      <c r="B12" s="38" t="str">
        <f t="shared" si="0"/>
        <v/>
      </c>
      <c r="C12" s="34" t="s">
        <v>11</v>
      </c>
      <c r="D12" s="34"/>
    </row>
    <row r="13" spans="1:11" ht="15.75" customHeight="1" thickBot="1" x14ac:dyDescent="0.4">
      <c r="B13" s="38">
        <f t="shared" si="0"/>
        <v>8</v>
      </c>
      <c r="C13" s="33" t="s">
        <v>77</v>
      </c>
      <c r="D13" s="33" t="str">
        <f>Übersicht!$C$22</f>
        <v>15. d. M.</v>
      </c>
    </row>
    <row r="14" spans="1:11" ht="15.75" customHeight="1" thickBot="1" x14ac:dyDescent="0.4">
      <c r="B14" s="38">
        <f t="shared" si="0"/>
        <v>9</v>
      </c>
      <c r="C14" s="94" t="s">
        <v>103</v>
      </c>
      <c r="D14" s="1" t="str">
        <f>Übersicht!$C$19</f>
        <v>arbeitstäglich</v>
      </c>
    </row>
    <row r="15" spans="1:11" s="3" customFormat="1" ht="15.75" customHeight="1" thickBot="1" x14ac:dyDescent="0.4">
      <c r="B15" s="39" t="str">
        <f t="shared" si="0"/>
        <v/>
      </c>
      <c r="C15" s="12" t="s">
        <v>15</v>
      </c>
      <c r="D15" s="9"/>
    </row>
    <row r="16" spans="1:11" ht="15.75" customHeight="1" thickBot="1" x14ac:dyDescent="0.4">
      <c r="B16" s="38">
        <f t="shared" si="0"/>
        <v>10</v>
      </c>
      <c r="C16" s="33" t="s">
        <v>78</v>
      </c>
      <c r="D16" s="1" t="str">
        <f>Übersicht!$C$22</f>
        <v>15. d. M.</v>
      </c>
    </row>
    <row r="17" spans="2:4" ht="15.75" customHeight="1" thickBot="1" x14ac:dyDescent="0.4">
      <c r="B17" s="38">
        <f t="shared" si="0"/>
        <v>11</v>
      </c>
      <c r="C17" s="4" t="s">
        <v>105</v>
      </c>
      <c r="D17" s="1" t="str">
        <f>Übersicht!$C$19</f>
        <v>arbeitstäglich</v>
      </c>
    </row>
    <row r="18" spans="2:4" ht="15.75" customHeight="1" thickBot="1" x14ac:dyDescent="0.4">
      <c r="B18" s="38">
        <f t="shared" si="0"/>
        <v>12</v>
      </c>
      <c r="C18" s="1" t="s">
        <v>16</v>
      </c>
      <c r="D18" s="1" t="str">
        <f>Übersicht!$C$19</f>
        <v>arbeitstäglich</v>
      </c>
    </row>
    <row r="19" spans="2:4" ht="15.75" customHeight="1" thickBot="1" x14ac:dyDescent="0.4">
      <c r="B19" s="38">
        <f t="shared" si="0"/>
        <v>13</v>
      </c>
      <c r="C19" s="1" t="s">
        <v>17</v>
      </c>
      <c r="D19" s="1" t="str">
        <f>Übersicht!$C$19</f>
        <v>arbeitstäglich</v>
      </c>
    </row>
    <row r="20" spans="2:4" ht="15.75" customHeight="1" thickBot="1" x14ac:dyDescent="0.4">
      <c r="B20" s="38">
        <f t="shared" si="0"/>
        <v>14</v>
      </c>
      <c r="C20" s="1" t="s">
        <v>18</v>
      </c>
      <c r="D20" s="1" t="str">
        <f>Übersicht!$C$19</f>
        <v>arbeitstäglich</v>
      </c>
    </row>
    <row r="21" spans="2:4" s="3" customFormat="1" ht="15.75" customHeight="1" thickBot="1" x14ac:dyDescent="0.4">
      <c r="B21" s="39" t="str">
        <f t="shared" si="0"/>
        <v/>
      </c>
      <c r="C21" s="12" t="s">
        <v>19</v>
      </c>
      <c r="D21" s="9"/>
    </row>
    <row r="22" spans="2:4" ht="15.75" customHeight="1" thickBot="1" x14ac:dyDescent="0.4">
      <c r="B22" s="38">
        <f t="shared" si="0"/>
        <v>15</v>
      </c>
      <c r="C22" s="1" t="s">
        <v>20</v>
      </c>
      <c r="D22" s="1" t="str">
        <f>Übersicht!$C$19</f>
        <v>arbeitstäglich</v>
      </c>
    </row>
    <row r="23" spans="2:4" ht="15.75" customHeight="1" thickBot="1" x14ac:dyDescent="0.4">
      <c r="B23" s="38">
        <f t="shared" si="0"/>
        <v>16</v>
      </c>
      <c r="C23" s="1" t="s">
        <v>21</v>
      </c>
      <c r="D23" s="4" t="s">
        <v>5</v>
      </c>
    </row>
    <row r="24" spans="2:4" ht="15.75" customHeight="1" thickBot="1" x14ac:dyDescent="0.4">
      <c r="B24" s="38">
        <f t="shared" si="0"/>
        <v>17</v>
      </c>
      <c r="C24" s="35" t="s">
        <v>80</v>
      </c>
      <c r="D24" s="1" t="str">
        <f>Übersicht!$C$19</f>
        <v>arbeitstäglich</v>
      </c>
    </row>
    <row r="25" spans="2:4" ht="15.75" customHeight="1" thickBot="1" x14ac:dyDescent="0.4">
      <c r="B25" s="38">
        <f t="shared" si="0"/>
        <v>18</v>
      </c>
      <c r="C25" s="36" t="s">
        <v>81</v>
      </c>
      <c r="D25" s="4" t="s">
        <v>5</v>
      </c>
    </row>
    <row r="26" spans="2:4" ht="15.75" customHeight="1" thickBot="1" x14ac:dyDescent="0.4">
      <c r="B26" s="38">
        <f t="shared" si="0"/>
        <v>19</v>
      </c>
      <c r="C26" s="1" t="s">
        <v>24</v>
      </c>
      <c r="D26" s="1" t="str">
        <f>Übersicht!$C$19</f>
        <v>arbeitstäglich</v>
      </c>
    </row>
    <row r="27" spans="2:4" ht="15.75" customHeight="1" thickBot="1" x14ac:dyDescent="0.4">
      <c r="B27" s="38">
        <f t="shared" si="0"/>
        <v>20</v>
      </c>
      <c r="C27" s="1" t="s">
        <v>25</v>
      </c>
      <c r="D27" s="1" t="str">
        <f>Übersicht!$C$19</f>
        <v>arbeitstäglich</v>
      </c>
    </row>
    <row r="28" spans="2:4" ht="15.75" customHeight="1" thickBot="1" x14ac:dyDescent="0.4">
      <c r="B28" s="38">
        <f t="shared" si="0"/>
        <v>21</v>
      </c>
      <c r="C28" s="4" t="s">
        <v>33</v>
      </c>
      <c r="D28" s="1" t="str">
        <f>Übersicht!$C$19</f>
        <v>arbeitstäglich</v>
      </c>
    </row>
    <row r="29" spans="2:4" ht="15.75" customHeight="1" thickBot="1" x14ac:dyDescent="0.4">
      <c r="B29" s="38">
        <f t="shared" si="0"/>
        <v>22</v>
      </c>
      <c r="C29" s="1" t="s">
        <v>26</v>
      </c>
      <c r="D29" s="1" t="str">
        <f>Übersicht!$C$19</f>
        <v>arbeitstäglich</v>
      </c>
    </row>
    <row r="30" spans="2:4" s="3" customFormat="1" ht="15.75" customHeight="1" thickBot="1" x14ac:dyDescent="0.4">
      <c r="B30" s="39" t="str">
        <f t="shared" si="0"/>
        <v/>
      </c>
      <c r="C30" s="12" t="s">
        <v>28</v>
      </c>
      <c r="D30" s="9"/>
    </row>
    <row r="31" spans="2:4" ht="15.75" customHeight="1" thickBot="1" x14ac:dyDescent="0.4">
      <c r="B31" s="38">
        <f t="shared" si="0"/>
        <v>23</v>
      </c>
      <c r="C31" s="1" t="s">
        <v>29</v>
      </c>
      <c r="D31" s="1" t="str">
        <f>Übersicht!$C$19</f>
        <v>arbeitstäglich</v>
      </c>
    </row>
    <row r="32" spans="2:4" s="3" customFormat="1" ht="15.75" customHeight="1" thickBot="1" x14ac:dyDescent="0.4">
      <c r="B32" s="39" t="str">
        <f t="shared" si="0"/>
        <v/>
      </c>
      <c r="C32" s="12" t="s">
        <v>45</v>
      </c>
      <c r="D32" s="9"/>
    </row>
    <row r="33" spans="2:4" ht="15.75" customHeight="1" thickBot="1" x14ac:dyDescent="0.4">
      <c r="B33" s="38">
        <f t="shared" si="0"/>
        <v>24</v>
      </c>
      <c r="C33" s="37" t="s">
        <v>82</v>
      </c>
      <c r="D33" s="1" t="str">
        <f>Übersicht!$C$19</f>
        <v>arbeitstäglich</v>
      </c>
    </row>
    <row r="34" spans="2:4" ht="15.75" customHeight="1" thickBot="1" x14ac:dyDescent="0.4">
      <c r="B34" s="38">
        <f t="shared" si="0"/>
        <v>25</v>
      </c>
      <c r="C34" s="1" t="s">
        <v>30</v>
      </c>
      <c r="D34" s="1" t="str">
        <f>Übersicht!$C$19</f>
        <v>arbeitstäglich</v>
      </c>
    </row>
    <row r="35" spans="2:4" ht="15.75" customHeight="1" thickBot="1" x14ac:dyDescent="0.4">
      <c r="B35" s="38">
        <f t="shared" si="0"/>
        <v>26</v>
      </c>
      <c r="C35" s="1" t="s">
        <v>31</v>
      </c>
      <c r="D35" s="1" t="str">
        <f>Übersicht!$C$19</f>
        <v>arbeitstäglich</v>
      </c>
    </row>
    <row r="36" spans="2:4" ht="15.75" customHeight="1" thickBot="1" x14ac:dyDescent="0.4">
      <c r="B36" s="38">
        <f t="shared" si="0"/>
        <v>27</v>
      </c>
      <c r="C36" s="4" t="s">
        <v>95</v>
      </c>
      <c r="D36" s="1" t="str">
        <f>Übersicht!$C$19</f>
        <v>arbeitstäglich</v>
      </c>
    </row>
    <row r="37" spans="2:4" ht="15.75" customHeight="1" thickBot="1" x14ac:dyDescent="0.4">
      <c r="B37" s="38">
        <f t="shared" si="0"/>
        <v>28</v>
      </c>
      <c r="C37" s="1" t="s">
        <v>32</v>
      </c>
      <c r="D37" s="1" t="str">
        <f>Übersicht!$C$19</f>
        <v>arbeitstäglich</v>
      </c>
    </row>
    <row r="38" spans="2:4" ht="15.75" customHeight="1" thickBot="1" x14ac:dyDescent="0.4">
      <c r="B38" s="38">
        <f t="shared" si="0"/>
        <v>29</v>
      </c>
      <c r="C38" s="1" t="s">
        <v>33</v>
      </c>
      <c r="D38" s="1" t="str">
        <f>Übersicht!$C$19</f>
        <v>arbeitstäglich</v>
      </c>
    </row>
    <row r="39" spans="2:4" ht="15.75" customHeight="1" thickBot="1" x14ac:dyDescent="0.4">
      <c r="B39" s="38">
        <f t="shared" si="0"/>
        <v>30</v>
      </c>
      <c r="C39" s="1" t="s">
        <v>34</v>
      </c>
      <c r="D39" s="1" t="str">
        <f>Übersicht!$C$19</f>
        <v>arbeitstäglich</v>
      </c>
    </row>
    <row r="40" spans="2:4" ht="15.75" customHeight="1" thickBot="1" x14ac:dyDescent="0.4">
      <c r="B40" s="38">
        <f t="shared" si="0"/>
        <v>31</v>
      </c>
      <c r="C40" s="1" t="s">
        <v>35</v>
      </c>
      <c r="D40" s="1" t="str">
        <f>Übersicht!$C$22</f>
        <v>15. d. M.</v>
      </c>
    </row>
    <row r="41" spans="2:4" ht="15.75" customHeight="1" thickBot="1" x14ac:dyDescent="0.4">
      <c r="B41" s="38">
        <f t="shared" si="0"/>
        <v>32</v>
      </c>
      <c r="C41" s="1" t="s">
        <v>36</v>
      </c>
      <c r="D41" s="1" t="str">
        <f>Übersicht!$C$19</f>
        <v>arbeitstäglich</v>
      </c>
    </row>
    <row r="42" spans="2:4" ht="15.75" customHeight="1" thickBot="1" x14ac:dyDescent="0.4">
      <c r="B42" s="38">
        <f t="shared" si="0"/>
        <v>33</v>
      </c>
      <c r="C42" s="1" t="s">
        <v>37</v>
      </c>
      <c r="D42" s="1" t="str">
        <f>Übersicht!$C$19</f>
        <v>arbeitstäglich</v>
      </c>
    </row>
    <row r="43" spans="2:4" ht="15.75" customHeight="1" x14ac:dyDescent="0.35"/>
    <row r="44" spans="2:4" ht="15.75" customHeight="1" x14ac:dyDescent="0.35"/>
    <row r="45" spans="2:4" ht="15.75" customHeight="1" x14ac:dyDescent="0.35"/>
    <row r="46" spans="2:4" ht="15.75" customHeight="1" x14ac:dyDescent="0.35"/>
    <row r="47" spans="2:4" ht="15.75" customHeight="1" x14ac:dyDescent="0.35"/>
    <row r="48" spans="2:4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</sheetData>
  <sheetProtection algorithmName="SHA-512" hashValue="6U49eRGRYWns+v0T/CGyK+aluFE/BPwAQJ2Fo+CNA0c2srAd85c8kOYIf2QzCTtyezVqlD9oHexSBWgp4KSL7Q==" saltValue="fLqJMAz54Sawb5zlQasTKg==" spinCount="100000" sheet="1" objects="1" scenarios="1"/>
  <hyperlinks>
    <hyperlink ref="F2" location="Übersicht!A1" display="Übersicht"/>
  </hyperlinks>
  <pageMargins left="0.11811023622047245" right="0.23622047244094491" top="0.27559055118110237" bottom="0.15748031496062992" header="0.31496062992125984" footer="0.11811023622047245"/>
  <pageSetup paperSize="9" scale="99" fitToHeight="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>
    <pageSetUpPr fitToPage="1"/>
  </sheetPr>
  <dimension ref="A1:K58"/>
  <sheetViews>
    <sheetView showGridLines="0" zoomScaleNormal="100" workbookViewId="0"/>
  </sheetViews>
  <sheetFormatPr baseColWidth="10" defaultRowHeight="14.5" x14ac:dyDescent="0.35"/>
  <cols>
    <col min="1" max="1" width="9.26953125" style="3" customWidth="1"/>
    <col min="2" max="2" width="4.1796875" style="20" customWidth="1"/>
    <col min="3" max="3" width="75" customWidth="1"/>
    <col min="4" max="4" width="12" customWidth="1"/>
  </cols>
  <sheetData>
    <row r="1" spans="1:11" s="3" customFormat="1" ht="27" customHeight="1" thickBot="1" x14ac:dyDescent="0.4">
      <c r="A1" s="22"/>
      <c r="B1" s="6"/>
      <c r="C1" s="13" t="str">
        <f ca="1">VLOOKUP(RIGHT(D1,LEN(D1)-3),Übersicht!B2:C15,2,FALSE)</f>
        <v>Raumgruppe E1 (Kopierräume, Bürotechnik-, Papiertechnikräume)</v>
      </c>
      <c r="D1" s="8" t="str">
        <f ca="1">CONCATENATE("LV ",RIGHT(RIGHT(CELL("dateiname",B1),LEN(CELL("dateiname",B1))-SEARCH("]",CELL("dateiname",B1))),LEN(RIGHT(CELL("dateiname",B1),LEN(CELL("dateiname",B1))-SEARCH("]",CELL("dateiname",B1))))-3))</f>
        <v>LV E1</v>
      </c>
    </row>
    <row r="2" spans="1:11" s="3" customFormat="1" ht="27" customHeight="1" thickTop="1" thickBot="1" x14ac:dyDescent="0.4">
      <c r="B2" s="19" t="s">
        <v>0</v>
      </c>
      <c r="C2" s="6" t="s">
        <v>84</v>
      </c>
      <c r="D2" s="7"/>
      <c r="F2" s="101" t="s">
        <v>102</v>
      </c>
      <c r="K2" s="11"/>
    </row>
    <row r="3" spans="1:11" s="3" customFormat="1" ht="15.75" customHeight="1" thickBot="1" x14ac:dyDescent="0.4">
      <c r="B3" s="15"/>
      <c r="C3" s="12" t="s">
        <v>44</v>
      </c>
      <c r="D3" s="9"/>
    </row>
    <row r="4" spans="1:11" ht="15.75" customHeight="1" thickBot="1" x14ac:dyDescent="0.4">
      <c r="B4" s="25">
        <v>1</v>
      </c>
      <c r="C4" s="1" t="s">
        <v>1</v>
      </c>
      <c r="D4" s="1" t="str">
        <f>Übersicht!$C$19</f>
        <v>arbeitstäglich</v>
      </c>
    </row>
    <row r="5" spans="1:11" ht="15.75" customHeight="1" thickBot="1" x14ac:dyDescent="0.4">
      <c r="B5" s="25">
        <f>IF(D5="","",IF(B4="",B3+1,B4+1))</f>
        <v>2</v>
      </c>
      <c r="C5" s="1" t="s">
        <v>3</v>
      </c>
      <c r="D5" s="1" t="str">
        <f>Übersicht!$C$19</f>
        <v>arbeitstäglich</v>
      </c>
    </row>
    <row r="6" spans="1:11" ht="15.75" customHeight="1" thickBot="1" x14ac:dyDescent="0.4">
      <c r="B6" s="25">
        <f t="shared" ref="B6:B42" si="0">IF(D6="","",IF(B5="",B4+1,B5+1))</f>
        <v>3</v>
      </c>
      <c r="C6" s="1" t="s">
        <v>4</v>
      </c>
      <c r="D6" s="1" t="str">
        <f>Übersicht!$C$20</f>
        <v>vierteljährlich</v>
      </c>
    </row>
    <row r="7" spans="1:11" s="3" customFormat="1" ht="15.75" customHeight="1" thickBot="1" x14ac:dyDescent="0.4">
      <c r="B7" s="48" t="str">
        <f t="shared" si="0"/>
        <v/>
      </c>
      <c r="C7" s="12" t="s">
        <v>6</v>
      </c>
      <c r="D7" s="9"/>
    </row>
    <row r="8" spans="1:11" ht="15.75" customHeight="1" thickBot="1" x14ac:dyDescent="0.4">
      <c r="B8" s="47">
        <f t="shared" si="0"/>
        <v>4</v>
      </c>
      <c r="C8" s="40" t="s">
        <v>7</v>
      </c>
      <c r="D8" s="1" t="str">
        <f>Übersicht!$C$19</f>
        <v>arbeitstäglich</v>
      </c>
    </row>
    <row r="9" spans="1:11" ht="15.75" customHeight="1" thickBot="1" x14ac:dyDescent="0.4">
      <c r="B9" s="47">
        <f t="shared" si="0"/>
        <v>5</v>
      </c>
      <c r="C9" s="41" t="s">
        <v>8</v>
      </c>
      <c r="D9" s="1" t="str">
        <f>Übersicht!$C$19</f>
        <v>arbeitstäglich</v>
      </c>
    </row>
    <row r="10" spans="1:11" ht="15.75" customHeight="1" thickBot="1" x14ac:dyDescent="0.4">
      <c r="B10" s="47">
        <f t="shared" si="0"/>
        <v>6</v>
      </c>
      <c r="C10" s="1" t="s">
        <v>9</v>
      </c>
      <c r="D10" s="1" t="str">
        <f>Übersicht!$C$19</f>
        <v>arbeitstäglich</v>
      </c>
    </row>
    <row r="11" spans="1:11" ht="15.75" customHeight="1" thickBot="1" x14ac:dyDescent="0.4">
      <c r="B11" s="47">
        <f t="shared" si="0"/>
        <v>7</v>
      </c>
      <c r="C11" s="1" t="s">
        <v>10</v>
      </c>
      <c r="D11" s="1" t="str">
        <f>Übersicht!$C$19</f>
        <v>arbeitstäglich</v>
      </c>
    </row>
    <row r="12" spans="1:11" ht="15.75" customHeight="1" thickBot="1" x14ac:dyDescent="0.4">
      <c r="B12" s="47">
        <f t="shared" si="0"/>
        <v>8</v>
      </c>
      <c r="C12" s="42" t="s">
        <v>77</v>
      </c>
      <c r="D12" s="1" t="str">
        <f>Übersicht!$C$22</f>
        <v>15. d. M.</v>
      </c>
    </row>
    <row r="13" spans="1:11" ht="15.75" hidden="1" customHeight="1" thickBot="1" x14ac:dyDescent="0.4">
      <c r="B13" s="47" t="str">
        <f t="shared" si="0"/>
        <v/>
      </c>
      <c r="C13" s="43" t="s">
        <v>11</v>
      </c>
      <c r="D13" s="43"/>
    </row>
    <row r="14" spans="1:11" ht="15.75" customHeight="1" thickBot="1" x14ac:dyDescent="0.4">
      <c r="B14" s="47">
        <f t="shared" si="0"/>
        <v>9</v>
      </c>
      <c r="C14" s="94" t="s">
        <v>103</v>
      </c>
      <c r="D14" s="1" t="str">
        <f>Übersicht!$C$19</f>
        <v>arbeitstäglich</v>
      </c>
    </row>
    <row r="15" spans="1:11" s="3" customFormat="1" ht="15.75" customHeight="1" thickBot="1" x14ac:dyDescent="0.4">
      <c r="B15" s="48" t="str">
        <f t="shared" si="0"/>
        <v/>
      </c>
      <c r="C15" s="12" t="s">
        <v>15</v>
      </c>
      <c r="D15" s="9"/>
    </row>
    <row r="16" spans="1:11" ht="15.75" customHeight="1" thickBot="1" x14ac:dyDescent="0.4">
      <c r="B16" s="47">
        <f t="shared" si="0"/>
        <v>10</v>
      </c>
      <c r="C16" s="44" t="s">
        <v>78</v>
      </c>
      <c r="D16" s="44" t="s">
        <v>13</v>
      </c>
    </row>
    <row r="17" spans="2:4" ht="15.75" customHeight="1" thickBot="1" x14ac:dyDescent="0.4">
      <c r="B17" s="47">
        <f t="shared" si="0"/>
        <v>11</v>
      </c>
      <c r="C17" s="4" t="s">
        <v>105</v>
      </c>
      <c r="D17" s="44" t="s">
        <v>2</v>
      </c>
    </row>
    <row r="18" spans="2:4" ht="15.75" customHeight="1" thickBot="1" x14ac:dyDescent="0.4">
      <c r="B18" s="47">
        <f t="shared" si="0"/>
        <v>12</v>
      </c>
      <c r="C18" s="44" t="s">
        <v>16</v>
      </c>
      <c r="D18" s="44" t="s">
        <v>2</v>
      </c>
    </row>
    <row r="19" spans="2:4" ht="15.75" customHeight="1" thickBot="1" x14ac:dyDescent="0.4">
      <c r="B19" s="47">
        <f t="shared" si="0"/>
        <v>13</v>
      </c>
      <c r="C19" s="44" t="s">
        <v>17</v>
      </c>
      <c r="D19" s="44" t="s">
        <v>2</v>
      </c>
    </row>
    <row r="20" spans="2:4" ht="15.75" customHeight="1" thickBot="1" x14ac:dyDescent="0.4">
      <c r="B20" s="47">
        <f t="shared" si="0"/>
        <v>14</v>
      </c>
      <c r="C20" s="44" t="s">
        <v>18</v>
      </c>
      <c r="D20" s="44" t="s">
        <v>2</v>
      </c>
    </row>
    <row r="21" spans="2:4" s="3" customFormat="1" ht="15.75" customHeight="1" thickBot="1" x14ac:dyDescent="0.4">
      <c r="B21" s="48" t="str">
        <f t="shared" si="0"/>
        <v/>
      </c>
      <c r="C21" s="12" t="s">
        <v>19</v>
      </c>
      <c r="D21" s="9"/>
    </row>
    <row r="22" spans="2:4" ht="15.75" customHeight="1" thickBot="1" x14ac:dyDescent="0.4">
      <c r="B22" s="47">
        <f t="shared" si="0"/>
        <v>15</v>
      </c>
      <c r="C22" s="45" t="s">
        <v>20</v>
      </c>
      <c r="D22" s="45" t="s">
        <v>2</v>
      </c>
    </row>
    <row r="23" spans="2:4" ht="15.75" customHeight="1" thickBot="1" x14ac:dyDescent="0.4">
      <c r="B23" s="47">
        <f t="shared" si="0"/>
        <v>16</v>
      </c>
      <c r="C23" s="45" t="s">
        <v>21</v>
      </c>
      <c r="D23" s="4" t="s">
        <v>5</v>
      </c>
    </row>
    <row r="24" spans="2:4" ht="15.75" customHeight="1" thickBot="1" x14ac:dyDescent="0.4">
      <c r="B24" s="47">
        <f t="shared" si="0"/>
        <v>17</v>
      </c>
      <c r="C24" s="45" t="s">
        <v>80</v>
      </c>
      <c r="D24" s="45" t="s">
        <v>2</v>
      </c>
    </row>
    <row r="25" spans="2:4" ht="15.75" customHeight="1" thickBot="1" x14ac:dyDescent="0.4">
      <c r="B25" s="47">
        <f t="shared" si="0"/>
        <v>18</v>
      </c>
      <c r="C25" s="45" t="s">
        <v>81</v>
      </c>
      <c r="D25" s="4" t="s">
        <v>5</v>
      </c>
    </row>
    <row r="26" spans="2:4" ht="15.75" customHeight="1" thickBot="1" x14ac:dyDescent="0.4">
      <c r="B26" s="47">
        <f t="shared" si="0"/>
        <v>19</v>
      </c>
      <c r="C26" s="45" t="s">
        <v>24</v>
      </c>
      <c r="D26" s="45" t="s">
        <v>2</v>
      </c>
    </row>
    <row r="27" spans="2:4" ht="15.75" customHeight="1" thickBot="1" x14ac:dyDescent="0.4">
      <c r="B27" s="47">
        <f t="shared" si="0"/>
        <v>20</v>
      </c>
      <c r="C27" s="45" t="s">
        <v>25</v>
      </c>
      <c r="D27" s="45" t="s">
        <v>2</v>
      </c>
    </row>
    <row r="28" spans="2:4" ht="15.75" customHeight="1" thickBot="1" x14ac:dyDescent="0.4">
      <c r="B28" s="47">
        <f t="shared" si="0"/>
        <v>21</v>
      </c>
      <c r="C28" s="4" t="s">
        <v>33</v>
      </c>
      <c r="D28" s="45" t="s">
        <v>2</v>
      </c>
    </row>
    <row r="29" spans="2:4" ht="15.75" customHeight="1" thickBot="1" x14ac:dyDescent="0.4">
      <c r="B29" s="47">
        <f t="shared" si="0"/>
        <v>22</v>
      </c>
      <c r="C29" s="45" t="s">
        <v>26</v>
      </c>
      <c r="D29" s="45" t="s">
        <v>2</v>
      </c>
    </row>
    <row r="30" spans="2:4" s="3" customFormat="1" ht="15.75" customHeight="1" thickBot="1" x14ac:dyDescent="0.4">
      <c r="B30" s="48" t="str">
        <f t="shared" si="0"/>
        <v/>
      </c>
      <c r="C30" s="12" t="s">
        <v>28</v>
      </c>
      <c r="D30" s="9"/>
    </row>
    <row r="31" spans="2:4" ht="15.75" customHeight="1" thickBot="1" x14ac:dyDescent="0.4">
      <c r="B31" s="47">
        <f t="shared" si="0"/>
        <v>23</v>
      </c>
      <c r="C31" s="1" t="s">
        <v>29</v>
      </c>
      <c r="D31" s="1" t="str">
        <f>Übersicht!$C$19</f>
        <v>arbeitstäglich</v>
      </c>
    </row>
    <row r="32" spans="2:4" s="3" customFormat="1" ht="15.75" customHeight="1" thickBot="1" x14ac:dyDescent="0.4">
      <c r="B32" s="48" t="str">
        <f t="shared" si="0"/>
        <v/>
      </c>
      <c r="C32" s="12" t="s">
        <v>45</v>
      </c>
      <c r="D32" s="9"/>
    </row>
    <row r="33" spans="2:4" ht="15.75" customHeight="1" thickBot="1" x14ac:dyDescent="0.4">
      <c r="B33" s="47">
        <f t="shared" si="0"/>
        <v>24</v>
      </c>
      <c r="C33" s="46" t="s">
        <v>82</v>
      </c>
      <c r="D33" s="46" t="s">
        <v>2</v>
      </c>
    </row>
    <row r="34" spans="2:4" ht="15.75" customHeight="1" thickBot="1" x14ac:dyDescent="0.4">
      <c r="B34" s="47">
        <f t="shared" si="0"/>
        <v>25</v>
      </c>
      <c r="C34" s="46" t="s">
        <v>30</v>
      </c>
      <c r="D34" s="46" t="s">
        <v>2</v>
      </c>
    </row>
    <row r="35" spans="2:4" ht="15.75" customHeight="1" thickBot="1" x14ac:dyDescent="0.4">
      <c r="B35" s="47">
        <f t="shared" si="0"/>
        <v>26</v>
      </c>
      <c r="C35" s="46" t="s">
        <v>31</v>
      </c>
      <c r="D35" s="46" t="s">
        <v>2</v>
      </c>
    </row>
    <row r="36" spans="2:4" ht="15.75" customHeight="1" thickBot="1" x14ac:dyDescent="0.4">
      <c r="B36" s="47">
        <f t="shared" si="0"/>
        <v>27</v>
      </c>
      <c r="C36" s="4" t="s">
        <v>95</v>
      </c>
      <c r="D36" s="46" t="s">
        <v>2</v>
      </c>
    </row>
    <row r="37" spans="2:4" ht="15.75" customHeight="1" thickBot="1" x14ac:dyDescent="0.4">
      <c r="B37" s="47">
        <f t="shared" si="0"/>
        <v>28</v>
      </c>
      <c r="C37" s="46" t="s">
        <v>32</v>
      </c>
      <c r="D37" s="46" t="s">
        <v>2</v>
      </c>
    </row>
    <row r="38" spans="2:4" ht="15.75" customHeight="1" thickBot="1" x14ac:dyDescent="0.4">
      <c r="B38" s="47">
        <f t="shared" si="0"/>
        <v>29</v>
      </c>
      <c r="C38" s="46" t="s">
        <v>33</v>
      </c>
      <c r="D38" s="46" t="s">
        <v>2</v>
      </c>
    </row>
    <row r="39" spans="2:4" ht="15.75" customHeight="1" thickBot="1" x14ac:dyDescent="0.4">
      <c r="B39" s="47">
        <f t="shared" si="0"/>
        <v>30</v>
      </c>
      <c r="C39" s="46" t="s">
        <v>34</v>
      </c>
      <c r="D39" s="46" t="s">
        <v>2</v>
      </c>
    </row>
    <row r="40" spans="2:4" ht="15.75" customHeight="1" thickBot="1" x14ac:dyDescent="0.4">
      <c r="B40" s="47">
        <f t="shared" si="0"/>
        <v>31</v>
      </c>
      <c r="C40" s="46" t="s">
        <v>35</v>
      </c>
      <c r="D40" s="46" t="s">
        <v>13</v>
      </c>
    </row>
    <row r="41" spans="2:4" ht="15.75" customHeight="1" thickBot="1" x14ac:dyDescent="0.4">
      <c r="B41" s="47">
        <f t="shared" si="0"/>
        <v>32</v>
      </c>
      <c r="C41" s="46" t="s">
        <v>36</v>
      </c>
      <c r="D41" s="46" t="s">
        <v>2</v>
      </c>
    </row>
    <row r="42" spans="2:4" ht="15.75" customHeight="1" thickBot="1" x14ac:dyDescent="0.4">
      <c r="B42" s="47">
        <f t="shared" si="0"/>
        <v>33</v>
      </c>
      <c r="C42" s="46" t="s">
        <v>37</v>
      </c>
      <c r="D42" s="46" t="s">
        <v>2</v>
      </c>
    </row>
    <row r="43" spans="2:4" ht="15.75" customHeight="1" x14ac:dyDescent="0.35"/>
    <row r="44" spans="2:4" ht="15.75" customHeight="1" x14ac:dyDescent="0.35"/>
    <row r="45" spans="2:4" ht="15.75" customHeight="1" x14ac:dyDescent="0.35"/>
    <row r="46" spans="2:4" ht="15.75" customHeight="1" x14ac:dyDescent="0.35"/>
    <row r="47" spans="2:4" ht="15.75" customHeight="1" x14ac:dyDescent="0.35"/>
    <row r="48" spans="2:4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</sheetData>
  <sheetProtection algorithmName="SHA-512" hashValue="z0M3p5vK574C8PyME+jTMOk4a/RpZQSeMflfT5sgNw1mQzaOtnwHIyIyA5K3UUHbb55jfpM+ZGFUl/AifjjIEQ==" saltValue="iI/PdZjmpiQ3SdIz1Psx3g==" spinCount="100000" sheet="1" objects="1" scenarios="1"/>
  <hyperlinks>
    <hyperlink ref="F2" location="Übersicht!A1" display="Übersicht"/>
  </hyperlinks>
  <pageMargins left="0.11811023622047245" right="0.23622047244094491" top="0.27559055118110237" bottom="0.15748031496062992" header="0.31496062992125984" footer="0.11811023622047245"/>
  <pageSetup paperSize="9" scale="99" fitToHeight="2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>
    <pageSetUpPr fitToPage="1"/>
  </sheetPr>
  <dimension ref="A1:K62"/>
  <sheetViews>
    <sheetView showGridLines="0" zoomScaleNormal="100" workbookViewId="0"/>
  </sheetViews>
  <sheetFormatPr baseColWidth="10" defaultRowHeight="14.5" x14ac:dyDescent="0.35"/>
  <cols>
    <col min="1" max="1" width="9.26953125" style="3" customWidth="1"/>
    <col min="2" max="2" width="4.1796875" style="20" customWidth="1"/>
    <col min="3" max="3" width="75" customWidth="1"/>
    <col min="4" max="4" width="12" customWidth="1"/>
  </cols>
  <sheetData>
    <row r="1" spans="1:11" s="3" customFormat="1" ht="27" customHeight="1" thickBot="1" x14ac:dyDescent="0.4">
      <c r="A1" s="22"/>
      <c r="B1" s="6"/>
      <c r="C1" s="13" t="str">
        <f ca="1">VLOOKUP(RIGHT(D1,LEN(D1)-3),Übersicht!B2:C15,2,FALSE)</f>
        <v>Raumgruppe F1 (Verkehrsflächen; Flure, Foyer, Garderoben)</v>
      </c>
      <c r="D1" s="8" t="str">
        <f ca="1">CONCATENATE("LV ",RIGHT(RIGHT(CELL("dateiname",B1),LEN(CELL("dateiname",B1))-SEARCH("]",CELL("dateiname",B1))),LEN(RIGHT(CELL("dateiname",B1),LEN(CELL("dateiname",B1))-SEARCH("]",CELL("dateiname",B1))))-3))</f>
        <v>LV F1</v>
      </c>
    </row>
    <row r="2" spans="1:11" s="3" customFormat="1" ht="27" customHeight="1" thickTop="1" thickBot="1" x14ac:dyDescent="0.4">
      <c r="B2" s="19" t="s">
        <v>0</v>
      </c>
      <c r="C2" s="6" t="s">
        <v>84</v>
      </c>
      <c r="D2" s="7"/>
      <c r="F2" s="101" t="s">
        <v>102</v>
      </c>
      <c r="K2" s="11"/>
    </row>
    <row r="3" spans="1:11" s="3" customFormat="1" ht="15.75" customHeight="1" thickBot="1" x14ac:dyDescent="0.4">
      <c r="B3" s="15"/>
      <c r="C3" s="12" t="s">
        <v>46</v>
      </c>
      <c r="D3" s="9"/>
    </row>
    <row r="4" spans="1:11" ht="15.75" customHeight="1" thickBot="1" x14ac:dyDescent="0.4">
      <c r="B4" s="25">
        <v>1</v>
      </c>
      <c r="C4" s="1" t="s">
        <v>47</v>
      </c>
      <c r="D4" s="1" t="str">
        <f>Übersicht!$C$19</f>
        <v>arbeitstäglich</v>
      </c>
    </row>
    <row r="5" spans="1:11" ht="15.75" customHeight="1" thickBot="1" x14ac:dyDescent="0.4">
      <c r="B5" s="25">
        <f>IF(D5="","",IF(B4="",B3+1,B4+1))</f>
        <v>2</v>
      </c>
      <c r="C5" s="1" t="s">
        <v>3</v>
      </c>
      <c r="D5" s="1" t="str">
        <f>Übersicht!$C$19</f>
        <v>arbeitstäglich</v>
      </c>
    </row>
    <row r="6" spans="1:11" ht="15.75" customHeight="1" thickBot="1" x14ac:dyDescent="0.4">
      <c r="B6" s="25">
        <f t="shared" ref="B6:B36" si="0">IF(D6="","",IF(B5="",B4+1,B5+1))</f>
        <v>3</v>
      </c>
      <c r="C6" s="1" t="s">
        <v>48</v>
      </c>
      <c r="D6" s="1" t="str">
        <f>Übersicht!$C$23</f>
        <v>15. u. 30. d. M.</v>
      </c>
    </row>
    <row r="7" spans="1:11" ht="15.75" customHeight="1" thickBot="1" x14ac:dyDescent="0.4">
      <c r="B7" s="54">
        <f t="shared" si="0"/>
        <v>4</v>
      </c>
      <c r="C7" s="1" t="s">
        <v>49</v>
      </c>
      <c r="D7" s="1" t="str">
        <f>Übersicht!$C$19</f>
        <v>arbeitstäglich</v>
      </c>
    </row>
    <row r="8" spans="1:11" s="3" customFormat="1" ht="15.75" customHeight="1" thickBot="1" x14ac:dyDescent="0.4">
      <c r="B8" s="55" t="str">
        <f t="shared" si="0"/>
        <v/>
      </c>
      <c r="C8" s="12" t="s">
        <v>6</v>
      </c>
      <c r="D8" s="9"/>
    </row>
    <row r="9" spans="1:11" ht="15.75" customHeight="1" thickBot="1" x14ac:dyDescent="0.4">
      <c r="B9" s="54">
        <f t="shared" si="0"/>
        <v>5</v>
      </c>
      <c r="C9" s="49" t="s">
        <v>7</v>
      </c>
      <c r="D9" s="1" t="str">
        <f>Übersicht!$C$19</f>
        <v>arbeitstäglich</v>
      </c>
    </row>
    <row r="10" spans="1:11" ht="15.75" customHeight="1" thickBot="1" x14ac:dyDescent="0.4">
      <c r="B10" s="54">
        <f t="shared" si="0"/>
        <v>6</v>
      </c>
      <c r="C10" s="50" t="s">
        <v>8</v>
      </c>
      <c r="D10" s="50" t="s">
        <v>2</v>
      </c>
    </row>
    <row r="11" spans="1:11" ht="15.75" customHeight="1" thickBot="1" x14ac:dyDescent="0.4">
      <c r="B11" s="54">
        <f t="shared" si="0"/>
        <v>7</v>
      </c>
      <c r="C11" s="50" t="s">
        <v>9</v>
      </c>
      <c r="D11" s="50" t="s">
        <v>2</v>
      </c>
    </row>
    <row r="12" spans="1:11" ht="15.75" customHeight="1" thickBot="1" x14ac:dyDescent="0.4">
      <c r="B12" s="54">
        <f t="shared" si="0"/>
        <v>8</v>
      </c>
      <c r="C12" s="50" t="s">
        <v>10</v>
      </c>
      <c r="D12" s="50" t="s">
        <v>2</v>
      </c>
    </row>
    <row r="13" spans="1:11" ht="15.75" hidden="1" customHeight="1" thickBot="1" x14ac:dyDescent="0.4">
      <c r="B13" s="54" t="str">
        <f t="shared" si="0"/>
        <v/>
      </c>
      <c r="C13" s="51" t="s">
        <v>11</v>
      </c>
      <c r="D13" s="51"/>
    </row>
    <row r="14" spans="1:11" ht="15.75" customHeight="1" thickBot="1" x14ac:dyDescent="0.4">
      <c r="B14" s="54">
        <f t="shared" si="0"/>
        <v>9</v>
      </c>
      <c r="C14" s="50" t="s">
        <v>77</v>
      </c>
      <c r="D14" s="50" t="s">
        <v>2</v>
      </c>
    </row>
    <row r="15" spans="1:11" ht="15.75" customHeight="1" thickBot="1" x14ac:dyDescent="0.4">
      <c r="B15" s="54">
        <f t="shared" si="0"/>
        <v>10</v>
      </c>
      <c r="C15" s="94" t="s">
        <v>103</v>
      </c>
      <c r="D15" s="50" t="s">
        <v>2</v>
      </c>
    </row>
    <row r="16" spans="1:11" s="3" customFormat="1" ht="15.75" customHeight="1" thickBot="1" x14ac:dyDescent="0.4">
      <c r="B16" s="55" t="str">
        <f t="shared" si="0"/>
        <v/>
      </c>
      <c r="C16" s="12" t="s">
        <v>15</v>
      </c>
      <c r="D16" s="9"/>
    </row>
    <row r="17" spans="2:4" ht="15.75" customHeight="1" thickBot="1" x14ac:dyDescent="0.4">
      <c r="B17" s="54">
        <f t="shared" si="0"/>
        <v>11</v>
      </c>
      <c r="C17" s="52" t="s">
        <v>78</v>
      </c>
      <c r="D17" s="52" t="s">
        <v>13</v>
      </c>
    </row>
    <row r="18" spans="2:4" ht="15.75" customHeight="1" thickBot="1" x14ac:dyDescent="0.4">
      <c r="B18" s="54">
        <f t="shared" si="0"/>
        <v>12</v>
      </c>
      <c r="C18" s="4" t="s">
        <v>105</v>
      </c>
      <c r="D18" s="52" t="s">
        <v>2</v>
      </c>
    </row>
    <row r="19" spans="2:4" ht="15.75" customHeight="1" thickBot="1" x14ac:dyDescent="0.4">
      <c r="B19" s="54">
        <f t="shared" si="0"/>
        <v>13</v>
      </c>
      <c r="C19" s="52" t="s">
        <v>16</v>
      </c>
      <c r="D19" s="52" t="s">
        <v>2</v>
      </c>
    </row>
    <row r="20" spans="2:4" ht="15.75" customHeight="1" thickBot="1" x14ac:dyDescent="0.4">
      <c r="B20" s="54">
        <f t="shared" si="0"/>
        <v>14</v>
      </c>
      <c r="C20" s="52" t="s">
        <v>17</v>
      </c>
      <c r="D20" s="52" t="s">
        <v>2</v>
      </c>
    </row>
    <row r="21" spans="2:4" ht="15.75" customHeight="1" thickBot="1" x14ac:dyDescent="0.4">
      <c r="B21" s="54">
        <f t="shared" si="0"/>
        <v>15</v>
      </c>
      <c r="C21" s="52" t="s">
        <v>18</v>
      </c>
      <c r="D21" s="52" t="s">
        <v>2</v>
      </c>
    </row>
    <row r="22" spans="2:4" s="3" customFormat="1" ht="15.75" customHeight="1" thickBot="1" x14ac:dyDescent="0.4">
      <c r="B22" s="55" t="str">
        <f t="shared" si="0"/>
        <v/>
      </c>
      <c r="C22" s="12" t="s">
        <v>28</v>
      </c>
      <c r="D22" s="9"/>
    </row>
    <row r="23" spans="2:4" ht="15.75" customHeight="1" thickBot="1" x14ac:dyDescent="0.4">
      <c r="B23" s="54">
        <f t="shared" si="0"/>
        <v>16</v>
      </c>
      <c r="C23" s="1" t="s">
        <v>29</v>
      </c>
      <c r="D23" s="1" t="str">
        <f>Übersicht!$C$19</f>
        <v>arbeitstäglich</v>
      </c>
    </row>
    <row r="24" spans="2:4" ht="20.5" thickBot="1" x14ac:dyDescent="0.4">
      <c r="B24" s="54">
        <f t="shared" si="0"/>
        <v>17</v>
      </c>
      <c r="C24" s="1" t="s">
        <v>50</v>
      </c>
      <c r="D24" s="1" t="str">
        <f>Übersicht!$C$19</f>
        <v>arbeitstäglich</v>
      </c>
    </row>
    <row r="25" spans="2:4" s="3" customFormat="1" ht="15.75" customHeight="1" thickBot="1" x14ac:dyDescent="0.4">
      <c r="B25" s="55" t="str">
        <f t="shared" si="0"/>
        <v/>
      </c>
      <c r="C25" s="12" t="s">
        <v>51</v>
      </c>
      <c r="D25" s="9"/>
    </row>
    <row r="26" spans="2:4" ht="15.75" customHeight="1" thickBot="1" x14ac:dyDescent="0.4">
      <c r="B26" s="54">
        <f t="shared" si="0"/>
        <v>18</v>
      </c>
      <c r="C26" s="1" t="s">
        <v>21</v>
      </c>
      <c r="D26" s="1" t="str">
        <f>Übersicht!$C$19</f>
        <v>arbeitstäglich</v>
      </c>
    </row>
    <row r="27" spans="2:4" ht="15.75" customHeight="1" thickBot="1" x14ac:dyDescent="0.4">
      <c r="B27" s="54">
        <f t="shared" si="0"/>
        <v>19</v>
      </c>
      <c r="C27" s="53" t="s">
        <v>82</v>
      </c>
      <c r="D27" s="53" t="s">
        <v>2</v>
      </c>
    </row>
    <row r="28" spans="2:4" ht="15.75" customHeight="1" thickBot="1" x14ac:dyDescent="0.4">
      <c r="B28" s="54">
        <f t="shared" si="0"/>
        <v>20</v>
      </c>
      <c r="C28" s="53" t="s">
        <v>30</v>
      </c>
      <c r="D28" s="53" t="s">
        <v>2</v>
      </c>
    </row>
    <row r="29" spans="2:4" ht="15.75" customHeight="1" thickBot="1" x14ac:dyDescent="0.4">
      <c r="B29" s="54">
        <f t="shared" si="0"/>
        <v>21</v>
      </c>
      <c r="C29" s="53" t="s">
        <v>31</v>
      </c>
      <c r="D29" s="53" t="s">
        <v>2</v>
      </c>
    </row>
    <row r="30" spans="2:4" ht="15.75" customHeight="1" thickBot="1" x14ac:dyDescent="0.4">
      <c r="B30" s="54">
        <f t="shared" si="0"/>
        <v>22</v>
      </c>
      <c r="C30" s="4" t="s">
        <v>95</v>
      </c>
      <c r="D30" s="53" t="s">
        <v>2</v>
      </c>
    </row>
    <row r="31" spans="2:4" ht="15.75" customHeight="1" thickBot="1" x14ac:dyDescent="0.4">
      <c r="B31" s="54">
        <f t="shared" si="0"/>
        <v>23</v>
      </c>
      <c r="C31" s="53" t="s">
        <v>32</v>
      </c>
      <c r="D31" s="53" t="s">
        <v>2</v>
      </c>
    </row>
    <row r="32" spans="2:4" ht="15.75" customHeight="1" thickBot="1" x14ac:dyDescent="0.4">
      <c r="B32" s="54">
        <f t="shared" si="0"/>
        <v>24</v>
      </c>
      <c r="C32" s="53" t="s">
        <v>33</v>
      </c>
      <c r="D32" s="53" t="s">
        <v>2</v>
      </c>
    </row>
    <row r="33" spans="2:4" ht="15.75" customHeight="1" thickBot="1" x14ac:dyDescent="0.4">
      <c r="B33" s="54">
        <f t="shared" si="0"/>
        <v>25</v>
      </c>
      <c r="C33" s="53" t="s">
        <v>34</v>
      </c>
      <c r="D33" s="53" t="s">
        <v>2</v>
      </c>
    </row>
    <row r="34" spans="2:4" ht="15.75" customHeight="1" thickBot="1" x14ac:dyDescent="0.4">
      <c r="B34" s="54">
        <f t="shared" si="0"/>
        <v>26</v>
      </c>
      <c r="C34" s="53" t="s">
        <v>35</v>
      </c>
      <c r="D34" s="53" t="s">
        <v>2</v>
      </c>
    </row>
    <row r="35" spans="2:4" ht="15.75" customHeight="1" thickBot="1" x14ac:dyDescent="0.4">
      <c r="B35" s="54">
        <f t="shared" si="0"/>
        <v>27</v>
      </c>
      <c r="C35" s="53" t="s">
        <v>36</v>
      </c>
      <c r="D35" s="53" t="s">
        <v>2</v>
      </c>
    </row>
    <row r="36" spans="2:4" ht="15.75" customHeight="1" thickBot="1" x14ac:dyDescent="0.4">
      <c r="B36" s="25">
        <f t="shared" si="0"/>
        <v>28</v>
      </c>
      <c r="C36" s="53" t="s">
        <v>37</v>
      </c>
      <c r="D36" s="53" t="s">
        <v>2</v>
      </c>
    </row>
    <row r="37" spans="2:4" ht="15.75" customHeight="1" x14ac:dyDescent="0.35"/>
    <row r="38" spans="2:4" ht="15.75" customHeight="1" x14ac:dyDescent="0.35"/>
    <row r="39" spans="2:4" ht="15.75" customHeight="1" x14ac:dyDescent="0.35"/>
    <row r="40" spans="2:4" ht="15.75" customHeight="1" x14ac:dyDescent="0.35"/>
    <row r="41" spans="2:4" ht="15.75" customHeight="1" x14ac:dyDescent="0.35"/>
    <row r="42" spans="2:4" ht="15.75" customHeight="1" x14ac:dyDescent="0.35"/>
    <row r="43" spans="2:4" ht="15.75" customHeight="1" x14ac:dyDescent="0.35"/>
    <row r="44" spans="2:4" ht="15.75" customHeight="1" x14ac:dyDescent="0.35"/>
    <row r="45" spans="2:4" ht="15.75" customHeight="1" x14ac:dyDescent="0.35"/>
    <row r="46" spans="2:4" ht="15.75" customHeight="1" x14ac:dyDescent="0.35"/>
    <row r="47" spans="2:4" ht="15.75" customHeight="1" x14ac:dyDescent="0.35"/>
    <row r="48" spans="2:4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</sheetData>
  <sheetProtection algorithmName="SHA-512" hashValue="bFHUycASHCxX23UKVFRc3KjJsx1/n7/HEIc9P/9rZXoCSZcMTXfnB8GzKewG3MXE8ATDFkI1cJ5hyoj6415hpg==" saltValue="Lt2O9s9ZpEpYtCVUumpHog==" spinCount="100000" sheet="1" objects="1" scenarios="1"/>
  <hyperlinks>
    <hyperlink ref="F2" location="Übersicht!A1" display="Übersicht"/>
  </hyperlinks>
  <pageMargins left="0.11811023622047245" right="0.23622047244094491" top="0.27559055118110237" bottom="0.15748031496062992" header="0.31496062992125984" footer="0.11811023622047245"/>
  <pageSetup paperSize="9" scale="99" fitToHeight="2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>
    <pageSetUpPr fitToPage="1"/>
  </sheetPr>
  <dimension ref="A1:K61"/>
  <sheetViews>
    <sheetView showGridLines="0" zoomScaleNormal="100" workbookViewId="0"/>
  </sheetViews>
  <sheetFormatPr baseColWidth="10" defaultRowHeight="14.5" x14ac:dyDescent="0.35"/>
  <cols>
    <col min="1" max="1" width="9.26953125" style="3" customWidth="1"/>
    <col min="2" max="2" width="4.1796875" style="20" customWidth="1"/>
    <col min="3" max="3" width="75" customWidth="1"/>
    <col min="4" max="4" width="12" customWidth="1"/>
  </cols>
  <sheetData>
    <row r="1" spans="1:11" s="3" customFormat="1" ht="27" customHeight="1" thickBot="1" x14ac:dyDescent="0.4">
      <c r="A1" s="22"/>
      <c r="B1" s="6"/>
      <c r="C1" s="13" t="str">
        <f ca="1">VLOOKUP(RIGHT(D1,LEN(D1)-3),Übersicht!B2:C15,2,FALSE)</f>
        <v>Raumgruppe F2 (Verkehrsflächen; Eingangsbereiche)</v>
      </c>
      <c r="D1" s="8" t="str">
        <f ca="1">CONCATENATE("LV ",RIGHT(RIGHT(CELL("dateiname",B1),LEN(CELL("dateiname",B1))-SEARCH("]",CELL("dateiname",B1))),LEN(RIGHT(CELL("dateiname",B1),LEN(CELL("dateiname",B1))-SEARCH("]",CELL("dateiname",B1))))-3))</f>
        <v>LV F2</v>
      </c>
    </row>
    <row r="2" spans="1:11" s="3" customFormat="1" ht="27" customHeight="1" thickTop="1" thickBot="1" x14ac:dyDescent="0.4">
      <c r="B2" s="19" t="s">
        <v>0</v>
      </c>
      <c r="C2" s="6" t="s">
        <v>106</v>
      </c>
      <c r="D2" s="7"/>
      <c r="F2" s="101" t="s">
        <v>102</v>
      </c>
      <c r="K2" s="11"/>
    </row>
    <row r="3" spans="1:11" s="3" customFormat="1" ht="15.75" customHeight="1" thickBot="1" x14ac:dyDescent="0.4">
      <c r="B3" s="15"/>
      <c r="C3" s="12" t="s">
        <v>52</v>
      </c>
      <c r="D3" s="9"/>
    </row>
    <row r="4" spans="1:11" ht="15.75" customHeight="1" thickBot="1" x14ac:dyDescent="0.4">
      <c r="B4" s="25">
        <v>1</v>
      </c>
      <c r="C4" s="1" t="s">
        <v>53</v>
      </c>
      <c r="D4" s="1" t="str">
        <f>Übersicht!$C$19</f>
        <v>arbeitstäglich</v>
      </c>
    </row>
    <row r="5" spans="1:11" ht="15.75" customHeight="1" thickBot="1" x14ac:dyDescent="0.4">
      <c r="B5" s="25">
        <f>IF(D5="","",IF(B4="",B3+1,B4+1))</f>
        <v>2</v>
      </c>
      <c r="C5" s="53" t="s">
        <v>96</v>
      </c>
      <c r="D5" s="1" t="str">
        <f>Übersicht!$C$19</f>
        <v>arbeitstäglich</v>
      </c>
    </row>
    <row r="6" spans="1:11" ht="15.75" customHeight="1" thickBot="1" x14ac:dyDescent="0.4">
      <c r="B6" s="60">
        <f t="shared" ref="B6:B37" si="0">IF(D6="","",IF(B5="",B4+1,B5+1))</f>
        <v>3</v>
      </c>
      <c r="C6" s="1" t="s">
        <v>54</v>
      </c>
      <c r="D6" s="1" t="str">
        <f>Übersicht!$C$21</f>
        <v>LRT</v>
      </c>
    </row>
    <row r="7" spans="1:11" ht="15.75" customHeight="1" thickBot="1" x14ac:dyDescent="0.4">
      <c r="B7" s="60">
        <f t="shared" si="0"/>
        <v>4</v>
      </c>
      <c r="C7" s="1" t="s">
        <v>47</v>
      </c>
      <c r="D7" s="1" t="str">
        <f>Übersicht!$C$19</f>
        <v>arbeitstäglich</v>
      </c>
    </row>
    <row r="8" spans="1:11" ht="15.75" customHeight="1" thickBot="1" x14ac:dyDescent="0.4">
      <c r="B8" s="60">
        <f t="shared" si="0"/>
        <v>5</v>
      </c>
      <c r="C8" s="1" t="s">
        <v>3</v>
      </c>
      <c r="D8" s="1" t="str">
        <f>Übersicht!$C$19</f>
        <v>arbeitstäglich</v>
      </c>
    </row>
    <row r="9" spans="1:11" ht="15.75" customHeight="1" thickBot="1" x14ac:dyDescent="0.4">
      <c r="B9" s="60">
        <f t="shared" si="0"/>
        <v>6</v>
      </c>
      <c r="C9" s="1" t="s">
        <v>114</v>
      </c>
      <c r="D9" s="94" t="str">
        <f>Übersicht!$C$19</f>
        <v>arbeitstäglich</v>
      </c>
    </row>
    <row r="10" spans="1:11" s="3" customFormat="1" ht="15.75" customHeight="1" thickBot="1" x14ac:dyDescent="0.4">
      <c r="B10" s="61" t="str">
        <f t="shared" si="0"/>
        <v/>
      </c>
      <c r="C10" s="12" t="s">
        <v>6</v>
      </c>
      <c r="D10" s="9"/>
    </row>
    <row r="11" spans="1:11" ht="15.75" customHeight="1" thickBot="1" x14ac:dyDescent="0.4">
      <c r="B11" s="60">
        <f t="shared" si="0"/>
        <v>7</v>
      </c>
      <c r="C11" s="56" t="s">
        <v>7</v>
      </c>
      <c r="D11" s="56" t="s">
        <v>2</v>
      </c>
    </row>
    <row r="12" spans="1:11" ht="15.75" customHeight="1" thickBot="1" x14ac:dyDescent="0.4">
      <c r="B12" s="60">
        <f t="shared" si="0"/>
        <v>8</v>
      </c>
      <c r="C12" s="56" t="s">
        <v>8</v>
      </c>
      <c r="D12" s="56" t="s">
        <v>2</v>
      </c>
    </row>
    <row r="13" spans="1:11" ht="15.75" customHeight="1" thickBot="1" x14ac:dyDescent="0.4">
      <c r="B13" s="60">
        <f t="shared" si="0"/>
        <v>9</v>
      </c>
      <c r="C13" s="56" t="s">
        <v>9</v>
      </c>
      <c r="D13" s="56" t="s">
        <v>2</v>
      </c>
    </row>
    <row r="14" spans="1:11" ht="15.75" customHeight="1" thickBot="1" x14ac:dyDescent="0.4">
      <c r="B14" s="60">
        <f t="shared" si="0"/>
        <v>10</v>
      </c>
      <c r="C14" s="56" t="s">
        <v>10</v>
      </c>
      <c r="D14" s="56" t="s">
        <v>2</v>
      </c>
    </row>
    <row r="15" spans="1:11" ht="15.75" hidden="1" customHeight="1" thickBot="1" x14ac:dyDescent="0.4">
      <c r="B15" s="60" t="str">
        <f t="shared" si="0"/>
        <v/>
      </c>
      <c r="C15" s="57" t="s">
        <v>11</v>
      </c>
      <c r="D15" s="57"/>
    </row>
    <row r="16" spans="1:11" ht="15.75" customHeight="1" thickBot="1" x14ac:dyDescent="0.4">
      <c r="B16" s="60">
        <f t="shared" si="0"/>
        <v>11</v>
      </c>
      <c r="C16" s="56" t="s">
        <v>77</v>
      </c>
      <c r="D16" s="56" t="s">
        <v>2</v>
      </c>
    </row>
    <row r="17" spans="2:4" ht="15.75" customHeight="1" thickBot="1" x14ac:dyDescent="0.4">
      <c r="B17" s="60">
        <f t="shared" si="0"/>
        <v>12</v>
      </c>
      <c r="C17" s="94" t="s">
        <v>103</v>
      </c>
      <c r="D17" s="56" t="s">
        <v>2</v>
      </c>
    </row>
    <row r="18" spans="2:4" s="3" customFormat="1" ht="15.75" customHeight="1" thickBot="1" x14ac:dyDescent="0.4">
      <c r="B18" s="61" t="str">
        <f t="shared" si="0"/>
        <v/>
      </c>
      <c r="C18" s="12" t="s">
        <v>15</v>
      </c>
      <c r="D18" s="9"/>
    </row>
    <row r="19" spans="2:4" ht="15.75" customHeight="1" thickBot="1" x14ac:dyDescent="0.4">
      <c r="B19" s="60">
        <f t="shared" si="0"/>
        <v>13</v>
      </c>
      <c r="C19" s="58" t="s">
        <v>78</v>
      </c>
      <c r="D19" s="58" t="s">
        <v>13</v>
      </c>
    </row>
    <row r="20" spans="2:4" ht="15.75" customHeight="1" thickBot="1" x14ac:dyDescent="0.4">
      <c r="B20" s="60">
        <f t="shared" si="0"/>
        <v>14</v>
      </c>
      <c r="C20" s="4" t="s">
        <v>105</v>
      </c>
      <c r="D20" s="58" t="s">
        <v>2</v>
      </c>
    </row>
    <row r="21" spans="2:4" ht="15.75" customHeight="1" thickBot="1" x14ac:dyDescent="0.4">
      <c r="B21" s="60">
        <f t="shared" si="0"/>
        <v>15</v>
      </c>
      <c r="C21" s="58" t="s">
        <v>16</v>
      </c>
      <c r="D21" s="58" t="s">
        <v>2</v>
      </c>
    </row>
    <row r="22" spans="2:4" ht="15.75" customHeight="1" thickBot="1" x14ac:dyDescent="0.4">
      <c r="B22" s="60">
        <f t="shared" si="0"/>
        <v>16</v>
      </c>
      <c r="C22" s="58" t="s">
        <v>17</v>
      </c>
      <c r="D22" s="58" t="s">
        <v>2</v>
      </c>
    </row>
    <row r="23" spans="2:4" ht="15.75" customHeight="1" thickBot="1" x14ac:dyDescent="0.4">
      <c r="B23" s="60">
        <f t="shared" si="0"/>
        <v>17</v>
      </c>
      <c r="C23" s="58" t="s">
        <v>18</v>
      </c>
      <c r="D23" s="58" t="s">
        <v>2</v>
      </c>
    </row>
    <row r="24" spans="2:4" s="3" customFormat="1" ht="15.75" customHeight="1" thickBot="1" x14ac:dyDescent="0.4">
      <c r="B24" s="61" t="str">
        <f t="shared" si="0"/>
        <v/>
      </c>
      <c r="C24" s="12" t="s">
        <v>28</v>
      </c>
      <c r="D24" s="9"/>
    </row>
    <row r="25" spans="2:4" ht="15.75" customHeight="1" thickBot="1" x14ac:dyDescent="0.4">
      <c r="B25" s="60">
        <f t="shared" si="0"/>
        <v>18</v>
      </c>
      <c r="C25" s="1" t="s">
        <v>29</v>
      </c>
      <c r="D25" s="1" t="str">
        <f>Übersicht!$C$19</f>
        <v>arbeitstäglich</v>
      </c>
    </row>
    <row r="26" spans="2:4" ht="20.5" thickBot="1" x14ac:dyDescent="0.4">
      <c r="B26" s="60">
        <f t="shared" si="0"/>
        <v>19</v>
      </c>
      <c r="C26" s="1" t="s">
        <v>50</v>
      </c>
      <c r="D26" s="1" t="str">
        <f>Übersicht!$C$19</f>
        <v>arbeitstäglich</v>
      </c>
    </row>
    <row r="27" spans="2:4" s="3" customFormat="1" ht="15.75" customHeight="1" thickBot="1" x14ac:dyDescent="0.4">
      <c r="B27" s="61" t="str">
        <f t="shared" si="0"/>
        <v/>
      </c>
      <c r="C27" s="12" t="s">
        <v>51</v>
      </c>
      <c r="D27" s="9"/>
    </row>
    <row r="28" spans="2:4" ht="15.75" customHeight="1" thickBot="1" x14ac:dyDescent="0.4">
      <c r="B28" s="60">
        <f t="shared" si="0"/>
        <v>20</v>
      </c>
      <c r="C28" s="59" t="s">
        <v>82</v>
      </c>
      <c r="D28" s="1" t="str">
        <f>Übersicht!$C$19</f>
        <v>arbeitstäglich</v>
      </c>
    </row>
    <row r="29" spans="2:4" ht="15.75" customHeight="1" thickBot="1" x14ac:dyDescent="0.4">
      <c r="B29" s="60">
        <f t="shared" si="0"/>
        <v>21</v>
      </c>
      <c r="C29" s="59" t="s">
        <v>30</v>
      </c>
      <c r="D29" s="1" t="str">
        <f>Übersicht!$C$19</f>
        <v>arbeitstäglich</v>
      </c>
    </row>
    <row r="30" spans="2:4" ht="15.75" customHeight="1" thickBot="1" x14ac:dyDescent="0.4">
      <c r="B30" s="60">
        <f t="shared" si="0"/>
        <v>22</v>
      </c>
      <c r="C30" s="59" t="s">
        <v>31</v>
      </c>
      <c r="D30" s="1" t="str">
        <f>Übersicht!$C$19</f>
        <v>arbeitstäglich</v>
      </c>
    </row>
    <row r="31" spans="2:4" ht="15.75" customHeight="1" thickBot="1" x14ac:dyDescent="0.4">
      <c r="B31" s="60">
        <f t="shared" si="0"/>
        <v>23</v>
      </c>
      <c r="C31" s="4" t="s">
        <v>95</v>
      </c>
      <c r="D31" s="1" t="str">
        <f>Übersicht!$C$19</f>
        <v>arbeitstäglich</v>
      </c>
    </row>
    <row r="32" spans="2:4" ht="15.75" customHeight="1" thickBot="1" x14ac:dyDescent="0.4">
      <c r="B32" s="60">
        <f t="shared" si="0"/>
        <v>24</v>
      </c>
      <c r="C32" s="59" t="s">
        <v>32</v>
      </c>
      <c r="D32" s="1" t="str">
        <f>Übersicht!$C$19</f>
        <v>arbeitstäglich</v>
      </c>
    </row>
    <row r="33" spans="2:4" ht="15.75" customHeight="1" thickBot="1" x14ac:dyDescent="0.4">
      <c r="B33" s="60">
        <f t="shared" si="0"/>
        <v>25</v>
      </c>
      <c r="C33" s="59" t="s">
        <v>33</v>
      </c>
      <c r="D33" s="1" t="str">
        <f>Übersicht!$C$19</f>
        <v>arbeitstäglich</v>
      </c>
    </row>
    <row r="34" spans="2:4" ht="15.75" customHeight="1" thickBot="1" x14ac:dyDescent="0.4">
      <c r="B34" s="60">
        <f t="shared" si="0"/>
        <v>26</v>
      </c>
      <c r="C34" s="59" t="s">
        <v>34</v>
      </c>
      <c r="D34" s="1" t="str">
        <f>Übersicht!$C$19</f>
        <v>arbeitstäglich</v>
      </c>
    </row>
    <row r="35" spans="2:4" ht="15.75" customHeight="1" thickBot="1" x14ac:dyDescent="0.4">
      <c r="B35" s="60">
        <f t="shared" si="0"/>
        <v>27</v>
      </c>
      <c r="C35" s="59" t="s">
        <v>35</v>
      </c>
      <c r="D35" s="1" t="str">
        <f>Übersicht!$C$19</f>
        <v>arbeitstäglich</v>
      </c>
    </row>
    <row r="36" spans="2:4" ht="15.75" customHeight="1" thickBot="1" x14ac:dyDescent="0.4">
      <c r="B36" s="60">
        <f t="shared" si="0"/>
        <v>28</v>
      </c>
      <c r="C36" s="59" t="s">
        <v>36</v>
      </c>
      <c r="D36" s="1" t="str">
        <f>Übersicht!$C$19</f>
        <v>arbeitstäglich</v>
      </c>
    </row>
    <row r="37" spans="2:4" ht="15.75" customHeight="1" thickBot="1" x14ac:dyDescent="0.4">
      <c r="B37" s="60">
        <f t="shared" si="0"/>
        <v>29</v>
      </c>
      <c r="C37" s="59" t="s">
        <v>37</v>
      </c>
      <c r="D37" s="1" t="str">
        <f>Übersicht!$C$19</f>
        <v>arbeitstäglich</v>
      </c>
    </row>
    <row r="38" spans="2:4" ht="15.75" customHeight="1" x14ac:dyDescent="0.35"/>
    <row r="39" spans="2:4" ht="15.75" customHeight="1" x14ac:dyDescent="0.35"/>
    <row r="40" spans="2:4" ht="15.75" customHeight="1" x14ac:dyDescent="0.35"/>
    <row r="41" spans="2:4" ht="15.75" customHeight="1" x14ac:dyDescent="0.35"/>
    <row r="42" spans="2:4" ht="15.75" customHeight="1" x14ac:dyDescent="0.35"/>
    <row r="43" spans="2:4" ht="15.75" customHeight="1" x14ac:dyDescent="0.35"/>
    <row r="44" spans="2:4" ht="15.75" customHeight="1" x14ac:dyDescent="0.35"/>
    <row r="45" spans="2:4" ht="15.75" customHeight="1" x14ac:dyDescent="0.35"/>
    <row r="46" spans="2:4" ht="15.75" customHeight="1" x14ac:dyDescent="0.35"/>
    <row r="47" spans="2:4" ht="15.75" customHeight="1" x14ac:dyDescent="0.35"/>
    <row r="48" spans="2:4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</sheetData>
  <sheetProtection algorithmName="SHA-512" hashValue="mmYzpg6zcg7ovQFk0u+i4YFa6dZUhxmp/liGX7MkWWWf2ORX5AgnTF0mFGhXsG1s6fyXowDUw2kpIy/xn0GkEQ==" saltValue="5mtBAGC6DYzdmU1WZTUPJQ==" spinCount="100000" sheet="1" objects="1" scenarios="1"/>
  <hyperlinks>
    <hyperlink ref="F2" location="Übersicht!A1" display="Übersicht"/>
  </hyperlinks>
  <pageMargins left="0.11811023622047245" right="0.23622047244094491" top="0.27559055118110237" bottom="0.15748031496062992" header="0.31496062992125984" footer="0.11811023622047245"/>
  <pageSetup paperSize="9" scale="99" fitToHeight="2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>
    <pageSetUpPr fitToPage="1"/>
  </sheetPr>
  <dimension ref="A1:K66"/>
  <sheetViews>
    <sheetView showGridLines="0" zoomScaleNormal="100" workbookViewId="0"/>
  </sheetViews>
  <sheetFormatPr baseColWidth="10" defaultRowHeight="14.5" x14ac:dyDescent="0.35"/>
  <cols>
    <col min="1" max="1" width="9.26953125" style="3" customWidth="1"/>
    <col min="2" max="2" width="4.1796875" style="20" customWidth="1"/>
    <col min="3" max="3" width="75" customWidth="1"/>
    <col min="4" max="4" width="12" customWidth="1"/>
  </cols>
  <sheetData>
    <row r="1" spans="1:11" s="3" customFormat="1" ht="27" customHeight="1" thickBot="1" x14ac:dyDescent="0.4">
      <c r="A1" s="22"/>
      <c r="B1" s="6"/>
      <c r="C1" s="13" t="str">
        <f ca="1">VLOOKUP(RIGHT(D1,LEN(D1)-3),Übersicht!B2:C15,2,FALSE)</f>
        <v>Raumgruppe F3 (Verkehrsflächen; Treppenhäuser, Aufzüge)</v>
      </c>
      <c r="D1" s="8" t="str">
        <f ca="1">CONCATENATE("LV ",RIGHT(RIGHT(CELL("dateiname",B1),LEN(CELL("dateiname",B1))-SEARCH("]",CELL("dateiname",B1))),LEN(RIGHT(CELL("dateiname",B1),LEN(CELL("dateiname",B1))-SEARCH("]",CELL("dateiname",B1))))-3))</f>
        <v>LV F3</v>
      </c>
    </row>
    <row r="2" spans="1:11" s="3" customFormat="1" ht="27" customHeight="1" thickTop="1" thickBot="1" x14ac:dyDescent="0.4">
      <c r="B2" s="19" t="s">
        <v>0</v>
      </c>
      <c r="C2" s="6" t="s">
        <v>84</v>
      </c>
      <c r="D2" s="7"/>
      <c r="F2" s="101" t="s">
        <v>102</v>
      </c>
      <c r="K2" s="11"/>
    </row>
    <row r="3" spans="1:11" s="3" customFormat="1" ht="15.75" customHeight="1" thickBot="1" x14ac:dyDescent="0.4">
      <c r="B3" s="15"/>
      <c r="C3" s="12" t="s">
        <v>55</v>
      </c>
      <c r="D3" s="9"/>
    </row>
    <row r="4" spans="1:11" ht="15.75" customHeight="1" thickBot="1" x14ac:dyDescent="0.4">
      <c r="B4" s="25">
        <v>1</v>
      </c>
      <c r="C4" s="53" t="s">
        <v>97</v>
      </c>
      <c r="D4" s="1" t="str">
        <f>Übersicht!$C$19</f>
        <v>arbeitstäglich</v>
      </c>
    </row>
    <row r="5" spans="1:11" ht="15.75" customHeight="1" thickBot="1" x14ac:dyDescent="0.4">
      <c r="B5" s="25">
        <f>IF(D5="","",IF(B4="",B3+1,B4+1))</f>
        <v>2</v>
      </c>
      <c r="C5" s="1" t="s">
        <v>56</v>
      </c>
      <c r="D5" s="1" t="str">
        <f>Übersicht!$C$19</f>
        <v>arbeitstäglich</v>
      </c>
    </row>
    <row r="6" spans="1:11" ht="15.75" customHeight="1" thickBot="1" x14ac:dyDescent="0.4">
      <c r="B6" s="60">
        <f t="shared" ref="B6:B15" si="0">IF(D6="","",IF(B5="",B4+1,B5+1))</f>
        <v>3</v>
      </c>
      <c r="C6" s="53" t="s">
        <v>98</v>
      </c>
      <c r="D6" s="1" t="str">
        <f>Übersicht!$C$19</f>
        <v>arbeitstäglich</v>
      </c>
    </row>
    <row r="7" spans="1:11" ht="15.75" customHeight="1" thickBot="1" x14ac:dyDescent="0.4">
      <c r="B7" s="60">
        <f t="shared" si="0"/>
        <v>4</v>
      </c>
      <c r="C7" s="1" t="s">
        <v>49</v>
      </c>
      <c r="D7" s="1" t="str">
        <f>Übersicht!$C$19</f>
        <v>arbeitstäglich</v>
      </c>
    </row>
    <row r="8" spans="1:11" ht="15.75" customHeight="1" thickBot="1" x14ac:dyDescent="0.4">
      <c r="B8" s="60">
        <f t="shared" si="0"/>
        <v>5</v>
      </c>
      <c r="C8" s="1" t="s">
        <v>17</v>
      </c>
      <c r="D8" s="1" t="str">
        <f>Übersicht!$C$19</f>
        <v>arbeitstäglich</v>
      </c>
    </row>
    <row r="9" spans="1:11" ht="15.75" customHeight="1" thickBot="1" x14ac:dyDescent="0.4">
      <c r="B9" s="60">
        <f t="shared" si="0"/>
        <v>6</v>
      </c>
      <c r="C9" s="1" t="s">
        <v>18</v>
      </c>
      <c r="D9" s="1" t="str">
        <f>Übersicht!$C$19</f>
        <v>arbeitstäglich</v>
      </c>
    </row>
    <row r="10" spans="1:11" ht="15.75" customHeight="1" thickBot="1" x14ac:dyDescent="0.4">
      <c r="B10" s="60">
        <f t="shared" si="0"/>
        <v>7</v>
      </c>
      <c r="C10" s="1" t="s">
        <v>57</v>
      </c>
      <c r="D10" s="1" t="str">
        <f>Übersicht!$C$19</f>
        <v>arbeitstäglich</v>
      </c>
    </row>
    <row r="11" spans="1:11" ht="15.75" customHeight="1" thickBot="1" x14ac:dyDescent="0.4">
      <c r="B11" s="60">
        <f t="shared" si="0"/>
        <v>8</v>
      </c>
      <c r="C11" s="1" t="s">
        <v>58</v>
      </c>
      <c r="D11" s="1" t="str">
        <f>Übersicht!$C$21</f>
        <v>LRT</v>
      </c>
    </row>
    <row r="12" spans="1:11" s="3" customFormat="1" ht="15.75" customHeight="1" thickBot="1" x14ac:dyDescent="0.4">
      <c r="B12" s="61" t="str">
        <f t="shared" si="0"/>
        <v/>
      </c>
      <c r="C12" s="12" t="s">
        <v>59</v>
      </c>
      <c r="D12" s="9"/>
    </row>
    <row r="13" spans="1:11" ht="15.75" customHeight="1" thickBot="1" x14ac:dyDescent="0.4">
      <c r="B13" s="60">
        <f t="shared" si="0"/>
        <v>9</v>
      </c>
      <c r="C13" s="53" t="s">
        <v>99</v>
      </c>
      <c r="D13" s="1" t="str">
        <f>Übersicht!$C$19</f>
        <v>arbeitstäglich</v>
      </c>
    </row>
    <row r="14" spans="1:11" ht="15.75" customHeight="1" thickBot="1" x14ac:dyDescent="0.4">
      <c r="B14" s="60">
        <f t="shared" si="0"/>
        <v>10</v>
      </c>
      <c r="C14" s="1" t="s">
        <v>60</v>
      </c>
      <c r="D14" s="1" t="str">
        <f>Übersicht!$C$19</f>
        <v>arbeitstäglich</v>
      </c>
    </row>
    <row r="15" spans="1:11" ht="15.75" customHeight="1" thickBot="1" x14ac:dyDescent="0.4">
      <c r="B15" s="60">
        <f t="shared" si="0"/>
        <v>11</v>
      </c>
      <c r="C15" s="1" t="s">
        <v>61</v>
      </c>
      <c r="D15" s="1" t="str">
        <f>Übersicht!$C$23</f>
        <v>15. u. 30. d. M.</v>
      </c>
    </row>
    <row r="16" spans="1:11" ht="15.75" customHeight="1" x14ac:dyDescent="0.35"/>
    <row r="17" ht="15.75" customHeight="1" x14ac:dyDescent="0.35"/>
    <row r="18" ht="15.75" customHeight="1" x14ac:dyDescent="0.35"/>
    <row r="19" ht="15.75" customHeight="1" x14ac:dyDescent="0.35"/>
    <row r="20" ht="15.75" customHeight="1" x14ac:dyDescent="0.35"/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</sheetData>
  <sheetProtection algorithmName="SHA-512" hashValue="1QaIY3F8TKKXEFUr7+ii8GWsZ5m9Sp8D4El9+XLKup69XcYwVaNi5aUparehZ9pMOP046AILWED6pAyigtv1eQ==" saltValue="9LjFAFLnz0NlBaBnxrcxJQ==" spinCount="100000" sheet="1" objects="1" scenarios="1"/>
  <hyperlinks>
    <hyperlink ref="F2" location="Übersicht!A1" display="Übersicht"/>
  </hyperlinks>
  <pageMargins left="0.11811023622047245" right="0.23622047244094491" top="0.27559055118110237" bottom="0.15748031496062992" header="0.31496062992125984" footer="0.11811023622047245"/>
  <pageSetup paperSize="9" scale="99" fitToHeight="2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>
    <pageSetUpPr fitToPage="1"/>
  </sheetPr>
  <dimension ref="A1:K58"/>
  <sheetViews>
    <sheetView showGridLines="0" zoomScaleNormal="100" workbookViewId="0"/>
  </sheetViews>
  <sheetFormatPr baseColWidth="10" defaultRowHeight="14.5" x14ac:dyDescent="0.35"/>
  <cols>
    <col min="1" max="1" width="9.26953125" style="3" customWidth="1"/>
    <col min="2" max="2" width="4.1796875" style="20" customWidth="1"/>
    <col min="3" max="3" width="75" customWidth="1"/>
    <col min="4" max="4" width="12" customWidth="1"/>
  </cols>
  <sheetData>
    <row r="1" spans="1:11" s="3" customFormat="1" ht="27" customHeight="1" thickBot="1" x14ac:dyDescent="0.4">
      <c r="A1" s="22"/>
      <c r="B1" s="6"/>
      <c r="C1" s="13" t="str">
        <f ca="1">VLOOKUP(RIGHT(D1,LEN(D1)-3),Übersicht!B2:C15,2,FALSE)</f>
        <v>Raumgruppe G1 (Bibliotheken)</v>
      </c>
      <c r="D1" s="8" t="str">
        <f ca="1">CONCATENATE("LV ",RIGHT(RIGHT(CELL("dateiname",B1),LEN(CELL("dateiname",B1))-SEARCH("]",CELL("dateiname",B1))),LEN(RIGHT(CELL("dateiname",B1),LEN(CELL("dateiname",B1))-SEARCH("]",CELL("dateiname",B1))))-3))</f>
        <v>LV G1</v>
      </c>
    </row>
    <row r="2" spans="1:11" s="3" customFormat="1" ht="27" customHeight="1" thickTop="1" thickBot="1" x14ac:dyDescent="0.4">
      <c r="B2" s="19" t="s">
        <v>0</v>
      </c>
      <c r="C2" s="6" t="s">
        <v>84</v>
      </c>
      <c r="D2" s="7"/>
      <c r="F2" s="101" t="s">
        <v>102</v>
      </c>
      <c r="K2" s="11"/>
    </row>
    <row r="3" spans="1:11" s="3" customFormat="1" ht="15.75" customHeight="1" thickBot="1" x14ac:dyDescent="0.4">
      <c r="B3" s="15"/>
      <c r="C3" s="12" t="s">
        <v>62</v>
      </c>
      <c r="D3" s="9"/>
    </row>
    <row r="4" spans="1:11" ht="15.75" customHeight="1" thickBot="1" x14ac:dyDescent="0.4">
      <c r="B4" s="25">
        <v>1</v>
      </c>
      <c r="C4" s="1" t="s">
        <v>1</v>
      </c>
      <c r="D4" s="1" t="str">
        <f>Übersicht!$C$19</f>
        <v>arbeitstäglich</v>
      </c>
    </row>
    <row r="5" spans="1:11" ht="15.75" customHeight="1" thickBot="1" x14ac:dyDescent="0.4">
      <c r="B5" s="25">
        <f>IF(D5="","",IF(B4="",B3+1,B4+1))</f>
        <v>2</v>
      </c>
      <c r="C5" s="1" t="s">
        <v>3</v>
      </c>
      <c r="D5" s="1" t="str">
        <f>Übersicht!$C$19</f>
        <v>arbeitstäglich</v>
      </c>
    </row>
    <row r="6" spans="1:11" ht="15.75" customHeight="1" thickBot="1" x14ac:dyDescent="0.4">
      <c r="B6" s="25">
        <f t="shared" ref="B6:B42" si="0">IF(D6="","",IF(B5="",B4+1,B5+1))</f>
        <v>3</v>
      </c>
      <c r="C6" s="1" t="s">
        <v>4</v>
      </c>
      <c r="D6" s="1" t="str">
        <f>Übersicht!$C$20</f>
        <v>vierteljährlich</v>
      </c>
    </row>
    <row r="7" spans="1:11" s="3" customFormat="1" ht="15.75" customHeight="1" thickBot="1" x14ac:dyDescent="0.4">
      <c r="B7" s="68" t="str">
        <f t="shared" si="0"/>
        <v/>
      </c>
      <c r="C7" s="12" t="s">
        <v>6</v>
      </c>
      <c r="D7" s="9"/>
    </row>
    <row r="8" spans="1:11" ht="15.75" customHeight="1" thickBot="1" x14ac:dyDescent="0.4">
      <c r="B8" s="67">
        <f t="shared" si="0"/>
        <v>4</v>
      </c>
      <c r="C8" s="62" t="s">
        <v>7</v>
      </c>
      <c r="D8" s="62" t="s">
        <v>2</v>
      </c>
    </row>
    <row r="9" spans="1:11" ht="15.75" customHeight="1" thickBot="1" x14ac:dyDescent="0.4">
      <c r="B9" s="67">
        <f t="shared" si="0"/>
        <v>5</v>
      </c>
      <c r="C9" s="62" t="s">
        <v>8</v>
      </c>
      <c r="D9" s="62" t="s">
        <v>2</v>
      </c>
    </row>
    <row r="10" spans="1:11" ht="15.75" customHeight="1" thickBot="1" x14ac:dyDescent="0.4">
      <c r="B10" s="67">
        <f t="shared" si="0"/>
        <v>6</v>
      </c>
      <c r="C10" s="62" t="s">
        <v>9</v>
      </c>
      <c r="D10" s="62" t="s">
        <v>2</v>
      </c>
    </row>
    <row r="11" spans="1:11" ht="15.75" customHeight="1" thickBot="1" x14ac:dyDescent="0.4">
      <c r="B11" s="67">
        <f t="shared" si="0"/>
        <v>7</v>
      </c>
      <c r="C11" s="62" t="s">
        <v>10</v>
      </c>
      <c r="D11" s="62" t="s">
        <v>2</v>
      </c>
    </row>
    <row r="12" spans="1:11" ht="15.75" hidden="1" customHeight="1" thickBot="1" x14ac:dyDescent="0.4">
      <c r="B12" s="67" t="str">
        <f t="shared" si="0"/>
        <v/>
      </c>
      <c r="C12" s="63" t="s">
        <v>11</v>
      </c>
      <c r="D12" s="63"/>
    </row>
    <row r="13" spans="1:11" ht="15.75" customHeight="1" thickBot="1" x14ac:dyDescent="0.4">
      <c r="B13" s="67">
        <f t="shared" si="0"/>
        <v>8</v>
      </c>
      <c r="C13" s="62" t="s">
        <v>77</v>
      </c>
      <c r="D13" s="62" t="s">
        <v>13</v>
      </c>
    </row>
    <row r="14" spans="1:11" ht="15.75" customHeight="1" thickBot="1" x14ac:dyDescent="0.4">
      <c r="B14" s="67">
        <f t="shared" si="0"/>
        <v>9</v>
      </c>
      <c r="C14" s="94" t="s">
        <v>103</v>
      </c>
      <c r="D14" s="62" t="s">
        <v>2</v>
      </c>
    </row>
    <row r="15" spans="1:11" s="3" customFormat="1" ht="15.75" customHeight="1" thickBot="1" x14ac:dyDescent="0.4">
      <c r="B15" s="68" t="str">
        <f t="shared" si="0"/>
        <v/>
      </c>
      <c r="C15" s="12" t="s">
        <v>15</v>
      </c>
      <c r="D15" s="9"/>
    </row>
    <row r="16" spans="1:11" ht="15.75" customHeight="1" thickBot="1" x14ac:dyDescent="0.4">
      <c r="B16" s="67">
        <f t="shared" si="0"/>
        <v>10</v>
      </c>
      <c r="C16" s="64" t="s">
        <v>78</v>
      </c>
      <c r="D16" s="64" t="s">
        <v>13</v>
      </c>
    </row>
    <row r="17" spans="2:4" ht="15.75" customHeight="1" thickBot="1" x14ac:dyDescent="0.4">
      <c r="B17" s="67">
        <f t="shared" si="0"/>
        <v>11</v>
      </c>
      <c r="C17" s="4" t="s">
        <v>105</v>
      </c>
      <c r="D17" s="64" t="s">
        <v>2</v>
      </c>
    </row>
    <row r="18" spans="2:4" ht="15.75" customHeight="1" thickBot="1" x14ac:dyDescent="0.4">
      <c r="B18" s="67">
        <f t="shared" si="0"/>
        <v>12</v>
      </c>
      <c r="C18" s="64" t="s">
        <v>16</v>
      </c>
      <c r="D18" s="64" t="s">
        <v>2</v>
      </c>
    </row>
    <row r="19" spans="2:4" ht="15.75" customHeight="1" thickBot="1" x14ac:dyDescent="0.4">
      <c r="B19" s="67">
        <f t="shared" si="0"/>
        <v>13</v>
      </c>
      <c r="C19" s="64" t="s">
        <v>17</v>
      </c>
      <c r="D19" s="64" t="s">
        <v>2</v>
      </c>
    </row>
    <row r="20" spans="2:4" ht="15.75" customHeight="1" thickBot="1" x14ac:dyDescent="0.4">
      <c r="B20" s="67">
        <f t="shared" si="0"/>
        <v>14</v>
      </c>
      <c r="C20" s="64" t="s">
        <v>18</v>
      </c>
      <c r="D20" s="64" t="s">
        <v>2</v>
      </c>
    </row>
    <row r="21" spans="2:4" s="3" customFormat="1" ht="15.75" customHeight="1" thickBot="1" x14ac:dyDescent="0.4">
      <c r="B21" s="68" t="str">
        <f t="shared" si="0"/>
        <v/>
      </c>
      <c r="C21" s="12" t="s">
        <v>19</v>
      </c>
      <c r="D21" s="9"/>
    </row>
    <row r="22" spans="2:4" ht="15.75" customHeight="1" thickBot="1" x14ac:dyDescent="0.4">
      <c r="B22" s="67">
        <f t="shared" si="0"/>
        <v>15</v>
      </c>
      <c r="C22" s="65" t="s">
        <v>20</v>
      </c>
      <c r="D22" s="65" t="s">
        <v>2</v>
      </c>
    </row>
    <row r="23" spans="2:4" ht="15.75" customHeight="1" thickBot="1" x14ac:dyDescent="0.4">
      <c r="B23" s="67">
        <f t="shared" si="0"/>
        <v>16</v>
      </c>
      <c r="C23" s="65" t="s">
        <v>21</v>
      </c>
      <c r="D23" s="4" t="s">
        <v>5</v>
      </c>
    </row>
    <row r="24" spans="2:4" ht="15.75" customHeight="1" thickBot="1" x14ac:dyDescent="0.4">
      <c r="B24" s="67">
        <f t="shared" si="0"/>
        <v>17</v>
      </c>
      <c r="C24" s="65" t="s">
        <v>80</v>
      </c>
      <c r="D24" s="4" t="s">
        <v>2</v>
      </c>
    </row>
    <row r="25" spans="2:4" ht="15.75" customHeight="1" thickBot="1" x14ac:dyDescent="0.4">
      <c r="B25" s="67">
        <f t="shared" si="0"/>
        <v>18</v>
      </c>
      <c r="C25" s="65" t="s">
        <v>81</v>
      </c>
      <c r="D25" s="4" t="s">
        <v>5</v>
      </c>
    </row>
    <row r="26" spans="2:4" ht="15.75" customHeight="1" thickBot="1" x14ac:dyDescent="0.4">
      <c r="B26" s="67">
        <f t="shared" si="0"/>
        <v>19</v>
      </c>
      <c r="C26" s="65" t="s">
        <v>24</v>
      </c>
      <c r="D26" s="4" t="s">
        <v>2</v>
      </c>
    </row>
    <row r="27" spans="2:4" ht="15.75" customHeight="1" thickBot="1" x14ac:dyDescent="0.4">
      <c r="B27" s="67">
        <f t="shared" si="0"/>
        <v>20</v>
      </c>
      <c r="C27" s="65" t="s">
        <v>25</v>
      </c>
      <c r="D27" s="65" t="s">
        <v>2</v>
      </c>
    </row>
    <row r="28" spans="2:4" ht="15.75" customHeight="1" thickBot="1" x14ac:dyDescent="0.4">
      <c r="B28" s="67">
        <f t="shared" si="0"/>
        <v>21</v>
      </c>
      <c r="C28" s="4" t="s">
        <v>33</v>
      </c>
      <c r="D28" s="65" t="s">
        <v>2</v>
      </c>
    </row>
    <row r="29" spans="2:4" ht="15.75" customHeight="1" thickBot="1" x14ac:dyDescent="0.4">
      <c r="B29" s="67">
        <f t="shared" si="0"/>
        <v>22</v>
      </c>
      <c r="C29" s="65" t="s">
        <v>26</v>
      </c>
      <c r="D29" s="65" t="s">
        <v>2</v>
      </c>
    </row>
    <row r="30" spans="2:4" s="3" customFormat="1" ht="15.75" customHeight="1" thickBot="1" x14ac:dyDescent="0.4">
      <c r="B30" s="68" t="str">
        <f t="shared" si="0"/>
        <v/>
      </c>
      <c r="C30" s="12" t="s">
        <v>28</v>
      </c>
      <c r="D30" s="9"/>
    </row>
    <row r="31" spans="2:4" ht="15.75" customHeight="1" thickBot="1" x14ac:dyDescent="0.4">
      <c r="B31" s="67">
        <f t="shared" si="0"/>
        <v>23</v>
      </c>
      <c r="C31" s="1" t="s">
        <v>29</v>
      </c>
      <c r="D31" s="1" t="str">
        <f>Übersicht!$C$19</f>
        <v>arbeitstäglich</v>
      </c>
    </row>
    <row r="32" spans="2:4" s="3" customFormat="1" ht="15.75" customHeight="1" thickBot="1" x14ac:dyDescent="0.4">
      <c r="B32" s="68" t="str">
        <f t="shared" si="0"/>
        <v/>
      </c>
      <c r="C32" s="12" t="s">
        <v>45</v>
      </c>
      <c r="D32" s="9"/>
    </row>
    <row r="33" spans="2:4" ht="15.75" customHeight="1" thickBot="1" x14ac:dyDescent="0.4">
      <c r="B33" s="67">
        <f t="shared" si="0"/>
        <v>24</v>
      </c>
      <c r="C33" s="66" t="s">
        <v>82</v>
      </c>
      <c r="D33" s="66" t="s">
        <v>2</v>
      </c>
    </row>
    <row r="34" spans="2:4" ht="15.75" customHeight="1" thickBot="1" x14ac:dyDescent="0.4">
      <c r="B34" s="67">
        <f t="shared" si="0"/>
        <v>25</v>
      </c>
      <c r="C34" s="66" t="s">
        <v>30</v>
      </c>
      <c r="D34" s="66" t="s">
        <v>2</v>
      </c>
    </row>
    <row r="35" spans="2:4" ht="15.75" customHeight="1" thickBot="1" x14ac:dyDescent="0.4">
      <c r="B35" s="67">
        <f t="shared" si="0"/>
        <v>26</v>
      </c>
      <c r="C35" s="66" t="s">
        <v>31</v>
      </c>
      <c r="D35" s="66" t="s">
        <v>2</v>
      </c>
    </row>
    <row r="36" spans="2:4" ht="15.75" customHeight="1" thickBot="1" x14ac:dyDescent="0.4">
      <c r="B36" s="67">
        <f t="shared" si="0"/>
        <v>27</v>
      </c>
      <c r="C36" s="4" t="s">
        <v>95</v>
      </c>
      <c r="D36" s="66" t="s">
        <v>2</v>
      </c>
    </row>
    <row r="37" spans="2:4" ht="15.75" customHeight="1" thickBot="1" x14ac:dyDescent="0.4">
      <c r="B37" s="67">
        <f t="shared" si="0"/>
        <v>28</v>
      </c>
      <c r="C37" s="66" t="s">
        <v>32</v>
      </c>
      <c r="D37" s="66" t="s">
        <v>2</v>
      </c>
    </row>
    <row r="38" spans="2:4" ht="15.75" customHeight="1" thickBot="1" x14ac:dyDescent="0.4">
      <c r="B38" s="67">
        <f t="shared" si="0"/>
        <v>29</v>
      </c>
      <c r="C38" s="66" t="s">
        <v>33</v>
      </c>
      <c r="D38" s="66" t="s">
        <v>2</v>
      </c>
    </row>
    <row r="39" spans="2:4" ht="15.75" customHeight="1" thickBot="1" x14ac:dyDescent="0.4">
      <c r="B39" s="67">
        <f t="shared" si="0"/>
        <v>30</v>
      </c>
      <c r="C39" s="66" t="s">
        <v>34</v>
      </c>
      <c r="D39" s="66" t="s">
        <v>2</v>
      </c>
    </row>
    <row r="40" spans="2:4" ht="15.75" customHeight="1" thickBot="1" x14ac:dyDescent="0.4">
      <c r="B40" s="67">
        <f t="shared" si="0"/>
        <v>31</v>
      </c>
      <c r="C40" s="66" t="s">
        <v>35</v>
      </c>
      <c r="D40" s="66" t="s">
        <v>13</v>
      </c>
    </row>
    <row r="41" spans="2:4" ht="15.75" customHeight="1" thickBot="1" x14ac:dyDescent="0.4">
      <c r="B41" s="67">
        <f t="shared" si="0"/>
        <v>32</v>
      </c>
      <c r="C41" s="66" t="s">
        <v>36</v>
      </c>
      <c r="D41" s="66" t="str">
        <f>Übersicht!$C$21</f>
        <v>LRT</v>
      </c>
    </row>
    <row r="42" spans="2:4" ht="15.75" customHeight="1" thickBot="1" x14ac:dyDescent="0.4">
      <c r="B42" s="67">
        <f t="shared" si="0"/>
        <v>33</v>
      </c>
      <c r="C42" s="66" t="s">
        <v>37</v>
      </c>
      <c r="D42" s="66" t="s">
        <v>2</v>
      </c>
    </row>
    <row r="43" spans="2:4" ht="15.75" customHeight="1" x14ac:dyDescent="0.35"/>
    <row r="44" spans="2:4" ht="15.75" customHeight="1" x14ac:dyDescent="0.35"/>
    <row r="45" spans="2:4" ht="15.75" customHeight="1" x14ac:dyDescent="0.35"/>
    <row r="46" spans="2:4" ht="15.75" customHeight="1" x14ac:dyDescent="0.35"/>
    <row r="47" spans="2:4" ht="15.75" customHeight="1" x14ac:dyDescent="0.35"/>
    <row r="48" spans="2:4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</sheetData>
  <sheetProtection algorithmName="SHA-512" hashValue="ApCs1a4Ioz+Y5zx+RpXPUE6rcGqBwFtZVydZlp9k+D1XllFbeTdd03YK6MpEf/uvLxCskQVaKreM6CkDDmqveA==" saltValue="z+NsZNeUSE7z6anyw+rMqQ==" spinCount="100000" sheet="1" objects="1" scenarios="1"/>
  <hyperlinks>
    <hyperlink ref="F2" location="Übersicht!A1" display="Übersicht"/>
  </hyperlinks>
  <pageMargins left="0.11811023622047245" right="0.23622047244094491" top="0.27559055118110237" bottom="0.15748031496062992" header="0.31496062992125984" footer="0.11811023622047245"/>
  <pageSetup paperSize="9" scale="99" fitToHeight="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15</vt:i4>
      </vt:variant>
      <vt:variant>
        <vt:lpstr>Benannte Bereiche</vt:lpstr>
      </vt:variant>
      <vt:variant>
        <vt:i4>15</vt:i4>
      </vt:variant>
    </vt:vector>
  </HeadingPairs>
  <TitlesOfParts>
    <vt:vector size="30" baseType="lpstr">
      <vt:lpstr>Übersicht</vt:lpstr>
      <vt:lpstr>RG_B1</vt:lpstr>
      <vt:lpstr>RG_C1</vt:lpstr>
      <vt:lpstr>RG_D1</vt:lpstr>
      <vt:lpstr>RG_E1</vt:lpstr>
      <vt:lpstr>RG_F1</vt:lpstr>
      <vt:lpstr>RG_F2</vt:lpstr>
      <vt:lpstr>RG_F3</vt:lpstr>
      <vt:lpstr>RG_G1</vt:lpstr>
      <vt:lpstr>RG_H1</vt:lpstr>
      <vt:lpstr>RG_H2</vt:lpstr>
      <vt:lpstr>RG_J1</vt:lpstr>
      <vt:lpstr>RG_K1</vt:lpstr>
      <vt:lpstr>RG_L1</vt:lpstr>
      <vt:lpstr>RG_O1</vt:lpstr>
      <vt:lpstr>RG_B1!Print_Area</vt:lpstr>
      <vt:lpstr>RG_C1!Print_Area</vt:lpstr>
      <vt:lpstr>RG_D1!Print_Area</vt:lpstr>
      <vt:lpstr>RG_E1!Print_Area</vt:lpstr>
      <vt:lpstr>RG_F1!Print_Area</vt:lpstr>
      <vt:lpstr>RG_F2!Print_Area</vt:lpstr>
      <vt:lpstr>RG_F3!Print_Area</vt:lpstr>
      <vt:lpstr>RG_G1!Print_Area</vt:lpstr>
      <vt:lpstr>RG_H1!Print_Area</vt:lpstr>
      <vt:lpstr>RG_H2!Print_Area</vt:lpstr>
      <vt:lpstr>RG_J1!Print_Area</vt:lpstr>
      <vt:lpstr>RG_K1!Print_Area</vt:lpstr>
      <vt:lpstr>RG_L1!Print_Area</vt:lpstr>
      <vt:lpstr>RG_O1!Print_Area</vt:lpstr>
      <vt:lpstr>Übersicht!Print_Area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Reimer Hedde</dc:creator>
  <cp:lastModifiedBy>Nehls,  Ingrid</cp:lastModifiedBy>
  <cp:lastPrinted>2021-05-31T11:41:35Z</cp:lastPrinted>
  <dcterms:created xsi:type="dcterms:W3CDTF">2016-08-24T13:35:17Z</dcterms:created>
  <dcterms:modified xsi:type="dcterms:W3CDTF">2021-05-31T11:43:32Z</dcterms:modified>
</cp:coreProperties>
</file>