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24226"/>
  <mc:AlternateContent xmlns:mc="http://schemas.openxmlformats.org/markup-compatibility/2006">
    <mc:Choice Requires="x15">
      <x15ac:absPath xmlns:x15ac="http://schemas.microsoft.com/office/spreadsheetml/2010/11/ac" url="W:\D4\400 Ref Beschaffung\10 Auftragsbücher\2026\Operativ\PS\4.B.WGEK2026010_F Messinstrument\"/>
    </mc:Choice>
  </mc:AlternateContent>
  <xr:revisionPtr revIDLastSave="0" documentId="13_ncr:1_{235DEFE6-E59A-4F1D-960C-F977C84BC69D}" xr6:coauthVersionLast="47" xr6:coauthVersionMax="47" xr10:uidLastSave="{00000000-0000-0000-0000-000000000000}"/>
  <bookViews>
    <workbookView xWindow="28785" yWindow="1395" windowWidth="26445" windowHeight="15885" xr2:uid="{00000000-000D-0000-FFFF-FFFF00000000}"/>
  </bookViews>
  <sheets>
    <sheet name="Tabelle1" sheetId="1" r:id="rId1"/>
    <sheet name="Tabelle2" sheetId="2" r:id="rId2"/>
    <sheet name="Tabelle3" sheetId="3" r:id="rId3"/>
  </sheets>
  <definedNames>
    <definedName name="_xlnm._FilterDatabase" localSheetId="0" hidden="1">Tabelle1!$A$1:$F$63</definedName>
    <definedName name="_xlnm.Print_Area" localSheetId="0">Tabelle1!$A$1:$F$63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17" i="1" l="1"/>
  <c r="F23" i="1"/>
  <c r="F28" i="1"/>
  <c r="F40" i="1"/>
  <c r="E48" i="1"/>
  <c r="F15" i="1"/>
  <c r="F50" i="1" l="1"/>
  <c r="F52" i="1" s="1"/>
  <c r="F54" i="1" s="1"/>
  <c r="F56" i="1" s="1"/>
  <c r="F5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Konow, Richard</author>
  </authors>
  <commentList>
    <comment ref="D15" authorId="0" shapeId="0" xr:uid="{00000000-0006-0000-0000-000001000000}">
      <text>
        <r>
          <rPr>
            <b/>
            <sz val="9"/>
            <color indexed="81"/>
            <rFont val="Tahoma"/>
            <family val="2"/>
          </rPr>
          <t>Konow, Richard:</t>
        </r>
        <r>
          <rPr>
            <sz val="9"/>
            <color indexed="81"/>
            <rFont val="Tahoma"/>
            <family val="2"/>
          </rPr>
          <t xml:space="preserve">
% = Prozent
Bl. = Blatt
g = Gramm
h = Stunde
Jhr = Jahr
k.A. = keine Angabe
kg = Kilogramm
l = Liter
LE = Leistungseinheit
m = Meter
Mon = Monat
m² = Quadratmeter
m³ = Kubikmeter
Pal = Palette
psch = pauschal
S. = Seite
St. = Stück
t = Tonne
TS = Tagessatz
Wo = Woche</t>
        </r>
      </text>
    </comment>
  </commentList>
</comments>
</file>

<file path=xl/sharedStrings.xml><?xml version="1.0" encoding="utf-8"?>
<sst xmlns="http://schemas.openxmlformats.org/spreadsheetml/2006/main" count="73" uniqueCount="66">
  <si>
    <t>Telefon/Fax:</t>
  </si>
  <si>
    <t>Angebotsnummer:</t>
  </si>
  <si>
    <t>Einz.-Preis</t>
  </si>
  <si>
    <t>Ges.-Preis</t>
  </si>
  <si>
    <t>Pos.</t>
  </si>
  <si>
    <t>Bezeichnung der Leistung</t>
  </si>
  <si>
    <t>Menge</t>
  </si>
  <si>
    <t>Zahlungsbedingungen in Tage netto:</t>
  </si>
  <si>
    <t>Nettosumme:</t>
  </si>
  <si>
    <t>Zwischensumme:</t>
  </si>
  <si>
    <t>abzgl. _ % Skonto</t>
  </si>
  <si>
    <t>Endsumme:</t>
  </si>
  <si>
    <t>Unternehmen:</t>
  </si>
  <si>
    <t>Bearbeiter/in:</t>
  </si>
  <si>
    <t>Ich erkläre hiermit verbindlich, dass ausschließlich die Vertragsbedingungen des Auftraggebers Anwendung finden. Für den Fall, dass dem Angebot/Teilnahmeantrag eigene AGB beigefügt sind oder auf diese verwiesen wird, werden diese hiermit für ungültig erklärt. Es gelten allein die im Vergabeverfahren genannten Vertragsbedingungen des Auftraggebers.</t>
  </si>
  <si>
    <t xml:space="preserve">AZ: </t>
  </si>
  <si>
    <t>E-Mail:</t>
  </si>
  <si>
    <t>Skonto in %:</t>
  </si>
  <si>
    <t>z. Hd.</t>
  </si>
  <si>
    <r>
      <t>Gewährleistung in Monate:</t>
    </r>
    <r>
      <rPr>
        <b/>
        <vertAlign val="superscript"/>
        <sz val="10"/>
        <rFont val="Arial"/>
        <family val="2"/>
      </rPr>
      <t>2</t>
    </r>
  </si>
  <si>
    <t xml:space="preserve"> Skontofrist innerhalb von (Tagen):</t>
  </si>
  <si>
    <t>Hersteller/Typ:</t>
  </si>
  <si>
    <t>Herstellergarantie in Monate:</t>
  </si>
  <si>
    <t>Preisblatt zur Vergabe:</t>
  </si>
  <si>
    <t>Eine Skontofrist unter 14 Tagen wird bei der Bewertung der Angebote nicht berücksichtigt, ist im Falle einer Zuschlagserteilung aber vereinbart.</t>
  </si>
  <si>
    <t>netto in €</t>
  </si>
  <si>
    <t>Liefer- und Transportkosten</t>
  </si>
  <si>
    <t>Lieferung frei Haus</t>
  </si>
  <si>
    <r>
      <rPr>
        <b/>
        <vertAlign val="superscript"/>
        <sz val="10"/>
        <rFont val="Arial"/>
        <family val="2"/>
      </rPr>
      <t>2</t>
    </r>
    <r>
      <rPr>
        <b/>
        <sz val="10"/>
        <rFont val="Arial"/>
        <family val="2"/>
      </rPr>
      <t>Sofern Ihr Angebot keine gesonderten Angaben zur Dauer der Gewährleistung enthält,</t>
    </r>
  </si>
  <si>
    <t>gelten im Auftragsfall die gesetzlichen Regelungen nach BGB.</t>
  </si>
  <si>
    <t>zzgl. Mwst. in %</t>
  </si>
  <si>
    <t>1</t>
  </si>
  <si>
    <t>2</t>
  </si>
  <si>
    <t>3</t>
  </si>
  <si>
    <t>10</t>
  </si>
  <si>
    <t>Mengen-</t>
  </si>
  <si>
    <t>einheit</t>
  </si>
  <si>
    <t>Titel:</t>
  </si>
  <si>
    <t>St.</t>
  </si>
  <si>
    <t>psch</t>
  </si>
  <si>
    <t>Universität Potsdam 
Dezernat 4, Referat Zentrale Beschaffung
Am Neuen Palais 10, 14469 Potsdam
USt-IdNr. (VAT ID no.): DE138408327</t>
  </si>
  <si>
    <t>USt-IdNr. (VAT ID no.):</t>
  </si>
  <si>
    <t>Lieferung frei Verwendungsstelle</t>
  </si>
  <si>
    <t>Lieferung frei Verwendungsstelle inkl. Montage</t>
  </si>
  <si>
    <t>Lieferung frei Verwendungsstelle inkl. Entsorgung Verpackungsmaterial</t>
  </si>
  <si>
    <t>Lieferung frei Verwendungsstelle inkl. Montage und Entsorgung Verpackungsmaterial</t>
  </si>
  <si>
    <t>Elektronisch</t>
  </si>
  <si>
    <r>
      <t xml:space="preserve">Lieferung eines professionellen Schallpegelmessgeräts für den Laboreinsatz, inklusive Kalibrierfunktion für Kopfhörer und Mikrofone.
Normen und Konformität (obligatorische Anforderungen): Das angebotene Gerät muss:der Norm IEC 61672-1:2013 (oder der jeweils gültigen Fassung), Klasse 1, entsprechen.
</t>
    </r>
    <r>
      <rPr>
        <b/>
        <sz val="10"/>
        <rFont val="Arial"/>
        <family val="2"/>
      </rPr>
      <t>Messleistung:</t>
    </r>
    <r>
      <rPr>
        <sz val="10"/>
        <rFont val="Arial"/>
        <family val="2"/>
      </rPr>
      <t xml:space="preserve">
* Frequenzbereich: mindestens 20 Hz bis 16 kHz.
* Messbereich: ≤ 30 dB(A) bis ≥ 130 dB(A).
* Linearer Dynamikbereich: mindestens 60 dB (vorzugsweise ≥ 100 dB).
* Messauflösung: 0,1 dB oder besser.
* Genauigkeit: entspricht den Grenzwerten der IEC 61672, Klasse 1.
</t>
    </r>
    <r>
      <rPr>
        <b/>
        <sz val="10"/>
        <rFont val="Arial"/>
        <family val="2"/>
      </rPr>
      <t xml:space="preserve">Bewertung und Detektion: </t>
    </r>
    <r>
      <rPr>
        <sz val="10"/>
        <rFont val="Arial"/>
        <family val="2"/>
      </rPr>
      <t xml:space="preserve">
Das Gerät muss Folgendes bieten:
* Frequenzbewertung: **A, C und Z (linear)**.
* Zeitbewertung: **Schnell (F) und Langsam (S)**.
* Echteffektivwertmessung (True RMS).
</t>
    </r>
    <r>
      <rPr>
        <b/>
        <sz val="10"/>
        <rFont val="Arial"/>
        <family val="2"/>
      </rPr>
      <t>Messfunktionen:</t>
    </r>
    <r>
      <rPr>
        <sz val="10"/>
        <rFont val="Arial"/>
        <family val="2"/>
      </rPr>
      <t xml:space="preserve"> 
Das Gerät muss Folgendes unterstützen:
* Messung des äquivalenten Dauerschallpegels (Leq).
* Maximal- und Minimalpegel (Lmax, Lmin).
* Optional (wünschenswert): statistische Pegelanalyse und/oder Oktavbandanalyse.
</t>
    </r>
    <r>
      <rPr>
        <b/>
        <sz val="10"/>
        <rFont val="Arial"/>
        <family val="2"/>
      </rPr>
      <t xml:space="preserve">Eignung für den Laboreinsatz (kritische Anforderung):
</t>
    </r>
    <r>
      <rPr>
        <sz val="10"/>
        <rFont val="Arial"/>
        <family val="2"/>
      </rPr>
      <t xml:space="preserve">Das System muss geeignet sein für:
* Kalibrierung von Lautsprechern und Mikrofonen.
</t>
    </r>
    <r>
      <rPr>
        <b/>
        <sz val="10"/>
        <rFont val="Arial"/>
        <family val="2"/>
      </rPr>
      <t>Dies erfordert:</t>
    </r>
    <r>
      <rPr>
        <sz val="10"/>
        <rFont val="Arial"/>
        <family val="2"/>
      </rPr>
      <t xml:space="preserve">
* Stabiler linearer Frequenzgang (einschließlich Z-Bewertung)
* Geringes Eigenrauschen
* Hohe Wiederholgenauigkeit der Messungen
</t>
    </r>
    <r>
      <rPr>
        <b/>
        <sz val="10"/>
        <rFont val="Arial"/>
        <family val="2"/>
      </rPr>
      <t>Verarbeitungsqualität und Bedienung:</t>
    </r>
    <r>
      <rPr>
        <sz val="10"/>
        <rFont val="Arial"/>
        <family val="2"/>
      </rPr>
      <t xml:space="preserve">
* Konzipiert für den professionellen Einsatz/im Labor.
</t>
    </r>
    <r>
      <rPr>
        <b/>
        <sz val="10"/>
        <rFont val="Arial"/>
        <family val="2"/>
      </rPr>
      <t>Dokumentation und Lieferumfang:</t>
    </r>
    <r>
      <rPr>
        <sz val="10"/>
        <rFont val="Arial"/>
        <family val="2"/>
      </rPr>
      <t xml:space="preserve"> 
Der Lieferant muss Folgendes bereitstellen:
* Kalibrierzertifikat (Werk oder akkreditiertes Labor).
* Benutzerdokumentation.
* Konformitätserklärung (CE).
</t>
    </r>
  </si>
  <si>
    <t>Messinstrumente</t>
  </si>
  <si>
    <t>Peter Schiffbauer</t>
  </si>
  <si>
    <t>Gegenstand der Beschaffung sind verschieden Messgeräte:</t>
  </si>
  <si>
    <t>* Geringes Eigenrauschen
* Hohe Wiederholgenauigkeit der Messungen
Verarbeitungsqualität und Bedienung:
* Konzipiert für den professionellen Einsatz/im Labor.
Dokumentation und Lieferumfang: 
Der Lieferant muss Folgendes bereitstellen:
* Kalibrierzertifikat (Werk oder akkreditiertes Labor).
* Benutzerdokumentation.
* Konformitätserklärung (CE).</t>
  </si>
  <si>
    <r>
      <rPr>
        <b/>
        <sz val="10"/>
        <rFont val="Arial"/>
        <family val="2"/>
      </rPr>
      <t>Mikrofon und Kalibrierung</t>
    </r>
    <r>
      <rPr>
        <sz val="10"/>
        <rFont val="Arial"/>
        <family val="2"/>
      </rPr>
      <t>:
* Lieferung mit einem Messmikrofon der Klasse 1.
* Das Mikrofon muss abnehmbar/austauschbar sein.
* Das Gerät muss eine akustische Kalibrierung unterstützen (z. B. 94 dB / 114 dB bei 1 kHz).
* Kompatibel mit akustischen Kalibratoren gemäß IEC 60942.
* Der Systemrauschpegel muss für Labormessungen geeignet sein (typischerweise ≤ 30 dB(A)).</t>
    </r>
  </si>
  <si>
    <t>Gesamtlieferanschrift:
Universität Potsdam
Karl-Liebknecht-Straße 24-25
14476 Potsdam</t>
  </si>
  <si>
    <t>#technische Spezifikation für ein elektroakustisches Kalibrierset
(Kunstohrsystem, Pistonphon und Zubehör)
1. Lieferumfang
Der Auftragnehmer liefert ein vollständiges elektroakustisches Kalibrierset, das für die Präzisionsmessung und Kalibrierung von Kopfhörern und Ohrhörern geeignet ist; der Lieferumfang umfasst:
1.	Kunstohr(en) / Ohrsimulator(en)
2.	Akustischer Kalibrator (Pistonphon)
3.	Zum System kompatible Messmikrofone
4.	Erforderliche Koppler, Adapter und Montagezubehör
5.	Kalibrierzertifikate und Dokumentation
Das System muss Messungen sowohl an In-Ear- (Insert) als auch an supra- / circumauralen (On- / Over-Ear) Kopfhörern unterstützen.</t>
  </si>
  <si>
    <t>#2. Einhaltung von Normen
Alle Komponenten müssen den einschlägigen IEC-Normen sowie gleichwertigen internationalen Empfehlungen entsprechen; hierzu zählen unter anderem:
2.1 Künstliches Ohr / Ohrsimulatoren
1.	IEC 60318-Reihe:
1.	IEC 60318-1 (Ohrsimulator für supra-aurale und circum-aurale Kopfhörer) (IEC Webstore)
2.	IEC 60318-4 (Ohrsimulator für das verschlossene Ohr / Gehörgangsimulator für In-Ear-Hörer) (GRAS Sound and Vibration)
2.	ITU-T-Empfehlung P.57 (Künstliche Ohren und Kopplungsverfahren)
Das künstliche Ohr muss die akustische Impedanz des menschlichen Ohres innerhalb der festgelegten Toleranzen und Frequenzbereiche wiedergeben. (Iteh Standards)
2.2 Messmikrofon
1.	IEC 61094-4 (Gebrauchsnormale für Messmikrofone)
2.3 Akustischer Kalibrator (Pistonphon)
1.	IEC 60942 (Schallkalibratoren), Klasse 1 bevorzugt
2.4 Allgemeine Messpraxis
1.	ISO/IEC Guide 98-3 (GUM) zur Angabe der Messunsicherheit</t>
  </si>
  <si>
    <t>#3. Funktionale Anforderungen
3.1 Messfunktionen
Das System muss Folgendes ermöglichen:
1.	Die Messung von supraauralen und circumauralen Kopfhörern (geschlossen und offen)
2.	Die Messung von Insert- / In-Ear-Geräten
3.	Die Bestimmung von:
1.	Schalldruckpegel (SPL)
2.	Frequenzgang
3.	Akustischem Impedanzverhalten (basierend auf den Eigenschaften des Simulators)
4.	Reproduzierbaren Kopplungsbedingungen mit definierter Anpresskraft und definierten Dichtungsverhältnissen
Das Kunstohr muss die akustischen Belastungsbedingungen des menschlichen Ohres über den gesamten hörbaren Frequenzbereich hinweg annähern. (Iteh-Standards)</t>
  </si>
  <si>
    <t>#4. Technische Anforderungen
4.1 Künstliches Ohr (Künstliche Ohren)
4.1.1 Allgemeines
1.	Mindestens ein Ohrsimulator des Typs 1 (für supraaurale/circumaurale Kopfhörer)
2.	Mindestens ein Simulator für das verschlossene Ohr (für In-Ear-Kopfhörer)
3.	Modulare oder kombinierte Konfiguration zulässig
4.1.2 Frequenzbereich
1.	Minimum: 20 Hz bis 10 kHz
2.	Bevorzugt: bis zu 16 kHz oder höher
4.1.3 Akustische Eigenschaften
1.	Akustische Impedanz innerhalb der IEC-Toleranzgrenzen
2.	Definierte Übertragungsfunktion zum Ohrbezugspunkt (ERP / DRP)
3.	Stabile und reproduzierbare Kopplungsgeometrie
4.1.4 Mechanische Ausführung
1.	Robuste Montageschnittstelle für Kopfhörer
2.	Austauschbare oder konfigurierbare Adapter für:
1.	Supraaurale Kopfhörer
2.	Circumaurale Kopfhörer
3.	In-Ear-Kopfhörer
4.2 Messmikrofon
1.	½-Zoll-Arbeitsnormal-Druckmikrofon (oder gleichwertig)
2.	Konformität mit IEC 61094-4
3.	Bekannte Empfindlichkeit und Kalibrierung, rückführbar auf nationale Normale
4.	Geeigneter Dynamikbereich für:
1.	Messungen bei niedrigem Pegel (nahe der Hörschwelle)
2.	Messungen bei hohem Pegel (&gt;100 dB SPL)
________________________________________
4.3 Akustischer Kalibrator (Pistonphon)
1.	Konform mit IEC 60942 Klasse 1
2.	Nenn-Ausgangspegel (z. B. 94 dB und/oder 114 dB bei 1 kHz)
3.	Kalibrierunsicherheit gemäß den Grenzwerten der IEC
4.	Kompatibilität mit dem/den mitgelieferten Mikrofon(en)
Das Pistonphon ist für die rückführbare Kalibrierung der Mikrofonempfindlichkeit sowie der Verstärkung der Messkette zu verwenden. (Dega Akustik)</t>
  </si>
  <si>
    <t>1.	Konform mit IEC 60942 Klasse 1
2.	Nenn-Ausgangspegel (z. B. 94 dB und/oder 114 dB bei 1 kHz)
3.	Kalibrierunsicherheit gemäß den Grenzwerten der IEC
4.	Kompatibilität mit dem/den mitgelieferten Mikrofon(en)
Das Pistonphon ist für die rückführbare Kalibrierung der Mikrofonempfindlichkeit sowie der Verstärkung der Messkette zu verwenden. (Dega Akustik)</t>
  </si>
  <si>
    <t xml:space="preserve">Lieferfrist/-zeit ab Zuschlagserteilung in Wochen:  </t>
  </si>
  <si>
    <r>
      <t>ggf. Unterschrift /ggf. zusätzlich Firmenstempel</t>
    </r>
    <r>
      <rPr>
        <b/>
        <vertAlign val="superscript"/>
        <sz val="10"/>
        <rFont val="Arial"/>
        <family val="2"/>
      </rPr>
      <t>1</t>
    </r>
  </si>
  <si>
    <r>
      <rPr>
        <b/>
        <vertAlign val="superscript"/>
        <sz val="10"/>
        <rFont val="Arial"/>
        <family val="2"/>
      </rPr>
      <t>1</t>
    </r>
    <r>
      <rPr>
        <b/>
        <sz val="10"/>
        <rFont val="Arial"/>
        <family val="2"/>
      </rPr>
      <t xml:space="preserve"> Eine Unterschrift ist nur bei einem schriftlichen Angebot erforderlich. Fehlt bei einem schriftlichen Angebot die Unterschrift, gilt das Angebot als nicht abgegeben. Bei Abgabe eines elektronischen Angebotes über den Vergabemarktplatz Brandenburg werden alle Angebotsunterlagen in der geforderten Form über das Bietertool elektronisch signiert.</t>
    </r>
  </si>
  <si>
    <t>#4.4 Systemgenauigkeit und Unsicherheit
1.	Die erweiterte Messunsicherheit (k=2) ist anzugeben
2.	Das System muss eine Kalibrierung ermöglichen, die auf nationale oder internationale Normale rückführbar ist
3.	Die Dokumentation muss Folgendes umfassen:
1.	Kalibrierscheine
2.	Unsicherheitsbudgets (oder gleichwertige Unterlagen)
#5. Kalibrierung und Rückführbarkeit
1.	Alle Komponenten müssen mit gültigen Kalibrierzertifikaten geliefert werden.
2.	Das System muss eine Rekalibrierung vor Ort mittels Pistonphon unterstützen.
________________________________________
#6. Interoperabilität und Erweiterbarkeit
1.	Das System muss mit gängigen Labormessaufbauten kompatibel sein.
2.	Die Schnittstellen müssen die Integration mit folgenden Komponenten ermöglichen:
1.	Audioanalysatoren
2.	Datenerfassungssystemen
3.	Erweiterbarkeit für:
1.	Kopf- und Rumpfsimulatoren (HATS)
2.	Zusätzliche Koppler oder Ohrsimulatoren
#7. Dokumentationsanforderungen
Der Lieferant hat bereitzustellen:
1.	Technische Datenblätter für alle Komponenten
2.	IEC-Konformitätserklärungen
3.	Kalibrierzertifikate
4.	Benutzerhandbücher (in englischer oder deutscher Sprache)
5.	Empfohlene Betriebsabläufe</t>
  </si>
  <si>
    <t>#8. Qualität und Leistungsniveau
Das System muss eine hochpräzise Ausrüstung in Laborqualität darstellen, die geeignet ist für:
1.	Forschungsanwendungen
2.	Normkonforme Messungen
3.	Datenerfassung in Publikationsqualität
Die Leistungsfähigkeit muss der führender internationaler Referenzsysteme entsprechen, wie sie in elektroakustischen Laboren eingesetzt werden.</t>
  </si>
  <si>
    <t xml:space="preserve">#9. Abnahmekriterien
Die Abnahmeprüfung hat Folgendes zu verifizieren:
1.	Einhaltung der oben aufgeführten IEC-Normen
2.	Einwandfreie Funktionsweise über den spezifizierten Frequenzbereich hinweg
3.	Gültige Kalibrierdokumentation
4.	Mechanische Kompatibilität mit Testaufbauten für Kopfhörer
</t>
  </si>
  <si>
    <t>4.B.WGEK2026010_FA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</si>
</sst>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0.00\ &quot;€&quot;_-;\-* #,##0.00\ &quot;€&quot;_-;_-* &quot;-&quot;??\ &quot;€&quot;_-;_-@_-"/>
    <numFmt numFmtId="164" formatCode="_-* #,##0.00\ [$€-407]_-;\-* #,##0.00\ [$€-407]_-;_-* &quot;-&quot;??\ [$€-407]_-;_-@_-"/>
    <numFmt numFmtId="165" formatCode="_-* #,##0.00\ _D_M_-;\-* #,##0.00\ _D_M_-;_-* &quot;-&quot;??\ _D_M_-;_-@_-"/>
    <numFmt numFmtId="166" formatCode="_-* #,##0.00\ [$€]_-;\-* #,##0.00\ [$€]_-;_-* &quot;-&quot;??\ [$€]_-;_-@_-"/>
  </numFmts>
  <fonts count="12" x14ac:knownFonts="1">
    <font>
      <sz val="11"/>
      <color theme="1"/>
      <name val="Calibri"/>
      <family val="2"/>
      <scheme val="minor"/>
    </font>
    <font>
      <b/>
      <sz val="10"/>
      <name val="Arial"/>
      <family val="2"/>
    </font>
    <font>
      <sz val="10"/>
      <name val="Arial"/>
      <family val="2"/>
    </font>
    <font>
      <b/>
      <vertAlign val="superscript"/>
      <sz val="10"/>
      <name val="Arial"/>
      <family val="2"/>
    </font>
    <font>
      <sz val="9"/>
      <color indexed="81"/>
      <name val="Tahoma"/>
      <family val="2"/>
    </font>
    <font>
      <b/>
      <sz val="9"/>
      <color indexed="81"/>
      <name val="Tahoma"/>
      <family val="2"/>
    </font>
    <font>
      <sz val="11"/>
      <color theme="1"/>
      <name val="Calibri"/>
      <family val="2"/>
      <scheme val="minor"/>
    </font>
    <font>
      <sz val="10"/>
      <color theme="1"/>
      <name val="Arial"/>
      <family val="2"/>
    </font>
    <font>
      <sz val="10"/>
      <color rgb="FFFF0000"/>
      <name val="Arial"/>
      <family val="2"/>
    </font>
    <font>
      <sz val="10"/>
      <color theme="0"/>
      <name val="Arial"/>
      <family val="2"/>
    </font>
    <font>
      <sz val="11"/>
      <name val="Calibri"/>
      <family val="2"/>
      <scheme val="minor"/>
    </font>
    <font>
      <sz val="8"/>
      <name val="Calibri"/>
      <family val="2"/>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s>
  <cellStyleXfs count="14">
    <xf numFmtId="0" fontId="0" fillId="0" borderId="0"/>
    <xf numFmtId="166" fontId="2" fillId="0" borderId="0" applyFont="0" applyFill="0" applyBorder="0" applyAlignment="0" applyProtection="0"/>
    <xf numFmtId="166" fontId="2" fillId="0" borderId="0" applyFont="0" applyFill="0" applyBorder="0" applyAlignment="0" applyProtection="0"/>
    <xf numFmtId="165" fontId="2" fillId="0" borderId="0" applyFont="0" applyFill="0" applyBorder="0" applyAlignment="0" applyProtection="0"/>
    <xf numFmtId="0" fontId="2" fillId="0" borderId="0" applyFill="0"/>
    <xf numFmtId="0" fontId="7"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applyFill="0"/>
    <xf numFmtId="44" fontId="6" fillId="0" borderId="0" applyFont="0" applyFill="0" applyBorder="0" applyAlignment="0" applyProtection="0"/>
  </cellStyleXfs>
  <cellXfs count="122">
    <xf numFmtId="0" fontId="0" fillId="0" borderId="0" xfId="0"/>
    <xf numFmtId="0" fontId="7" fillId="0" borderId="0" xfId="0" applyFont="1" applyAlignment="1" applyProtection="1">
      <alignment wrapText="1"/>
    </xf>
    <xf numFmtId="0" fontId="2" fillId="2" borderId="2" xfId="0" applyFont="1" applyFill="1" applyBorder="1" applyAlignment="1" applyProtection="1">
      <alignment horizontal="left" wrapText="1"/>
      <protection locked="0"/>
    </xf>
    <xf numFmtId="0" fontId="1" fillId="0" borderId="4" xfId="0" applyFont="1" applyBorder="1" applyAlignment="1" applyProtection="1">
      <alignment horizontal="center" wrapText="1"/>
    </xf>
    <xf numFmtId="0" fontId="8" fillId="0" borderId="0" xfId="0" applyFont="1" applyAlignment="1" applyProtection="1">
      <alignment wrapText="1"/>
    </xf>
    <xf numFmtId="0" fontId="1" fillId="0" borderId="3" xfId="0" applyFont="1" applyBorder="1" applyAlignment="1" applyProtection="1">
      <alignment horizontal="center" wrapText="1"/>
    </xf>
    <xf numFmtId="0" fontId="1" fillId="0" borderId="6" xfId="0" applyFont="1" applyBorder="1" applyAlignment="1" applyProtection="1">
      <alignment wrapText="1"/>
    </xf>
    <xf numFmtId="0" fontId="2" fillId="3" borderId="1" xfId="0" applyFont="1" applyFill="1" applyBorder="1" applyAlignment="1" applyProtection="1">
      <alignment horizontal="left" wrapText="1"/>
    </xf>
    <xf numFmtId="0" fontId="7" fillId="0" borderId="0" xfId="0" applyFont="1" applyAlignment="1" applyProtection="1"/>
    <xf numFmtId="0" fontId="1" fillId="0" borderId="4"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2" fillId="0" borderId="5" xfId="0" applyFont="1" applyBorder="1" applyAlignment="1" applyProtection="1">
      <alignment vertical="top" wrapText="1"/>
    </xf>
    <xf numFmtId="0" fontId="2" fillId="0" borderId="9" xfId="0" applyFont="1" applyBorder="1" applyAlignment="1" applyProtection="1">
      <alignment vertical="top" wrapText="1"/>
    </xf>
    <xf numFmtId="0" fontId="9" fillId="0" borderId="0" xfId="0" applyFont="1" applyAlignment="1" applyProtection="1">
      <alignment wrapText="1"/>
    </xf>
    <xf numFmtId="0" fontId="2" fillId="2" borderId="3" xfId="0" applyFont="1" applyFill="1" applyBorder="1" applyAlignment="1" applyProtection="1">
      <alignment horizontal="left" wrapText="1"/>
      <protection locked="0"/>
    </xf>
    <xf numFmtId="0" fontId="2" fillId="0" borderId="1" xfId="0" applyFont="1" applyBorder="1" applyAlignment="1">
      <alignment vertical="top" wrapText="1"/>
    </xf>
    <xf numFmtId="0" fontId="2" fillId="0" borderId="2" xfId="0" applyFont="1" applyBorder="1" applyAlignment="1">
      <alignment wrapText="1"/>
    </xf>
    <xf numFmtId="0" fontId="2" fillId="0" borderId="2" xfId="0" applyFont="1" applyBorder="1" applyAlignment="1" applyProtection="1">
      <alignment vertical="top" wrapText="1"/>
    </xf>
    <xf numFmtId="0" fontId="10" fillId="0" borderId="2" xfId="0" applyFont="1" applyBorder="1" applyAlignment="1">
      <alignment vertical="top" wrapText="1"/>
    </xf>
    <xf numFmtId="0" fontId="2" fillId="0" borderId="5" xfId="0" applyFont="1" applyBorder="1" applyAlignment="1" applyProtection="1">
      <alignment wrapText="1"/>
    </xf>
    <xf numFmtId="0" fontId="2" fillId="0" borderId="2" xfId="0" applyFont="1" applyBorder="1" applyAlignment="1" applyProtection="1">
      <alignment wrapText="1"/>
    </xf>
    <xf numFmtId="0" fontId="2" fillId="0" borderId="3" xfId="0" applyFont="1" applyBorder="1" applyAlignment="1" applyProtection="1">
      <alignment vertical="top" wrapText="1"/>
    </xf>
    <xf numFmtId="0" fontId="2" fillId="0" borderId="1" xfId="0" applyFont="1" applyBorder="1" applyAlignment="1" applyProtection="1">
      <alignment vertical="top" wrapText="1"/>
    </xf>
    <xf numFmtId="0" fontId="2" fillId="0" borderId="6" xfId="0" applyFont="1" applyBorder="1" applyAlignment="1" applyProtection="1">
      <alignment vertical="top" wrapText="1"/>
    </xf>
    <xf numFmtId="0" fontId="2" fillId="0" borderId="6" xfId="0" applyFont="1" applyFill="1" applyBorder="1" applyAlignment="1" applyProtection="1">
      <alignment horizontal="left" wrapText="1"/>
    </xf>
    <xf numFmtId="0" fontId="2" fillId="2" borderId="7" xfId="0" applyFont="1" applyFill="1" applyBorder="1" applyAlignment="1" applyProtection="1">
      <alignment horizontal="center" wrapText="1"/>
      <protection locked="0"/>
    </xf>
    <xf numFmtId="0" fontId="2" fillId="0" borderId="8" xfId="0" applyFont="1" applyBorder="1" applyAlignment="1" applyProtection="1">
      <alignment wrapText="1"/>
    </xf>
    <xf numFmtId="0" fontId="1" fillId="0" borderId="13" xfId="0" applyFont="1" applyFill="1" applyBorder="1" applyAlignment="1" applyProtection="1">
      <alignment horizontal="left" vertical="top" wrapText="1"/>
    </xf>
    <xf numFmtId="0" fontId="1" fillId="0" borderId="14" xfId="0" applyFont="1" applyFill="1" applyBorder="1" applyAlignment="1" applyProtection="1">
      <alignment horizontal="left" vertical="top" wrapText="1"/>
    </xf>
    <xf numFmtId="0" fontId="1" fillId="0" borderId="4" xfId="0" applyFont="1" applyFill="1" applyBorder="1" applyAlignment="1" applyProtection="1">
      <alignment horizontal="left" vertical="top" wrapText="1"/>
    </xf>
    <xf numFmtId="164" fontId="2" fillId="0" borderId="1" xfId="13" applyNumberFormat="1" applyFont="1" applyBorder="1" applyAlignment="1" applyProtection="1">
      <alignment horizontal="center" vertical="center" wrapText="1"/>
    </xf>
    <xf numFmtId="164" fontId="2" fillId="0" borderId="6" xfId="13" applyNumberFormat="1" applyFont="1" applyBorder="1" applyAlignment="1" applyProtection="1">
      <alignment horizontal="center" vertical="center" wrapText="1"/>
    </xf>
    <xf numFmtId="164" fontId="2" fillId="0" borderId="10" xfId="13" applyNumberFormat="1" applyFont="1" applyBorder="1" applyAlignment="1" applyProtection="1">
      <alignment horizontal="center" vertical="center" wrapText="1"/>
    </xf>
    <xf numFmtId="0" fontId="1" fillId="0" borderId="13" xfId="0" applyFont="1" applyBorder="1" applyAlignment="1" applyProtection="1">
      <alignment horizontal="left" wrapText="1"/>
    </xf>
    <xf numFmtId="0" fontId="1" fillId="0" borderId="14" xfId="0" applyFont="1" applyBorder="1" applyAlignment="1" applyProtection="1">
      <alignment horizontal="left" wrapText="1"/>
    </xf>
    <xf numFmtId="0" fontId="1" fillId="0" borderId="4" xfId="0" applyFont="1" applyBorder="1" applyAlignment="1" applyProtection="1">
      <alignment horizontal="left" wrapText="1"/>
    </xf>
    <xf numFmtId="0" fontId="1" fillId="0" borderId="9" xfId="0" applyFont="1" applyBorder="1" applyAlignment="1" applyProtection="1">
      <alignment horizontal="left" wrapText="1"/>
    </xf>
    <xf numFmtId="0" fontId="1" fillId="0" borderId="15" xfId="0" applyFont="1" applyBorder="1" applyAlignment="1" applyProtection="1">
      <alignment horizontal="left" wrapText="1"/>
    </xf>
    <xf numFmtId="0" fontId="1" fillId="0" borderId="3" xfId="0" applyFont="1" applyBorder="1" applyAlignment="1" applyProtection="1">
      <alignment horizontal="left" wrapText="1"/>
    </xf>
    <xf numFmtId="0" fontId="1" fillId="0" borderId="7" xfId="0" applyFont="1" applyBorder="1" applyAlignment="1" applyProtection="1">
      <alignment horizontal="center" wrapText="1"/>
    </xf>
    <xf numFmtId="49" fontId="2" fillId="0" borderId="13" xfId="0" applyNumberFormat="1" applyFont="1" applyBorder="1" applyAlignment="1" applyProtection="1">
      <alignment horizontal="center" vertical="center" wrapText="1"/>
    </xf>
    <xf numFmtId="49" fontId="2" fillId="0" borderId="5" xfId="0" applyNumberFormat="1" applyFont="1" applyBorder="1" applyAlignment="1" applyProtection="1">
      <alignment horizontal="center" vertical="center" wrapText="1"/>
    </xf>
    <xf numFmtId="49" fontId="2" fillId="0" borderId="9" xfId="0" applyNumberFormat="1" applyFont="1" applyBorder="1" applyAlignment="1" applyProtection="1">
      <alignment horizontal="center" vertical="center" wrapText="1"/>
    </xf>
    <xf numFmtId="0" fontId="2" fillId="0" borderId="6" xfId="0" applyFont="1" applyBorder="1" applyAlignment="1">
      <alignment horizontal="left" vertical="top" wrapText="1"/>
    </xf>
    <xf numFmtId="0" fontId="2" fillId="0" borderId="10" xfId="0" applyFont="1" applyBorder="1" applyAlignment="1">
      <alignment horizontal="left" vertical="top" wrapText="1"/>
    </xf>
    <xf numFmtId="164" fontId="1" fillId="0" borderId="1" xfId="0" applyNumberFormat="1" applyFont="1" applyBorder="1" applyAlignment="1" applyProtection="1">
      <alignment horizontal="center" wrapText="1"/>
    </xf>
    <xf numFmtId="0" fontId="1" fillId="0" borderId="10" xfId="0" applyFont="1" applyBorder="1" applyAlignment="1" applyProtection="1">
      <alignment horizontal="center" wrapText="1"/>
    </xf>
    <xf numFmtId="49" fontId="1" fillId="0" borderId="13" xfId="0" applyNumberFormat="1" applyFont="1" applyBorder="1" applyAlignment="1" applyProtection="1">
      <alignment horizontal="left"/>
    </xf>
    <xf numFmtId="49" fontId="1" fillId="0" borderId="4" xfId="0" applyNumberFormat="1" applyFont="1" applyBorder="1" applyAlignment="1" applyProtection="1">
      <alignment horizontal="left"/>
    </xf>
    <xf numFmtId="0" fontId="1" fillId="0" borderId="13" xfId="0" applyFont="1" applyBorder="1" applyAlignment="1" applyProtection="1">
      <alignment horizontal="center" wrapText="1"/>
    </xf>
    <xf numFmtId="0" fontId="1" fillId="0" borderId="4" xfId="0" applyFont="1" applyBorder="1" applyAlignment="1" applyProtection="1">
      <alignment horizontal="center" wrapText="1"/>
    </xf>
    <xf numFmtId="0" fontId="1" fillId="0" borderId="5" xfId="0" applyFont="1" applyBorder="1" applyAlignment="1" applyProtection="1">
      <alignment horizontal="center" wrapText="1"/>
    </xf>
    <xf numFmtId="0" fontId="1" fillId="0" borderId="2" xfId="0" applyFont="1" applyBorder="1" applyAlignment="1" applyProtection="1">
      <alignment horizontal="center" wrapText="1"/>
    </xf>
    <xf numFmtId="164" fontId="2" fillId="0" borderId="1" xfId="0" applyNumberFormat="1" applyFont="1" applyBorder="1" applyAlignment="1" applyProtection="1">
      <alignment horizontal="left" wrapText="1"/>
    </xf>
    <xf numFmtId="0" fontId="2" fillId="0" borderId="10" xfId="0" applyFont="1" applyBorder="1" applyAlignment="1" applyProtection="1">
      <alignment horizontal="left" wrapText="1"/>
    </xf>
    <xf numFmtId="49" fontId="2" fillId="2" borderId="9" xfId="0" applyNumberFormat="1" applyFont="1" applyFill="1" applyBorder="1" applyAlignment="1" applyProtection="1">
      <alignment horizontal="left" wrapText="1"/>
      <protection locked="0"/>
    </xf>
    <xf numFmtId="49" fontId="2" fillId="2" borderId="3" xfId="0" applyNumberFormat="1" applyFont="1" applyFill="1" applyBorder="1" applyAlignment="1" applyProtection="1">
      <alignment horizontal="left" wrapText="1"/>
      <protection locked="0"/>
    </xf>
    <xf numFmtId="44" fontId="2" fillId="0" borderId="1" xfId="13" applyFont="1" applyBorder="1" applyAlignment="1" applyProtection="1">
      <alignment horizontal="center" wrapText="1"/>
    </xf>
    <xf numFmtId="44" fontId="2" fillId="0" borderId="10" xfId="13" applyFont="1" applyBorder="1" applyAlignment="1" applyProtection="1">
      <alignment horizontal="center" wrapText="1"/>
    </xf>
    <xf numFmtId="164" fontId="1" fillId="0" borderId="10" xfId="0" applyNumberFormat="1" applyFont="1" applyBorder="1" applyAlignment="1" applyProtection="1">
      <alignment horizontal="center" wrapText="1"/>
    </xf>
    <xf numFmtId="0" fontId="2" fillId="0" borderId="1" xfId="0" applyFont="1" applyBorder="1" applyAlignment="1" applyProtection="1">
      <alignment horizontal="center" vertical="center"/>
    </xf>
    <xf numFmtId="0" fontId="0" fillId="0" borderId="6" xfId="0" applyBorder="1" applyAlignment="1">
      <alignment horizontal="center" vertical="center"/>
    </xf>
    <xf numFmtId="0" fontId="0" fillId="0" borderId="10" xfId="0" applyBorder="1" applyAlignment="1">
      <alignment horizontal="center" vertical="center"/>
    </xf>
    <xf numFmtId="164" fontId="2" fillId="2" borderId="1" xfId="13" applyNumberFormat="1" applyFont="1" applyFill="1" applyBorder="1" applyAlignment="1" applyProtection="1">
      <alignment horizontal="center" vertical="center"/>
      <protection locked="0"/>
    </xf>
    <xf numFmtId="164" fontId="2" fillId="0" borderId="1" xfId="13" applyNumberFormat="1" applyFont="1" applyBorder="1" applyAlignment="1" applyProtection="1">
      <alignment horizontal="center" vertical="center"/>
    </xf>
    <xf numFmtId="49" fontId="2" fillId="0" borderId="1" xfId="0" applyNumberFormat="1" applyFont="1" applyBorder="1" applyAlignment="1" applyProtection="1">
      <alignment horizontal="center" vertical="center"/>
    </xf>
    <xf numFmtId="0" fontId="1" fillId="0" borderId="9" xfId="0" applyFont="1" applyBorder="1" applyAlignment="1" applyProtection="1">
      <alignment horizontal="left"/>
    </xf>
    <xf numFmtId="0" fontId="1" fillId="0" borderId="15" xfId="0" applyFont="1" applyBorder="1" applyAlignment="1" applyProtection="1">
      <alignment horizontal="left"/>
    </xf>
    <xf numFmtId="0" fontId="1" fillId="0" borderId="3" xfId="0" applyFont="1" applyBorder="1" applyAlignment="1" applyProtection="1">
      <alignment horizontal="left"/>
    </xf>
    <xf numFmtId="0" fontId="1" fillId="0" borderId="11" xfId="0" applyFont="1" applyBorder="1" applyAlignment="1" applyProtection="1">
      <alignment horizontal="left" vertical="center" wrapText="1"/>
    </xf>
    <xf numFmtId="0" fontId="1" fillId="0" borderId="12" xfId="0" applyFont="1" applyBorder="1" applyAlignment="1" applyProtection="1">
      <alignment horizontal="left" vertical="center" wrapText="1"/>
    </xf>
    <xf numFmtId="0" fontId="1" fillId="0" borderId="8" xfId="0" applyFont="1" applyBorder="1" applyAlignment="1" applyProtection="1">
      <alignment horizontal="left" vertical="center" wrapText="1"/>
    </xf>
    <xf numFmtId="164" fontId="2" fillId="2" borderId="1" xfId="13" applyNumberFormat="1" applyFont="1" applyFill="1" applyBorder="1" applyAlignment="1" applyProtection="1">
      <alignment horizontal="center" vertical="center" wrapText="1"/>
      <protection locked="0"/>
    </xf>
    <xf numFmtId="164" fontId="2" fillId="2" borderId="6" xfId="13" applyNumberFormat="1" applyFont="1" applyFill="1" applyBorder="1" applyAlignment="1" applyProtection="1">
      <alignment horizontal="center" vertical="center" wrapText="1"/>
      <protection locked="0"/>
    </xf>
    <xf numFmtId="164" fontId="2" fillId="2" borderId="10" xfId="13" applyNumberFormat="1" applyFont="1" applyFill="1" applyBorder="1" applyAlignment="1" applyProtection="1">
      <alignment horizontal="center" vertical="center" wrapText="1"/>
      <protection locked="0"/>
    </xf>
    <xf numFmtId="0" fontId="2" fillId="0" borderId="13" xfId="0" applyFont="1" applyBorder="1" applyAlignment="1" applyProtection="1">
      <alignment horizontal="left" wrapText="1"/>
    </xf>
    <xf numFmtId="0" fontId="2" fillId="0" borderId="4" xfId="0" applyFont="1" applyBorder="1" applyAlignment="1" applyProtection="1">
      <alignment horizontal="left" wrapText="1"/>
    </xf>
    <xf numFmtId="0" fontId="2" fillId="0" borderId="9" xfId="0" applyFont="1" applyBorder="1" applyAlignment="1" applyProtection="1">
      <alignment horizontal="left" wrapText="1"/>
    </xf>
    <xf numFmtId="0" fontId="2" fillId="0" borderId="3" xfId="0" applyFont="1" applyBorder="1" applyAlignment="1" applyProtection="1">
      <alignment horizontal="left" wrapText="1"/>
    </xf>
    <xf numFmtId="0" fontId="1" fillId="0" borderId="11" xfId="0" applyFont="1" applyBorder="1" applyAlignment="1" applyProtection="1">
      <alignment horizontal="right" wrapText="1"/>
    </xf>
    <xf numFmtId="0" fontId="1" fillId="0" borderId="12" xfId="0" applyFont="1" applyBorder="1" applyAlignment="1" applyProtection="1">
      <alignment horizontal="right" wrapText="1"/>
    </xf>
    <xf numFmtId="0" fontId="1" fillId="0" borderId="8" xfId="0" applyFont="1" applyBorder="1" applyAlignment="1" applyProtection="1">
      <alignment horizontal="right" wrapText="1"/>
    </xf>
    <xf numFmtId="0" fontId="1" fillId="0" borderId="13" xfId="0" applyFont="1" applyBorder="1" applyAlignment="1" applyProtection="1">
      <alignment horizontal="center" vertical="center" wrapText="1"/>
    </xf>
    <xf numFmtId="0" fontId="1" fillId="0" borderId="14" xfId="0" applyFont="1" applyBorder="1" applyAlignment="1" applyProtection="1">
      <alignment horizontal="center" vertical="center" wrapText="1"/>
    </xf>
    <xf numFmtId="0" fontId="1" fillId="0" borderId="4" xfId="0" applyFont="1" applyBorder="1" applyAlignment="1" applyProtection="1">
      <alignment horizontal="center" vertical="center" wrapText="1"/>
    </xf>
    <xf numFmtId="0" fontId="1" fillId="0" borderId="9" xfId="0" applyFont="1" applyBorder="1" applyAlignment="1" applyProtection="1">
      <alignment horizontal="center" vertical="center" wrapText="1"/>
    </xf>
    <xf numFmtId="0" fontId="1" fillId="0" borderId="15" xfId="0" applyFont="1" applyBorder="1" applyAlignment="1" applyProtection="1">
      <alignment horizontal="center" vertical="center" wrapText="1"/>
    </xf>
    <xf numFmtId="0" fontId="1" fillId="0" borderId="3" xfId="0" applyFont="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 fillId="0" borderId="10" xfId="0" applyFont="1" applyBorder="1" applyAlignment="1" applyProtection="1">
      <alignment horizontal="center" vertical="center" wrapText="1"/>
    </xf>
    <xf numFmtId="0" fontId="2" fillId="0" borderId="7" xfId="0" applyFont="1" applyBorder="1" applyAlignment="1" applyProtection="1">
      <alignment horizontal="center" wrapText="1"/>
    </xf>
    <xf numFmtId="0" fontId="2" fillId="0" borderId="14" xfId="0" applyFont="1" applyBorder="1" applyAlignment="1" applyProtection="1">
      <alignment horizontal="left" wrapText="1"/>
    </xf>
    <xf numFmtId="0" fontId="2" fillId="2" borderId="9" xfId="0" applyFont="1" applyFill="1" applyBorder="1" applyAlignment="1" applyProtection="1">
      <alignment horizontal="left" wrapText="1"/>
      <protection locked="0"/>
    </xf>
    <xf numFmtId="0" fontId="2" fillId="2" borderId="15" xfId="0" applyFont="1" applyFill="1" applyBorder="1" applyAlignment="1" applyProtection="1">
      <alignment horizontal="left" wrapText="1"/>
      <protection locked="0"/>
    </xf>
    <xf numFmtId="0" fontId="2" fillId="2" borderId="15" xfId="0" applyFont="1" applyFill="1" applyBorder="1" applyAlignment="1" applyProtection="1">
      <alignment wrapText="1"/>
      <protection locked="0"/>
    </xf>
    <xf numFmtId="0" fontId="2" fillId="2" borderId="3" xfId="0" applyFont="1" applyFill="1" applyBorder="1" applyAlignment="1" applyProtection="1">
      <alignment wrapText="1"/>
      <protection locked="0"/>
    </xf>
    <xf numFmtId="0" fontId="2" fillId="2" borderId="3" xfId="0" applyFont="1" applyFill="1" applyBorder="1" applyAlignment="1" applyProtection="1">
      <alignment horizontal="left" wrapText="1"/>
      <protection locked="0"/>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3" borderId="13" xfId="0" applyFont="1" applyFill="1" applyBorder="1" applyAlignment="1" applyProtection="1">
      <alignment horizontal="left" wrapText="1"/>
      <protection locked="0"/>
    </xf>
    <xf numFmtId="0" fontId="2" fillId="3" borderId="14" xfId="0" applyFont="1" applyFill="1" applyBorder="1" applyAlignment="1" applyProtection="1">
      <alignment horizontal="left" wrapText="1"/>
      <protection locked="0"/>
    </xf>
    <xf numFmtId="0" fontId="2" fillId="3" borderId="4" xfId="0" applyFont="1" applyFill="1" applyBorder="1" applyAlignment="1" applyProtection="1">
      <alignment horizontal="left" wrapText="1"/>
      <protection locked="0"/>
    </xf>
    <xf numFmtId="0" fontId="1" fillId="0" borderId="1" xfId="0" applyFont="1" applyBorder="1" applyAlignment="1" applyProtection="1">
      <alignment horizontal="center" vertical="center" wrapText="1"/>
    </xf>
    <xf numFmtId="0" fontId="1" fillId="0" borderId="10" xfId="0" applyFont="1" applyBorder="1" applyAlignment="1" applyProtection="1">
      <alignment horizontal="center" vertical="center" wrapText="1"/>
    </xf>
    <xf numFmtId="49" fontId="2" fillId="0" borderId="1" xfId="0" applyNumberFormat="1" applyFont="1" applyBorder="1" applyAlignment="1" applyProtection="1">
      <alignment horizontal="center" vertical="center" wrapText="1"/>
    </xf>
    <xf numFmtId="49" fontId="2" fillId="0" borderId="6" xfId="0" applyNumberFormat="1" applyFont="1" applyBorder="1" applyAlignment="1" applyProtection="1">
      <alignment horizontal="center" vertical="center" wrapText="1"/>
    </xf>
    <xf numFmtId="49" fontId="2" fillId="0" borderId="10" xfId="0" applyNumberFormat="1" applyFont="1" applyBorder="1" applyAlignment="1" applyProtection="1">
      <alignment horizontal="center" vertical="center" wrapText="1"/>
    </xf>
    <xf numFmtId="0" fontId="2" fillId="0" borderId="15" xfId="0" applyFont="1" applyBorder="1" applyAlignment="1" applyProtection="1">
      <alignment horizontal="left" wrapText="1"/>
    </xf>
    <xf numFmtId="164" fontId="1" fillId="0" borderId="1" xfId="0" applyNumberFormat="1" applyFont="1" applyBorder="1" applyAlignment="1" applyProtection="1">
      <alignment horizontal="left" wrapText="1"/>
    </xf>
    <xf numFmtId="0" fontId="1" fillId="0" borderId="10" xfId="0" applyFont="1" applyBorder="1" applyAlignment="1" applyProtection="1">
      <alignment horizontal="left" wrapText="1"/>
    </xf>
    <xf numFmtId="49" fontId="1" fillId="0" borderId="13" xfId="0" applyNumberFormat="1" applyFont="1" applyBorder="1" applyAlignment="1" applyProtection="1">
      <alignment horizontal="left" wrapText="1"/>
    </xf>
    <xf numFmtId="49" fontId="1" fillId="0" borderId="4" xfId="0" applyNumberFormat="1" applyFont="1" applyBorder="1" applyAlignment="1" applyProtection="1">
      <alignment horizontal="left" wrapText="1"/>
    </xf>
    <xf numFmtId="1" fontId="2" fillId="2" borderId="1" xfId="0" applyNumberFormat="1" applyFont="1" applyFill="1" applyBorder="1" applyAlignment="1" applyProtection="1">
      <alignment horizontal="center" wrapText="1"/>
      <protection locked="0"/>
    </xf>
    <xf numFmtId="1" fontId="2" fillId="2" borderId="10" xfId="0" applyNumberFormat="1" applyFont="1" applyFill="1" applyBorder="1" applyAlignment="1" applyProtection="1">
      <alignment horizontal="center" wrapText="1"/>
      <protection locked="0"/>
    </xf>
    <xf numFmtId="0" fontId="2" fillId="0" borderId="6" xfId="0" applyFont="1" applyBorder="1" applyAlignment="1" applyProtection="1">
      <alignment horizontal="center" vertical="center" wrapText="1"/>
    </xf>
    <xf numFmtId="0" fontId="2" fillId="0" borderId="1" xfId="0" applyFont="1" applyBorder="1" applyAlignment="1">
      <alignment vertical="top" wrapText="1"/>
    </xf>
    <xf numFmtId="0" fontId="10" fillId="0" borderId="6" xfId="0" applyFont="1" applyBorder="1" applyAlignment="1">
      <alignment vertical="top" wrapText="1"/>
    </xf>
    <xf numFmtId="0" fontId="2" fillId="0" borderId="6" xfId="0" applyFont="1" applyBorder="1" applyAlignment="1">
      <alignment vertical="top" wrapText="1"/>
    </xf>
    <xf numFmtId="0" fontId="2" fillId="0" borderId="13" xfId="0" applyFont="1" applyBorder="1" applyAlignment="1" applyProtection="1">
      <alignment horizontal="left" vertical="center" wrapText="1"/>
    </xf>
    <xf numFmtId="0" fontId="2" fillId="0" borderId="4" xfId="0" applyFont="1" applyBorder="1" applyAlignment="1" applyProtection="1">
      <alignment horizontal="left" vertical="center" wrapText="1"/>
    </xf>
    <xf numFmtId="0" fontId="2" fillId="0" borderId="5" xfId="0" applyFont="1" applyBorder="1" applyAlignment="1" applyProtection="1">
      <alignment horizontal="left" vertical="center" wrapText="1"/>
    </xf>
    <xf numFmtId="0" fontId="2" fillId="0" borderId="2" xfId="0" applyFont="1" applyBorder="1" applyAlignment="1" applyProtection="1">
      <alignment horizontal="left" vertical="center" wrapText="1"/>
    </xf>
  </cellXfs>
  <cellStyles count="14">
    <cellStyle name="Euro" xfId="1" xr:uid="{00000000-0005-0000-0000-000000000000}"/>
    <cellStyle name="Euro 2" xfId="2" xr:uid="{00000000-0005-0000-0000-000001000000}"/>
    <cellStyle name="Komma 2" xfId="3" xr:uid="{00000000-0005-0000-0000-000002000000}"/>
    <cellStyle name="Standard" xfId="0" builtinId="0"/>
    <cellStyle name="Standard 10" xfId="4" xr:uid="{00000000-0005-0000-0000-000004000000}"/>
    <cellStyle name="Standard 2" xfId="5" xr:uid="{00000000-0005-0000-0000-000005000000}"/>
    <cellStyle name="Standard 3" xfId="6" xr:uid="{00000000-0005-0000-0000-000006000000}"/>
    <cellStyle name="Standard 4" xfId="7" xr:uid="{00000000-0005-0000-0000-000007000000}"/>
    <cellStyle name="Standard 5" xfId="8" xr:uid="{00000000-0005-0000-0000-000008000000}"/>
    <cellStyle name="Standard 6" xfId="9" xr:uid="{00000000-0005-0000-0000-000009000000}"/>
    <cellStyle name="Standard 7" xfId="10" xr:uid="{00000000-0005-0000-0000-00000A000000}"/>
    <cellStyle name="Standard 8" xfId="11" xr:uid="{00000000-0005-0000-0000-00000B000000}"/>
    <cellStyle name="Standard 9" xfId="12" xr:uid="{00000000-0005-0000-0000-00000C000000}"/>
    <cellStyle name="Währung" xfId="13"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72"/>
  <sheetViews>
    <sheetView tabSelected="1" zoomScaleNormal="100" workbookViewId="0">
      <selection activeCell="B3" sqref="B3"/>
    </sheetView>
  </sheetViews>
  <sheetFormatPr baseColWidth="10" defaultColWidth="11.42578125" defaultRowHeight="12.75" x14ac:dyDescent="0.2"/>
  <cols>
    <col min="1" max="1" width="6" style="1" bestFit="1" customWidth="1"/>
    <col min="2" max="2" width="57.140625" style="1" customWidth="1"/>
    <col min="3" max="4" width="8.7109375" style="1" customWidth="1"/>
    <col min="5" max="5" width="10.5703125" style="1" bestFit="1" customWidth="1"/>
    <col min="6" max="6" width="11" style="1" bestFit="1" customWidth="1"/>
    <col min="7" max="7" width="11.42578125" style="1"/>
    <col min="8" max="8" width="85.42578125" style="1" customWidth="1"/>
    <col min="9" max="16384" width="11.42578125" style="1"/>
  </cols>
  <sheetData>
    <row r="1" spans="1:8" x14ac:dyDescent="0.2">
      <c r="A1" s="33" t="s">
        <v>23</v>
      </c>
      <c r="B1" s="35"/>
      <c r="C1" s="75" t="s">
        <v>12</v>
      </c>
      <c r="D1" s="91"/>
      <c r="E1" s="91"/>
      <c r="F1" s="76"/>
    </row>
    <row r="2" spans="1:8" ht="12.75" customHeight="1" x14ac:dyDescent="0.2">
      <c r="A2" s="19"/>
      <c r="B2" s="20"/>
      <c r="C2" s="92"/>
      <c r="D2" s="93"/>
      <c r="E2" s="93"/>
      <c r="F2" s="96"/>
    </row>
    <row r="3" spans="1:8" ht="12.75" customHeight="1" x14ac:dyDescent="0.2">
      <c r="A3" s="19" t="s">
        <v>15</v>
      </c>
      <c r="B3" s="16" t="s">
        <v>65</v>
      </c>
      <c r="C3" s="99" t="s">
        <v>41</v>
      </c>
      <c r="D3" s="100"/>
      <c r="E3" s="100"/>
      <c r="F3" s="101"/>
    </row>
    <row r="4" spans="1:8" ht="12.75" customHeight="1" x14ac:dyDescent="0.2">
      <c r="A4" s="19"/>
      <c r="B4" s="20"/>
      <c r="C4" s="92"/>
      <c r="D4" s="93"/>
      <c r="E4" s="93"/>
      <c r="F4" s="96"/>
    </row>
    <row r="5" spans="1:8" ht="12.75" customHeight="1" x14ac:dyDescent="0.2">
      <c r="A5" s="11" t="s">
        <v>37</v>
      </c>
      <c r="B5" s="97" t="s">
        <v>48</v>
      </c>
      <c r="C5" s="75" t="s">
        <v>13</v>
      </c>
      <c r="D5" s="91"/>
      <c r="E5" s="91"/>
      <c r="F5" s="76"/>
      <c r="H5" s="8"/>
    </row>
    <row r="6" spans="1:8" x14ac:dyDescent="0.2">
      <c r="A6" s="12"/>
      <c r="B6" s="98"/>
      <c r="C6" s="92"/>
      <c r="D6" s="93"/>
      <c r="E6" s="94"/>
      <c r="F6" s="95"/>
    </row>
    <row r="7" spans="1:8" ht="12.75" customHeight="1" x14ac:dyDescent="0.2">
      <c r="A7" s="118" t="s">
        <v>40</v>
      </c>
      <c r="B7" s="119"/>
      <c r="C7" s="75" t="s">
        <v>0</v>
      </c>
      <c r="D7" s="91"/>
      <c r="E7" s="91"/>
      <c r="F7" s="76"/>
      <c r="H7" s="4"/>
    </row>
    <row r="8" spans="1:8" ht="12.75" customHeight="1" x14ac:dyDescent="0.2">
      <c r="A8" s="120"/>
      <c r="B8" s="121"/>
      <c r="C8" s="92"/>
      <c r="D8" s="93"/>
      <c r="E8" s="94"/>
      <c r="F8" s="95"/>
      <c r="H8" s="4"/>
    </row>
    <row r="9" spans="1:8" ht="12.75" customHeight="1" x14ac:dyDescent="0.2">
      <c r="A9" s="120"/>
      <c r="B9" s="121"/>
      <c r="C9" s="75" t="s">
        <v>16</v>
      </c>
      <c r="D9" s="91"/>
      <c r="E9" s="91"/>
      <c r="F9" s="76"/>
    </row>
    <row r="10" spans="1:8" ht="12.75" customHeight="1" x14ac:dyDescent="0.2">
      <c r="A10" s="120"/>
      <c r="B10" s="121"/>
      <c r="C10" s="92"/>
      <c r="D10" s="93"/>
      <c r="E10" s="94"/>
      <c r="F10" s="95"/>
    </row>
    <row r="11" spans="1:8" x14ac:dyDescent="0.2">
      <c r="A11" s="11" t="s">
        <v>18</v>
      </c>
      <c r="B11" s="17" t="s">
        <v>49</v>
      </c>
      <c r="C11" s="75" t="s">
        <v>1</v>
      </c>
      <c r="D11" s="91"/>
      <c r="E11" s="91"/>
      <c r="F11" s="76"/>
    </row>
    <row r="12" spans="1:8" x14ac:dyDescent="0.2">
      <c r="A12" s="12"/>
      <c r="B12" s="21"/>
      <c r="C12" s="92"/>
      <c r="D12" s="93"/>
      <c r="E12" s="94"/>
      <c r="F12" s="95"/>
    </row>
    <row r="13" spans="1:8" ht="15" customHeight="1" x14ac:dyDescent="0.2">
      <c r="A13" s="102" t="s">
        <v>4</v>
      </c>
      <c r="B13" s="102" t="s">
        <v>5</v>
      </c>
      <c r="C13" s="102" t="s">
        <v>6</v>
      </c>
      <c r="D13" s="9" t="s">
        <v>35</v>
      </c>
      <c r="E13" s="3" t="s">
        <v>2</v>
      </c>
      <c r="F13" s="3" t="s">
        <v>3</v>
      </c>
    </row>
    <row r="14" spans="1:8" x14ac:dyDescent="0.2">
      <c r="A14" s="103"/>
      <c r="B14" s="103"/>
      <c r="C14" s="103"/>
      <c r="D14" s="10" t="s">
        <v>36</v>
      </c>
      <c r="E14" s="5" t="s">
        <v>25</v>
      </c>
      <c r="F14" s="5" t="s">
        <v>25</v>
      </c>
    </row>
    <row r="15" spans="1:8" ht="12.75" customHeight="1" x14ac:dyDescent="0.2">
      <c r="A15" s="104"/>
      <c r="B15" s="115" t="s">
        <v>50</v>
      </c>
      <c r="C15" s="88"/>
      <c r="D15" s="88"/>
      <c r="E15" s="72"/>
      <c r="F15" s="30">
        <f>E15*C15</f>
        <v>0</v>
      </c>
    </row>
    <row r="16" spans="1:8" ht="3" customHeight="1" x14ac:dyDescent="0.2">
      <c r="A16" s="105"/>
      <c r="B16" s="116"/>
      <c r="C16" s="114"/>
      <c r="D16" s="114"/>
      <c r="E16" s="73"/>
      <c r="F16" s="31"/>
    </row>
    <row r="17" spans="1:6" ht="12.75" customHeight="1" x14ac:dyDescent="0.2">
      <c r="A17" s="104" t="s">
        <v>31</v>
      </c>
      <c r="B17" s="115" t="s">
        <v>47</v>
      </c>
      <c r="C17" s="88">
        <v>1</v>
      </c>
      <c r="D17" s="88" t="s">
        <v>38</v>
      </c>
      <c r="E17" s="72"/>
      <c r="F17" s="30">
        <f>E17*C17</f>
        <v>0</v>
      </c>
    </row>
    <row r="18" spans="1:6" ht="409.5" customHeight="1" x14ac:dyDescent="0.2">
      <c r="A18" s="105"/>
      <c r="B18" s="117"/>
      <c r="C18" s="114"/>
      <c r="D18" s="114"/>
      <c r="E18" s="73"/>
      <c r="F18" s="31"/>
    </row>
    <row r="19" spans="1:6" ht="189" customHeight="1" x14ac:dyDescent="0.2">
      <c r="A19" s="105"/>
      <c r="B19" s="18" t="s">
        <v>51</v>
      </c>
      <c r="C19" s="114"/>
      <c r="D19" s="114"/>
      <c r="E19" s="73"/>
      <c r="F19" s="31"/>
    </row>
    <row r="20" spans="1:6" x14ac:dyDescent="0.2">
      <c r="A20" s="105"/>
      <c r="B20" s="2"/>
      <c r="C20" s="114"/>
      <c r="D20" s="114"/>
      <c r="E20" s="73"/>
      <c r="F20" s="31"/>
    </row>
    <row r="21" spans="1:6" x14ac:dyDescent="0.2">
      <c r="A21" s="105"/>
      <c r="B21" s="6" t="s">
        <v>22</v>
      </c>
      <c r="C21" s="114"/>
      <c r="D21" s="114"/>
      <c r="E21" s="73"/>
      <c r="F21" s="31"/>
    </row>
    <row r="22" spans="1:6" ht="18" customHeight="1" x14ac:dyDescent="0.2">
      <c r="A22" s="106"/>
      <c r="B22" s="2"/>
      <c r="C22" s="89"/>
      <c r="D22" s="89"/>
      <c r="E22" s="74"/>
      <c r="F22" s="32"/>
    </row>
    <row r="23" spans="1:6" ht="106.5" customHeight="1" x14ac:dyDescent="0.2">
      <c r="A23" s="104" t="s">
        <v>32</v>
      </c>
      <c r="B23" s="15" t="s">
        <v>52</v>
      </c>
      <c r="C23" s="88">
        <v>1</v>
      </c>
      <c r="D23" s="88" t="s">
        <v>38</v>
      </c>
      <c r="E23" s="72"/>
      <c r="F23" s="30">
        <f>E23*C23</f>
        <v>0</v>
      </c>
    </row>
    <row r="24" spans="1:6" x14ac:dyDescent="0.2">
      <c r="A24" s="105"/>
      <c r="B24" s="6" t="s">
        <v>21</v>
      </c>
      <c r="C24" s="114"/>
      <c r="D24" s="114"/>
      <c r="E24" s="73"/>
      <c r="F24" s="31"/>
    </row>
    <row r="25" spans="1:6" x14ac:dyDescent="0.2">
      <c r="A25" s="105"/>
      <c r="B25" s="2"/>
      <c r="C25" s="114"/>
      <c r="D25" s="114"/>
      <c r="E25" s="73"/>
      <c r="F25" s="31"/>
    </row>
    <row r="26" spans="1:6" x14ac:dyDescent="0.2">
      <c r="A26" s="105"/>
      <c r="B26" s="6" t="s">
        <v>22</v>
      </c>
      <c r="C26" s="114"/>
      <c r="D26" s="114"/>
      <c r="E26" s="73"/>
      <c r="F26" s="31"/>
    </row>
    <row r="27" spans="1:6" x14ac:dyDescent="0.2">
      <c r="A27" s="106"/>
      <c r="B27" s="2"/>
      <c r="C27" s="89"/>
      <c r="D27" s="89"/>
      <c r="E27" s="74"/>
      <c r="F27" s="32"/>
    </row>
    <row r="28" spans="1:6" ht="173.25" customHeight="1" x14ac:dyDescent="0.2">
      <c r="A28" s="65" t="s">
        <v>33</v>
      </c>
      <c r="B28" s="22" t="s">
        <v>54</v>
      </c>
      <c r="C28" s="60">
        <v>1</v>
      </c>
      <c r="D28" s="60" t="s">
        <v>38</v>
      </c>
      <c r="E28" s="63"/>
      <c r="F28" s="64">
        <f>E31*C28</f>
        <v>0</v>
      </c>
    </row>
    <row r="29" spans="1:6" ht="267.75" x14ac:dyDescent="0.2">
      <c r="A29" s="61"/>
      <c r="B29" s="22" t="s">
        <v>55</v>
      </c>
      <c r="C29" s="61"/>
      <c r="D29" s="61"/>
      <c r="E29" s="61"/>
      <c r="F29" s="61"/>
    </row>
    <row r="30" spans="1:6" ht="204" x14ac:dyDescent="0.2">
      <c r="A30" s="61"/>
      <c r="B30" s="22" t="s">
        <v>56</v>
      </c>
      <c r="C30" s="61"/>
      <c r="D30" s="61"/>
      <c r="E30" s="61"/>
      <c r="F30" s="61"/>
    </row>
    <row r="31" spans="1:6" ht="409.5" customHeight="1" x14ac:dyDescent="0.2">
      <c r="A31" s="61"/>
      <c r="B31" s="22" t="s">
        <v>57</v>
      </c>
      <c r="C31" s="61"/>
      <c r="D31" s="61"/>
      <c r="E31" s="61"/>
      <c r="F31" s="61"/>
    </row>
    <row r="32" spans="1:6" ht="94.5" customHeight="1" x14ac:dyDescent="0.2">
      <c r="A32" s="61"/>
      <c r="B32" s="23" t="s">
        <v>58</v>
      </c>
      <c r="C32" s="61"/>
      <c r="D32" s="61"/>
      <c r="E32" s="61"/>
      <c r="F32" s="61"/>
    </row>
    <row r="33" spans="1:6" x14ac:dyDescent="0.2">
      <c r="A33" s="61"/>
      <c r="B33" s="6" t="s">
        <v>21</v>
      </c>
      <c r="C33" s="61"/>
      <c r="D33" s="61"/>
      <c r="E33" s="61"/>
      <c r="F33" s="61"/>
    </row>
    <row r="34" spans="1:6" x14ac:dyDescent="0.2">
      <c r="A34" s="61"/>
      <c r="B34" s="2"/>
      <c r="C34" s="61"/>
      <c r="D34" s="61"/>
      <c r="E34" s="61"/>
      <c r="F34" s="61"/>
    </row>
    <row r="35" spans="1:6" x14ac:dyDescent="0.2">
      <c r="A35" s="61"/>
      <c r="B35" s="6" t="s">
        <v>22</v>
      </c>
      <c r="C35" s="61"/>
      <c r="D35" s="61"/>
      <c r="E35" s="61"/>
      <c r="F35" s="61"/>
    </row>
    <row r="36" spans="1:6" x14ac:dyDescent="0.2">
      <c r="A36" s="61"/>
      <c r="B36" s="14"/>
      <c r="C36" s="61"/>
      <c r="D36" s="61"/>
      <c r="E36" s="61"/>
      <c r="F36" s="61"/>
    </row>
    <row r="37" spans="1:6" ht="389.25" customHeight="1" x14ac:dyDescent="0.2">
      <c r="A37" s="61"/>
      <c r="B37" s="22" t="s">
        <v>62</v>
      </c>
      <c r="C37" s="61"/>
      <c r="D37" s="61"/>
      <c r="E37" s="61"/>
      <c r="F37" s="61"/>
    </row>
    <row r="38" spans="1:6" ht="122.25" customHeight="1" x14ac:dyDescent="0.2">
      <c r="A38" s="61"/>
      <c r="B38" s="22" t="s">
        <v>63</v>
      </c>
      <c r="C38" s="61"/>
      <c r="D38" s="61"/>
      <c r="E38" s="61"/>
      <c r="F38" s="61"/>
    </row>
    <row r="39" spans="1:6" ht="93" customHeight="1" x14ac:dyDescent="0.2">
      <c r="A39" s="62"/>
      <c r="B39" s="22" t="s">
        <v>64</v>
      </c>
      <c r="C39" s="62"/>
      <c r="D39" s="62"/>
      <c r="E39" s="62"/>
      <c r="F39" s="62"/>
    </row>
    <row r="40" spans="1:6" x14ac:dyDescent="0.2">
      <c r="A40" s="40" t="s">
        <v>34</v>
      </c>
      <c r="B40" s="7" t="s">
        <v>26</v>
      </c>
      <c r="C40" s="88">
        <v>1</v>
      </c>
      <c r="D40" s="88" t="s">
        <v>39</v>
      </c>
      <c r="E40" s="72"/>
      <c r="F40" s="30">
        <f>E40*C40</f>
        <v>0</v>
      </c>
    </row>
    <row r="41" spans="1:6" x14ac:dyDescent="0.2">
      <c r="A41" s="41"/>
      <c r="B41" s="24" t="s">
        <v>27</v>
      </c>
      <c r="C41" s="114"/>
      <c r="D41" s="114"/>
      <c r="E41" s="73"/>
      <c r="F41" s="31"/>
    </row>
    <row r="42" spans="1:6" ht="15" customHeight="1" x14ac:dyDescent="0.2">
      <c r="A42" s="41"/>
      <c r="B42" s="43" t="s">
        <v>53</v>
      </c>
      <c r="C42" s="114"/>
      <c r="D42" s="114"/>
      <c r="E42" s="73"/>
      <c r="F42" s="31"/>
    </row>
    <row r="43" spans="1:6" x14ac:dyDescent="0.2">
      <c r="A43" s="41"/>
      <c r="B43" s="43"/>
      <c r="C43" s="114"/>
      <c r="D43" s="114"/>
      <c r="E43" s="73"/>
      <c r="F43" s="31"/>
    </row>
    <row r="44" spans="1:6" x14ac:dyDescent="0.2">
      <c r="A44" s="42"/>
      <c r="B44" s="44"/>
      <c r="C44" s="89"/>
      <c r="D44" s="89"/>
      <c r="E44" s="74"/>
      <c r="F44" s="32"/>
    </row>
    <row r="45" spans="1:6" ht="12.75" customHeight="1" x14ac:dyDescent="0.2">
      <c r="A45" s="79" t="s">
        <v>7</v>
      </c>
      <c r="B45" s="80"/>
      <c r="C45" s="80"/>
      <c r="D45" s="81"/>
      <c r="E45" s="25"/>
      <c r="F45" s="26"/>
    </row>
    <row r="46" spans="1:6" ht="12.75" customHeight="1" x14ac:dyDescent="0.2">
      <c r="A46" s="79" t="s">
        <v>17</v>
      </c>
      <c r="B46" s="80"/>
      <c r="C46" s="80"/>
      <c r="D46" s="81"/>
      <c r="E46" s="25"/>
      <c r="F46" s="26"/>
    </row>
    <row r="47" spans="1:6" ht="12.75" customHeight="1" x14ac:dyDescent="0.2">
      <c r="A47" s="79" t="s">
        <v>20</v>
      </c>
      <c r="B47" s="80"/>
      <c r="C47" s="80"/>
      <c r="D47" s="81"/>
      <c r="E47" s="25"/>
      <c r="F47" s="26"/>
    </row>
    <row r="48" spans="1:6" ht="15" customHeight="1" x14ac:dyDescent="0.2">
      <c r="A48" s="82" t="s">
        <v>24</v>
      </c>
      <c r="B48" s="83"/>
      <c r="C48" s="83"/>
      <c r="D48" s="84"/>
      <c r="E48" s="88">
        <f>IF(E47&lt;14,0,E46)</f>
        <v>0</v>
      </c>
      <c r="F48" s="90"/>
    </row>
    <row r="49" spans="1:8" ht="15" customHeight="1" x14ac:dyDescent="0.2">
      <c r="A49" s="85"/>
      <c r="B49" s="86"/>
      <c r="C49" s="86"/>
      <c r="D49" s="87"/>
      <c r="E49" s="89"/>
      <c r="F49" s="90"/>
    </row>
    <row r="50" spans="1:8" x14ac:dyDescent="0.2">
      <c r="A50" s="110" t="s">
        <v>19</v>
      </c>
      <c r="B50" s="111"/>
      <c r="C50" s="33" t="s">
        <v>8</v>
      </c>
      <c r="D50" s="34"/>
      <c r="E50" s="35"/>
      <c r="F50" s="45">
        <f>SUM(F15:F41)</f>
        <v>0</v>
      </c>
    </row>
    <row r="51" spans="1:8" x14ac:dyDescent="0.2">
      <c r="A51" s="55"/>
      <c r="B51" s="56"/>
      <c r="C51" s="36"/>
      <c r="D51" s="37"/>
      <c r="E51" s="38"/>
      <c r="F51" s="59"/>
    </row>
    <row r="52" spans="1:8" ht="12.75" customHeight="1" x14ac:dyDescent="0.2">
      <c r="A52" s="47" t="s">
        <v>59</v>
      </c>
      <c r="B52" s="48"/>
      <c r="C52" s="75" t="s">
        <v>30</v>
      </c>
      <c r="D52" s="76"/>
      <c r="E52" s="112">
        <v>19</v>
      </c>
      <c r="F52" s="57">
        <f>F50*(E52/100+1)-F50</f>
        <v>0</v>
      </c>
    </row>
    <row r="53" spans="1:8" x14ac:dyDescent="0.2">
      <c r="A53" s="55"/>
      <c r="B53" s="56"/>
      <c r="C53" s="77"/>
      <c r="D53" s="78"/>
      <c r="E53" s="113"/>
      <c r="F53" s="58"/>
    </row>
    <row r="54" spans="1:8" x14ac:dyDescent="0.2">
      <c r="A54" s="49"/>
      <c r="B54" s="50"/>
      <c r="C54" s="33" t="s">
        <v>9</v>
      </c>
      <c r="D54" s="34"/>
      <c r="E54" s="35"/>
      <c r="F54" s="108">
        <f>SUM(F50:F53)</f>
        <v>0</v>
      </c>
      <c r="H54" s="4"/>
    </row>
    <row r="55" spans="1:8" x14ac:dyDescent="0.2">
      <c r="A55" s="51"/>
      <c r="B55" s="52"/>
      <c r="C55" s="36"/>
      <c r="D55" s="37"/>
      <c r="E55" s="38"/>
      <c r="F55" s="109"/>
    </row>
    <row r="56" spans="1:8" x14ac:dyDescent="0.2">
      <c r="A56" s="19"/>
      <c r="B56" s="20"/>
      <c r="C56" s="75" t="s">
        <v>10</v>
      </c>
      <c r="D56" s="91"/>
      <c r="E56" s="76"/>
      <c r="F56" s="53">
        <f>F54/100*E48</f>
        <v>0</v>
      </c>
    </row>
    <row r="57" spans="1:8" x14ac:dyDescent="0.2">
      <c r="A57" s="19"/>
      <c r="B57" s="20"/>
      <c r="C57" s="77"/>
      <c r="D57" s="107"/>
      <c r="E57" s="78"/>
      <c r="F57" s="54"/>
    </row>
    <row r="58" spans="1:8" ht="15" customHeight="1" x14ac:dyDescent="0.2">
      <c r="A58" s="39" t="s">
        <v>60</v>
      </c>
      <c r="B58" s="39"/>
      <c r="C58" s="33" t="s">
        <v>11</v>
      </c>
      <c r="D58" s="34"/>
      <c r="E58" s="35"/>
      <c r="F58" s="45">
        <f>F54-F56</f>
        <v>0</v>
      </c>
    </row>
    <row r="59" spans="1:8" x14ac:dyDescent="0.2">
      <c r="A59" s="39"/>
      <c r="B59" s="39"/>
      <c r="C59" s="36"/>
      <c r="D59" s="37"/>
      <c r="E59" s="38"/>
      <c r="F59" s="46"/>
    </row>
    <row r="60" spans="1:8" ht="51" customHeight="1" x14ac:dyDescent="0.2">
      <c r="A60" s="36" t="s">
        <v>14</v>
      </c>
      <c r="B60" s="37"/>
      <c r="C60" s="37"/>
      <c r="D60" s="37"/>
      <c r="E60" s="37"/>
      <c r="F60" s="38"/>
    </row>
    <row r="61" spans="1:8" ht="56.25" customHeight="1" x14ac:dyDescent="0.2">
      <c r="A61" s="69" t="s">
        <v>61</v>
      </c>
      <c r="B61" s="70"/>
      <c r="C61" s="70"/>
      <c r="D61" s="70"/>
      <c r="E61" s="70"/>
      <c r="F61" s="71"/>
    </row>
    <row r="62" spans="1:8" x14ac:dyDescent="0.2">
      <c r="A62" s="27" t="s">
        <v>28</v>
      </c>
      <c r="B62" s="28"/>
      <c r="C62" s="28"/>
      <c r="D62" s="28"/>
      <c r="E62" s="28"/>
      <c r="F62" s="29"/>
    </row>
    <row r="63" spans="1:8" x14ac:dyDescent="0.2">
      <c r="A63" s="66" t="s">
        <v>29</v>
      </c>
      <c r="B63" s="67"/>
      <c r="C63" s="67"/>
      <c r="D63" s="67"/>
      <c r="E63" s="67"/>
      <c r="F63" s="68"/>
    </row>
    <row r="67" spans="8:8" x14ac:dyDescent="0.2">
      <c r="H67" s="13" t="s">
        <v>27</v>
      </c>
    </row>
    <row r="68" spans="8:8" x14ac:dyDescent="0.2">
      <c r="H68" s="13" t="s">
        <v>42</v>
      </c>
    </row>
    <row r="69" spans="8:8" x14ac:dyDescent="0.2">
      <c r="H69" s="13" t="s">
        <v>43</v>
      </c>
    </row>
    <row r="70" spans="8:8" x14ac:dyDescent="0.2">
      <c r="H70" s="13" t="s">
        <v>44</v>
      </c>
    </row>
    <row r="71" spans="8:8" x14ac:dyDescent="0.2">
      <c r="H71" s="13" t="s">
        <v>45</v>
      </c>
    </row>
    <row r="72" spans="8:8" x14ac:dyDescent="0.2">
      <c r="H72" s="13" t="s">
        <v>46</v>
      </c>
    </row>
  </sheetData>
  <sheetProtection algorithmName="SHA-512" hashValue="0pPWNDtJRU1XvDmCy8/aJ6td5h+ot8OVXWQUBAKU9UcKzjTcglYpX8r1gupyX8qO9APR3jQp8spVpMbHJhn9rQ==" saltValue="vOaZjXkPPSfR7GFgfolkrQ==" spinCount="100000" sheet="1" formatColumns="0" formatRows="0"/>
  <mergeCells count="73">
    <mergeCell ref="C12:F12"/>
    <mergeCell ref="C13:C14"/>
    <mergeCell ref="E17:E22"/>
    <mergeCell ref="E23:E27"/>
    <mergeCell ref="B13:B14"/>
    <mergeCell ref="A45:D45"/>
    <mergeCell ref="C40:C44"/>
    <mergeCell ref="D40:D44"/>
    <mergeCell ref="B15:B16"/>
    <mergeCell ref="B17:B18"/>
    <mergeCell ref="D15:D16"/>
    <mergeCell ref="D17:D22"/>
    <mergeCell ref="D23:D27"/>
    <mergeCell ref="C15:C16"/>
    <mergeCell ref="C56:E57"/>
    <mergeCell ref="F54:F55"/>
    <mergeCell ref="A53:B53"/>
    <mergeCell ref="A50:B50"/>
    <mergeCell ref="E52:E53"/>
    <mergeCell ref="A13:A14"/>
    <mergeCell ref="A23:A27"/>
    <mergeCell ref="A15:A16"/>
    <mergeCell ref="A17:A22"/>
    <mergeCell ref="F15:F16"/>
    <mergeCell ref="C17:C22"/>
    <mergeCell ref="C23:C27"/>
    <mergeCell ref="E15:E16"/>
    <mergeCell ref="A1:B1"/>
    <mergeCell ref="C11:F11"/>
    <mergeCell ref="C9:F9"/>
    <mergeCell ref="C7:F7"/>
    <mergeCell ref="C5:F5"/>
    <mergeCell ref="C1:F1"/>
    <mergeCell ref="C6:F6"/>
    <mergeCell ref="C8:F8"/>
    <mergeCell ref="C2:F2"/>
    <mergeCell ref="B5:B6"/>
    <mergeCell ref="C4:F4"/>
    <mergeCell ref="C3:F3"/>
    <mergeCell ref="C10:F10"/>
    <mergeCell ref="A7:B10"/>
    <mergeCell ref="D28:D39"/>
    <mergeCell ref="E28:E39"/>
    <mergeCell ref="F28:F39"/>
    <mergeCell ref="A28:A39"/>
    <mergeCell ref="A63:F63"/>
    <mergeCell ref="A60:F60"/>
    <mergeCell ref="A61:F61"/>
    <mergeCell ref="E40:E44"/>
    <mergeCell ref="F40:F44"/>
    <mergeCell ref="C52:D53"/>
    <mergeCell ref="A46:D46"/>
    <mergeCell ref="A47:D47"/>
    <mergeCell ref="A48:D49"/>
    <mergeCell ref="E48:E49"/>
    <mergeCell ref="F48:F49"/>
    <mergeCell ref="C58:E59"/>
    <mergeCell ref="A62:F62"/>
    <mergeCell ref="F23:F27"/>
    <mergeCell ref="C50:E51"/>
    <mergeCell ref="A58:B59"/>
    <mergeCell ref="F17:F22"/>
    <mergeCell ref="A40:A44"/>
    <mergeCell ref="B42:B44"/>
    <mergeCell ref="F58:F59"/>
    <mergeCell ref="C54:E55"/>
    <mergeCell ref="A52:B52"/>
    <mergeCell ref="A54:B55"/>
    <mergeCell ref="F56:F57"/>
    <mergeCell ref="A51:B51"/>
    <mergeCell ref="F52:F53"/>
    <mergeCell ref="F50:F51"/>
    <mergeCell ref="C28:C39"/>
  </mergeCells>
  <phoneticPr fontId="11" type="noConversion"/>
  <dataValidations count="4">
    <dataValidation type="list" allowBlank="1" showInputMessage="1" showErrorMessage="1" sqref="A63:F63" xr:uid="{00000000-0002-0000-0000-000000000000}">
      <formula1>"gelten im Auftragsfall die gesetzlichen Regelungen nach BGB., gelten im Auftragsfall die Bestimmungen nach den anzuwendenen EVB-IT-Vertragsbedingungen."</formula1>
    </dataValidation>
    <dataValidation type="list" allowBlank="1" showInputMessage="1" showErrorMessage="1" sqref="E52:E53" xr:uid="{00000000-0002-0000-0000-000001000000}">
      <formula1>"0,7,19"</formula1>
    </dataValidation>
    <dataValidation type="list" allowBlank="1" showInputMessage="1" showErrorMessage="1" sqref="B41" xr:uid="{00000000-0002-0000-0000-000003000000}">
      <formula1>$H$67:$H$72</formula1>
    </dataValidation>
    <dataValidation type="list" allowBlank="1" promptTitle="Mengeneinheiten" sqref="D40:D44 D15:D28" xr:uid="{00000000-0002-0000-0000-000002000000}">
      <formula1>"%,Bl.,g,h,Jhr,k.A.,kg,l,LE,m,Mon,m²,m³,Pal,psch,S.,St.,StS,t,TS,Wo,"</formula1>
    </dataValidation>
  </dataValidations>
  <pageMargins left="0.7" right="0.7" top="0.78740157499999996" bottom="0.78740157499999996" header="0.3" footer="0.3"/>
  <pageSetup paperSize="9" scale="85" fitToHeight="0"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baseColWidth="10" defaultRowHeight="15" x14ac:dyDescent="0.25"/>
  <sheetData/>
  <pageMargins left="0.7" right="0.7" top="0.78740157499999996" bottom="0.78740157499999996"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baseColWidth="10" defaultRowHeight="15" x14ac:dyDescent="0.25"/>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3</vt:i4>
      </vt:variant>
      <vt:variant>
        <vt:lpstr>Benannte Bereiche</vt:lpstr>
      </vt:variant>
      <vt:variant>
        <vt:i4>1</vt:i4>
      </vt:variant>
    </vt:vector>
  </HeadingPairs>
  <TitlesOfParts>
    <vt:vector size="4" baseType="lpstr">
      <vt:lpstr>Tabelle1</vt:lpstr>
      <vt:lpstr>Tabelle2</vt:lpstr>
      <vt:lpstr>Tabelle3</vt:lpstr>
      <vt:lpstr>Tabelle1!Druckbereich</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Konow, Richard</dc:creator>
  <cp:lastModifiedBy>Schiffbauer, Peter</cp:lastModifiedBy>
  <cp:lastPrinted>2021-01-07T14:13:19Z</cp:lastPrinted>
  <dcterms:created xsi:type="dcterms:W3CDTF">2019-07-22T13:28:59Z</dcterms:created>
  <dcterms:modified xsi:type="dcterms:W3CDTF">2026-05-18T07:34:59Z</dcterms:modified>
</cp:coreProperties>
</file>