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980"/>
  </bookViews>
  <sheets>
    <sheet name="Wertung Gesamt" sheetId="8" r:id="rId1"/>
    <sheet name="Beiblatt" sheetId="6" r:id="rId2"/>
    <sheet name="Ausgabe 1" sheetId="9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8" l="1"/>
  <c r="L11" i="8"/>
  <c r="K11" i="8"/>
  <c r="J11" i="8"/>
  <c r="I11" i="8"/>
  <c r="H11" i="8"/>
  <c r="G11" i="8"/>
  <c r="F11" i="8"/>
  <c r="E11" i="8"/>
  <c r="D11" i="8"/>
  <c r="C11" i="8" l="1"/>
  <c r="C46" i="9" l="1"/>
  <c r="C36" i="9"/>
  <c r="B18" i="9"/>
  <c r="B18" i="8"/>
  <c r="B19" i="8" l="1"/>
  <c r="F23" i="8" s="1"/>
  <c r="B19" i="9"/>
  <c r="G23" i="8"/>
  <c r="H23" i="8"/>
  <c r="L23" i="8" l="1"/>
  <c r="E23" i="8"/>
  <c r="D23" i="8"/>
  <c r="J23" i="8"/>
  <c r="C23" i="8"/>
  <c r="K23" i="8"/>
  <c r="I23" i="8"/>
  <c r="M23" i="8"/>
  <c r="C23" i="9"/>
  <c r="C10" i="9" s="1"/>
  <c r="C11" i="9" s="1"/>
</calcChain>
</file>

<file path=xl/sharedStrings.xml><?xml version="1.0" encoding="utf-8"?>
<sst xmlns="http://schemas.openxmlformats.org/spreadsheetml/2006/main" count="72" uniqueCount="33">
  <si>
    <t>Nummer</t>
  </si>
  <si>
    <t>Name</t>
  </si>
  <si>
    <t>Referenzen</t>
  </si>
  <si>
    <t>Projektteam</t>
  </si>
  <si>
    <t>Summe</t>
  </si>
  <si>
    <t>Gewichtung</t>
  </si>
  <si>
    <t>Arbeits- und Zeitplan</t>
  </si>
  <si>
    <t>Preis</t>
  </si>
  <si>
    <t>Berechnung Preis</t>
  </si>
  <si>
    <t>Angebotseröffnung</t>
  </si>
  <si>
    <t>Vergleichssumme</t>
  </si>
  <si>
    <t>2xVergleichssumme</t>
  </si>
  <si>
    <t>MinimalPkt</t>
  </si>
  <si>
    <t>MaximalPkt</t>
  </si>
  <si>
    <t>Punkte</t>
  </si>
  <si>
    <t>1. Stufe</t>
  </si>
  <si>
    <t>Vollständigkeit der Unterlagen</t>
  </si>
  <si>
    <t>geprüfter Preis</t>
  </si>
  <si>
    <t>Projektname:</t>
  </si>
  <si>
    <t>Datum:</t>
  </si>
  <si>
    <t>Prüfer 1:</t>
  </si>
  <si>
    <t>Prüfer 2:</t>
  </si>
  <si>
    <t>Woll, SB Tiefbau</t>
  </si>
  <si>
    <t>Bieter</t>
  </si>
  <si>
    <t>XX.XX.20XX</t>
  </si>
  <si>
    <t>Lindenstraße</t>
  </si>
  <si>
    <t>Bieter 1</t>
  </si>
  <si>
    <t>Wertung Prüfer 1</t>
  </si>
  <si>
    <t>Wertung Prüfer 2</t>
  </si>
  <si>
    <t>Gesamtnote</t>
  </si>
  <si>
    <t>Anzahl Prüfer</t>
  </si>
  <si>
    <t>Summe (Gesamt)</t>
  </si>
  <si>
    <t>Musterprojekt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</si>
</sst>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0" applyNumberFormat="1"/>
    <xf numFmtId="44" fontId="0" fillId="0" borderId="0" xfId="1" applyFont="1"/>
    <xf numFmtId="44" fontId="0" fillId="0" borderId="0" xfId="1" applyFont="1" applyAlignment="1">
      <alignment horizontal="left"/>
    </xf>
    <xf numFmtId="2" fontId="0" fillId="0" borderId="0" xfId="1" applyNumberFormat="1" applyFont="1"/>
    <xf numFmtId="0" fontId="2" fillId="0" borderId="0" xfId="0" applyFont="1"/>
    <xf numFmtId="0" fontId="0" fillId="0" borderId="2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7" xfId="0" applyBorder="1"/>
    <xf numFmtId="0" fontId="0" fillId="0" borderId="4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4" fontId="0" fillId="2" borderId="10" xfId="0" applyNumberFormat="1" applyFill="1" applyBorder="1"/>
    <xf numFmtId="44" fontId="0" fillId="2" borderId="3" xfId="0" applyNumberFormat="1" applyFill="1" applyBorder="1"/>
    <xf numFmtId="44" fontId="0" fillId="2" borderId="4" xfId="0" applyNumberFormat="1" applyFill="1" applyBorder="1"/>
    <xf numFmtId="44" fontId="0" fillId="2" borderId="11" xfId="1" applyFont="1" applyFill="1" applyBorder="1"/>
    <xf numFmtId="44" fontId="0" fillId="2" borderId="8" xfId="1" applyFont="1" applyFill="1" applyBorder="1"/>
    <xf numFmtId="44" fontId="0" fillId="2" borderId="9" xfId="1" applyFont="1" applyFill="1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6" xfId="0" applyBorder="1"/>
    <xf numFmtId="0" fontId="0" fillId="0" borderId="6" xfId="2" applyNumberFormat="1" applyFont="1" applyBorder="1"/>
    <xf numFmtId="0" fontId="0" fillId="0" borderId="9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1" xfId="0" applyBorder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C8" sqref="C8:C9"/>
    </sheetView>
  </sheetViews>
  <sheetFormatPr baseColWidth="10" defaultColWidth="9.140625" defaultRowHeight="15" x14ac:dyDescent="0.25"/>
  <cols>
    <col min="1" max="1" width="18.5703125" customWidth="1"/>
    <col min="2" max="2" width="13.28515625" customWidth="1"/>
    <col min="3" max="13" width="16.28515625" customWidth="1"/>
  </cols>
  <sheetData>
    <row r="1" spans="1:13" x14ac:dyDescent="0.25">
      <c r="A1" s="5" t="s">
        <v>18</v>
      </c>
      <c r="B1" t="s">
        <v>32</v>
      </c>
    </row>
    <row r="2" spans="1:13" ht="15.75" thickBot="1" x14ac:dyDescent="0.3"/>
    <row r="3" spans="1:13" ht="15.75" thickBot="1" x14ac:dyDescent="0.3">
      <c r="A3" s="6" t="s">
        <v>0</v>
      </c>
      <c r="B3" s="10" t="s">
        <v>5</v>
      </c>
      <c r="C3" s="24">
        <v>1</v>
      </c>
      <c r="D3" s="19">
        <v>2</v>
      </c>
      <c r="E3" s="19">
        <v>3</v>
      </c>
      <c r="F3" s="19">
        <v>4</v>
      </c>
      <c r="G3" s="19">
        <v>5</v>
      </c>
      <c r="H3" s="19">
        <v>6</v>
      </c>
      <c r="I3" s="19">
        <v>7</v>
      </c>
      <c r="J3" s="19">
        <v>8</v>
      </c>
      <c r="K3" s="19">
        <v>9</v>
      </c>
      <c r="L3" s="19">
        <v>10</v>
      </c>
      <c r="M3" s="20">
        <v>11</v>
      </c>
    </row>
    <row r="4" spans="1:13" ht="43.5" customHeight="1" x14ac:dyDescent="0.25">
      <c r="A4" s="7" t="s">
        <v>1</v>
      </c>
      <c r="B4" s="28"/>
      <c r="C4" s="47" t="s">
        <v>23</v>
      </c>
      <c r="D4" s="39" t="s">
        <v>23</v>
      </c>
      <c r="E4" s="39" t="s">
        <v>23</v>
      </c>
      <c r="F4" s="39" t="s">
        <v>23</v>
      </c>
      <c r="G4" s="39" t="s">
        <v>23</v>
      </c>
      <c r="H4" s="39" t="s">
        <v>23</v>
      </c>
      <c r="I4" s="39" t="s">
        <v>23</v>
      </c>
      <c r="J4" s="39" t="s">
        <v>23</v>
      </c>
      <c r="K4" s="41"/>
      <c r="L4" s="41"/>
      <c r="M4" s="43"/>
    </row>
    <row r="5" spans="1:13" x14ac:dyDescent="0.25">
      <c r="A5" s="7"/>
      <c r="B5" s="28"/>
      <c r="C5" s="48"/>
      <c r="D5" s="40"/>
      <c r="E5" s="40"/>
      <c r="F5" s="40"/>
      <c r="G5" s="40"/>
      <c r="H5" s="40"/>
      <c r="I5" s="40"/>
      <c r="J5" s="40"/>
      <c r="K5" s="42"/>
      <c r="L5" s="42"/>
      <c r="M5" s="44"/>
    </row>
    <row r="6" spans="1:13" ht="30" x14ac:dyDescent="0.25">
      <c r="A6" s="8" t="s">
        <v>6</v>
      </c>
      <c r="B6" s="29">
        <v>2</v>
      </c>
      <c r="C6" s="33"/>
      <c r="D6" s="25"/>
      <c r="E6" s="25"/>
      <c r="F6" s="25"/>
      <c r="G6" s="25"/>
      <c r="H6" s="25"/>
      <c r="I6" s="25"/>
      <c r="J6" s="25"/>
      <c r="K6" s="11"/>
      <c r="L6" s="11"/>
      <c r="M6" s="12"/>
    </row>
    <row r="7" spans="1:13" x14ac:dyDescent="0.25">
      <c r="A7" s="7" t="s">
        <v>2</v>
      </c>
      <c r="B7" s="29">
        <v>2</v>
      </c>
      <c r="C7" s="33"/>
      <c r="D7" s="25"/>
      <c r="E7" s="25"/>
      <c r="F7" s="25"/>
      <c r="G7" s="25"/>
      <c r="H7" s="25"/>
      <c r="I7" s="25"/>
      <c r="J7" s="25"/>
      <c r="K7" s="11"/>
      <c r="L7" s="11"/>
      <c r="M7" s="12"/>
    </row>
    <row r="8" spans="1:13" x14ac:dyDescent="0.25">
      <c r="A8" s="7" t="s">
        <v>3</v>
      </c>
      <c r="B8" s="29">
        <v>2</v>
      </c>
      <c r="C8" s="33"/>
      <c r="D8" s="25"/>
      <c r="E8" s="25"/>
      <c r="F8" s="25"/>
      <c r="G8" s="25"/>
      <c r="H8" s="25"/>
      <c r="I8" s="25"/>
      <c r="J8" s="25"/>
      <c r="K8" s="11"/>
      <c r="L8" s="11"/>
      <c r="M8" s="12"/>
    </row>
    <row r="9" spans="1:13" ht="30" x14ac:dyDescent="0.25">
      <c r="A9" s="8" t="s">
        <v>16</v>
      </c>
      <c r="B9" s="29">
        <v>1</v>
      </c>
      <c r="C9" s="33"/>
      <c r="D9" s="25"/>
      <c r="E9" s="25"/>
      <c r="F9" s="25"/>
      <c r="G9" s="25"/>
      <c r="H9" s="25"/>
      <c r="I9" s="25"/>
      <c r="J9" s="25"/>
      <c r="K9" s="11"/>
      <c r="L9" s="11"/>
      <c r="M9" s="12"/>
    </row>
    <row r="10" spans="1:13" x14ac:dyDescent="0.25">
      <c r="A10" s="8" t="s">
        <v>7</v>
      </c>
      <c r="B10" s="29">
        <v>2</v>
      </c>
      <c r="C10" s="33"/>
      <c r="D10" s="25"/>
      <c r="E10" s="25"/>
      <c r="F10" s="25"/>
      <c r="G10" s="25"/>
      <c r="H10" s="25"/>
      <c r="I10" s="25"/>
      <c r="J10" s="25"/>
      <c r="K10" s="11"/>
      <c r="L10" s="11"/>
      <c r="M10" s="12"/>
    </row>
    <row r="11" spans="1:13" ht="15.75" thickBot="1" x14ac:dyDescent="0.3">
      <c r="A11" s="9" t="s">
        <v>31</v>
      </c>
      <c r="B11" s="30"/>
      <c r="C11" s="34">
        <f>C6*$B$6+C7*$B$7+C8*$B$8+C9*$B$9+B10*C10</f>
        <v>0</v>
      </c>
      <c r="D11" s="35">
        <f t="shared" ref="D11:M11" si="0">D6*$B$6+D7*$B$7+D8*$B$8+D9*$B$9+$B$10*D10</f>
        <v>0</v>
      </c>
      <c r="E11" s="35">
        <f t="shared" si="0"/>
        <v>0</v>
      </c>
      <c r="F11" s="35">
        <f t="shared" si="0"/>
        <v>0</v>
      </c>
      <c r="G11" s="35">
        <f t="shared" si="0"/>
        <v>0</v>
      </c>
      <c r="H11" s="35">
        <f t="shared" si="0"/>
        <v>0</v>
      </c>
      <c r="I11" s="35">
        <f t="shared" si="0"/>
        <v>0</v>
      </c>
      <c r="J11" s="35">
        <f t="shared" si="0"/>
        <v>0</v>
      </c>
      <c r="K11" s="35">
        <f t="shared" si="0"/>
        <v>0</v>
      </c>
      <c r="L11" s="35">
        <f t="shared" si="0"/>
        <v>0</v>
      </c>
      <c r="M11" s="36">
        <f t="shared" si="0"/>
        <v>0</v>
      </c>
    </row>
    <row r="14" spans="1:13" x14ac:dyDescent="0.25">
      <c r="A14" t="s">
        <v>8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5.75" thickBot="1" x14ac:dyDescent="0.3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45" t="s">
        <v>9</v>
      </c>
      <c r="B16" s="46"/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ht="15.75" thickBot="1" x14ac:dyDescent="0.3">
      <c r="A17" s="37" t="s">
        <v>17</v>
      </c>
      <c r="B17" s="38"/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8"/>
    </row>
    <row r="18" spans="1:13" x14ac:dyDescent="0.25">
      <c r="A18" t="s">
        <v>10</v>
      </c>
      <c r="B18" s="1">
        <f>MIN(C17:M17)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t="s">
        <v>11</v>
      </c>
      <c r="B19" s="1">
        <f>B18*2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t="s">
        <v>12</v>
      </c>
      <c r="B21">
        <v>0</v>
      </c>
      <c r="C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t="s">
        <v>13</v>
      </c>
      <c r="B22">
        <v>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3" t="s">
        <v>14</v>
      </c>
      <c r="C23" s="4" t="e">
        <f>IF(IF($B$22+(C17-$B$18)*(($B$21-$B$22)/($B$19-$B$18))&gt;4,"Fehler",$B$22+(C17-$B$18)*(($B$21-$B$22)/($B$19-$B$18)))&lt;0,0,IF($B$22+(C17-$B$18)*(($B$21-$B$22)/($B$19-$B$18))&gt;4,"Fehler",$B$22+(C17-$B$18)*(($B$21-$B$22)/($B$19-$B$18))))</f>
        <v>#DIV/0!</v>
      </c>
      <c r="D23" s="4" t="e">
        <f t="shared" ref="D23:M23" si="1">IF(IF($B$22+(D17-$B$18)*(($B$21-$B$22)/($B$19-$B$18))&gt;4,"Fehler",$B$22+(D17-$B$18)*(($B$21-$B$22)/($B$19-$B$18)))&lt;0,0,IF($B$22+(D17-$B$18)*(($B$21-$B$22)/($B$19-$B$18))&gt;4,"Fehler",$B$22+(D17-$B$18)*(($B$21-$B$22)/($B$19-$B$18))))</f>
        <v>#DIV/0!</v>
      </c>
      <c r="E23" s="4" t="e">
        <f t="shared" si="1"/>
        <v>#DIV/0!</v>
      </c>
      <c r="F23" s="4" t="e">
        <f t="shared" si="1"/>
        <v>#DIV/0!</v>
      </c>
      <c r="G23" s="4" t="e">
        <f t="shared" si="1"/>
        <v>#DIV/0!</v>
      </c>
      <c r="H23" s="4" t="e">
        <f t="shared" si="1"/>
        <v>#DIV/0!</v>
      </c>
      <c r="I23" s="4" t="e">
        <f t="shared" si="1"/>
        <v>#DIV/0!</v>
      </c>
      <c r="J23" s="4" t="e">
        <f t="shared" si="1"/>
        <v>#DIV/0!</v>
      </c>
      <c r="K23" s="4" t="e">
        <f t="shared" si="1"/>
        <v>#DIV/0!</v>
      </c>
      <c r="L23" s="4" t="e">
        <f t="shared" si="1"/>
        <v>#DIV/0!</v>
      </c>
      <c r="M23" s="4" t="e">
        <f t="shared" si="1"/>
        <v>#DIV/0!</v>
      </c>
    </row>
    <row r="24" spans="1:13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t="s">
        <v>30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mergeCells count="13">
    <mergeCell ref="M4:M5"/>
    <mergeCell ref="G4:G5"/>
    <mergeCell ref="H4:H5"/>
    <mergeCell ref="A16:B16"/>
    <mergeCell ref="C4:C5"/>
    <mergeCell ref="D4:D5"/>
    <mergeCell ref="E4:E5"/>
    <mergeCell ref="F4:F5"/>
    <mergeCell ref="A17:B17"/>
    <mergeCell ref="I4:I5"/>
    <mergeCell ref="J4:J5"/>
    <mergeCell ref="K4:K5"/>
    <mergeCell ref="L4:L5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8"/>
  <sheetViews>
    <sheetView workbookViewId="0">
      <selection activeCell="B12" sqref="B12"/>
    </sheetView>
  </sheetViews>
  <sheetFormatPr baseColWidth="10" defaultRowHeight="15" x14ac:dyDescent="0.25"/>
  <cols>
    <col min="2" max="10" width="69.7109375" customWidth="1"/>
  </cols>
  <sheetData>
    <row r="4" spans="1:9" x14ac:dyDescent="0.25">
      <c r="A4" t="s">
        <v>1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</row>
    <row r="5" spans="1:9" ht="45" x14ac:dyDescent="0.25">
      <c r="A5" s="8" t="s">
        <v>6</v>
      </c>
      <c r="B5" s="21"/>
      <c r="E5" s="22"/>
      <c r="F5" s="22"/>
      <c r="H5" s="22"/>
    </row>
    <row r="6" spans="1:9" x14ac:dyDescent="0.25">
      <c r="A6" s="7" t="s">
        <v>2</v>
      </c>
      <c r="B6" s="21"/>
      <c r="C6" s="21"/>
      <c r="D6" s="21"/>
      <c r="E6" s="21"/>
      <c r="F6" s="21"/>
      <c r="G6" s="21"/>
      <c r="H6" s="21"/>
      <c r="I6" s="21"/>
    </row>
    <row r="7" spans="1:9" x14ac:dyDescent="0.25">
      <c r="A7" s="7" t="s">
        <v>3</v>
      </c>
      <c r="B7" s="21"/>
      <c r="C7" s="21"/>
      <c r="D7" s="21"/>
      <c r="E7" s="21"/>
      <c r="F7" s="23"/>
      <c r="G7" s="21"/>
      <c r="H7" s="21"/>
      <c r="I7" s="21"/>
    </row>
    <row r="8" spans="1:9" ht="45" x14ac:dyDescent="0.25">
      <c r="A8" s="8" t="s">
        <v>16</v>
      </c>
      <c r="B8" s="23"/>
      <c r="C8" s="21"/>
      <c r="D8" s="21"/>
      <c r="H8" s="21"/>
      <c r="I8" s="21"/>
    </row>
  </sheetData>
  <pageMargins left="0.7" right="0.7" top="0.78740157499999996" bottom="0.78740157499999996" header="0.3" footer="0.3"/>
  <pageSetup paperSize="8" scale="3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>
      <selection activeCell="F15" sqref="F15"/>
    </sheetView>
  </sheetViews>
  <sheetFormatPr baseColWidth="10" defaultColWidth="9.140625" defaultRowHeight="15" x14ac:dyDescent="0.25"/>
  <cols>
    <col min="1" max="1" width="18.5703125" customWidth="1"/>
    <col min="2" max="2" width="13.28515625" customWidth="1"/>
    <col min="3" max="3" width="16.28515625" customWidth="1"/>
    <col min="4" max="4" width="10.140625" bestFit="1" customWidth="1"/>
  </cols>
  <sheetData>
    <row r="1" spans="1:7" x14ac:dyDescent="0.25">
      <c r="A1" s="5" t="s">
        <v>18</v>
      </c>
      <c r="B1" t="s">
        <v>25</v>
      </c>
      <c r="C1" s="31" t="s">
        <v>19</v>
      </c>
      <c r="D1" s="22" t="s">
        <v>24</v>
      </c>
    </row>
    <row r="2" spans="1:7" ht="15.75" thickBot="1" x14ac:dyDescent="0.3"/>
    <row r="3" spans="1:7" ht="15.75" thickBot="1" x14ac:dyDescent="0.3">
      <c r="A3" s="6" t="s">
        <v>0</v>
      </c>
      <c r="B3" s="10" t="s">
        <v>5</v>
      </c>
      <c r="C3" s="24">
        <v>1</v>
      </c>
      <c r="E3" t="s">
        <v>29</v>
      </c>
    </row>
    <row r="4" spans="1:7" ht="43.5" customHeight="1" x14ac:dyDescent="0.25">
      <c r="A4" s="7" t="s">
        <v>1</v>
      </c>
      <c r="B4" s="28"/>
      <c r="C4" s="39" t="s">
        <v>23</v>
      </c>
      <c r="E4" t="s">
        <v>20</v>
      </c>
      <c r="F4" s="32"/>
      <c r="G4" s="32"/>
    </row>
    <row r="5" spans="1:7" x14ac:dyDescent="0.25">
      <c r="A5" s="7" t="s">
        <v>15</v>
      </c>
      <c r="B5" s="28"/>
      <c r="C5" s="40"/>
      <c r="F5" t="s">
        <v>22</v>
      </c>
    </row>
    <row r="6" spans="1:7" ht="30" x14ac:dyDescent="0.25">
      <c r="A6" s="8" t="s">
        <v>6</v>
      </c>
      <c r="B6" s="29">
        <v>3</v>
      </c>
      <c r="C6" s="25"/>
      <c r="E6" t="s">
        <v>21</v>
      </c>
      <c r="F6" s="32"/>
      <c r="G6" s="32"/>
    </row>
    <row r="7" spans="1:7" x14ac:dyDescent="0.25">
      <c r="A7" s="7" t="s">
        <v>2</v>
      </c>
      <c r="B7" s="29">
        <v>3</v>
      </c>
      <c r="C7" s="25"/>
    </row>
    <row r="8" spans="1:7" x14ac:dyDescent="0.25">
      <c r="A8" s="7" t="s">
        <v>3</v>
      </c>
      <c r="B8" s="29">
        <v>3</v>
      </c>
      <c r="C8" s="25"/>
    </row>
    <row r="9" spans="1:7" ht="30" x14ac:dyDescent="0.25">
      <c r="A9" s="8" t="s">
        <v>16</v>
      </c>
      <c r="B9" s="29">
        <v>1</v>
      </c>
      <c r="C9" s="25"/>
    </row>
    <row r="10" spans="1:7" x14ac:dyDescent="0.25">
      <c r="A10" s="7" t="s">
        <v>7</v>
      </c>
      <c r="B10" s="29">
        <v>1</v>
      </c>
      <c r="C10" s="26" t="e">
        <f>C23</f>
        <v>#DIV/0!</v>
      </c>
    </row>
    <row r="11" spans="1:7" ht="15.75" thickBot="1" x14ac:dyDescent="0.3">
      <c r="A11" s="9" t="s">
        <v>4</v>
      </c>
      <c r="B11" s="30"/>
      <c r="C11" s="27" t="e">
        <f>#REF!*#REF!+C10*$B$10</f>
        <v>#REF!</v>
      </c>
    </row>
    <row r="14" spans="1:7" x14ac:dyDescent="0.25">
      <c r="A14" t="s">
        <v>8</v>
      </c>
    </row>
    <row r="15" spans="1:7" ht="15.75" thickBot="1" x14ac:dyDescent="0.3">
      <c r="C15" s="1"/>
    </row>
    <row r="16" spans="1:7" x14ac:dyDescent="0.25">
      <c r="A16" s="45" t="s">
        <v>9</v>
      </c>
      <c r="B16" s="46"/>
      <c r="C16" s="13"/>
    </row>
    <row r="17" spans="1:5" ht="15.75" thickBot="1" x14ac:dyDescent="0.3">
      <c r="A17" s="37" t="s">
        <v>17</v>
      </c>
      <c r="B17" s="38"/>
      <c r="C17" s="16"/>
    </row>
    <row r="18" spans="1:5" x14ac:dyDescent="0.25">
      <c r="A18" t="s">
        <v>10</v>
      </c>
      <c r="B18" s="1">
        <f>MIN(C17:C17)</f>
        <v>0</v>
      </c>
      <c r="C18" s="2"/>
    </row>
    <row r="19" spans="1:5" x14ac:dyDescent="0.25">
      <c r="A19" t="s">
        <v>11</v>
      </c>
      <c r="B19" s="1">
        <f>B18*2</f>
        <v>0</v>
      </c>
      <c r="C19" s="2"/>
    </row>
    <row r="20" spans="1:5" x14ac:dyDescent="0.25">
      <c r="C20" s="2"/>
    </row>
    <row r="21" spans="1:5" x14ac:dyDescent="0.25">
      <c r="A21" t="s">
        <v>12</v>
      </c>
      <c r="B21">
        <v>0</v>
      </c>
      <c r="C21" s="2"/>
    </row>
    <row r="22" spans="1:5" x14ac:dyDescent="0.25">
      <c r="A22" t="s">
        <v>13</v>
      </c>
      <c r="B22">
        <v>4</v>
      </c>
      <c r="C22" s="2"/>
    </row>
    <row r="23" spans="1:5" x14ac:dyDescent="0.25">
      <c r="A23" s="3" t="s">
        <v>14</v>
      </c>
      <c r="C23" s="4" t="e">
        <f>IF(IF($B$22+(C17-$B$18)*(($B$21-$B$22)/($B$19-$B$18))&gt;4,"Fehler",$B$22+(C17-$B$18)*(($B$21-$B$22)/($B$19-$B$18)))&lt;0,0,IF($B$22+(C17-$B$18)*(($B$21-$B$22)/($B$19-$B$18))&gt;4,"Fehler",$B$22+(C17-$B$18)*(($B$21-$B$22)/($B$19-$B$18))))</f>
        <v>#DIV/0!</v>
      </c>
    </row>
    <row r="24" spans="1:5" x14ac:dyDescent="0.25">
      <c r="C24" s="2"/>
    </row>
    <row r="25" spans="1:5" x14ac:dyDescent="0.25">
      <c r="C25" s="2"/>
    </row>
    <row r="26" spans="1:5" x14ac:dyDescent="0.25">
      <c r="C26" s="2"/>
    </row>
    <row r="29" spans="1:5" ht="15.75" thickBot="1" x14ac:dyDescent="0.3"/>
    <row r="30" spans="1:5" ht="15" customHeight="1" x14ac:dyDescent="0.25">
      <c r="C30" s="39" t="s">
        <v>26</v>
      </c>
      <c r="E30" t="s">
        <v>27</v>
      </c>
    </row>
    <row r="31" spans="1:5" x14ac:dyDescent="0.25">
      <c r="C31" s="40"/>
    </row>
    <row r="32" spans="1:5" x14ac:dyDescent="0.25">
      <c r="C32" s="25">
        <v>2</v>
      </c>
    </row>
    <row r="33" spans="3:5" x14ac:dyDescent="0.25">
      <c r="C33" s="25">
        <v>4</v>
      </c>
    </row>
    <row r="34" spans="3:5" x14ac:dyDescent="0.25">
      <c r="C34" s="25">
        <v>4</v>
      </c>
    </row>
    <row r="35" spans="3:5" x14ac:dyDescent="0.25">
      <c r="C35" s="25">
        <v>4</v>
      </c>
    </row>
    <row r="36" spans="3:5" x14ac:dyDescent="0.25">
      <c r="C36" s="25">
        <f t="shared" ref="C36" si="0">C32*$B$6+C33*$B$7+C34*$B$8+C35*$B$9</f>
        <v>34</v>
      </c>
    </row>
    <row r="39" spans="3:5" ht="15.75" thickBot="1" x14ac:dyDescent="0.3"/>
    <row r="40" spans="3:5" ht="15" customHeight="1" x14ac:dyDescent="0.25">
      <c r="C40" s="39" t="s">
        <v>26</v>
      </c>
      <c r="E40" t="s">
        <v>28</v>
      </c>
    </row>
    <row r="41" spans="3:5" x14ac:dyDescent="0.25">
      <c r="C41" s="40"/>
    </row>
    <row r="42" spans="3:5" x14ac:dyDescent="0.25">
      <c r="C42" s="25">
        <v>2</v>
      </c>
    </row>
    <row r="43" spans="3:5" x14ac:dyDescent="0.25">
      <c r="C43" s="25">
        <v>4</v>
      </c>
    </row>
    <row r="44" spans="3:5" x14ac:dyDescent="0.25">
      <c r="C44" s="25">
        <v>2</v>
      </c>
    </row>
    <row r="45" spans="3:5" x14ac:dyDescent="0.25">
      <c r="C45" s="25">
        <v>4</v>
      </c>
    </row>
    <row r="46" spans="3:5" x14ac:dyDescent="0.25">
      <c r="C46" s="25">
        <f t="shared" ref="C46" si="1">C42*$B$6+C43*$B$7+C44*$B$8+C45*$B$9</f>
        <v>28</v>
      </c>
    </row>
  </sheetData>
  <mergeCells count="5">
    <mergeCell ref="C40:C41"/>
    <mergeCell ref="A17:B17"/>
    <mergeCell ref="C30:C31"/>
    <mergeCell ref="A16:B16"/>
    <mergeCell ref="C4:C5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Wertung Gesamt</vt:lpstr>
      <vt:lpstr>Beiblatt</vt:lpstr>
      <vt:lpstr>Ausgabe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2026-04-28T13:23:50Z</dcterms:modified>
</cp:coreProperties>
</file>