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zdpolzbtl\zdpolzbtl7\ZBTL7.1\04-Kfz_ZfB\7.15_Dienstkfz_ZfB\13_Arbeiten\133_Beschaffungsmaßnahmen\2026\26-0087_E-Kompaktwagen\03_Veröffentlichung\V1.3\"/>
    </mc:Choice>
  </mc:AlternateContent>
  <xr:revisionPtr revIDLastSave="0" documentId="13_ncr:1_{CB00C4F6-5A67-4E4B-9170-8AAE8CF02F68}" xr6:coauthVersionLast="47" xr6:coauthVersionMax="47" xr10:uidLastSave="{00000000-0000-0000-0000-000000000000}"/>
  <bookViews>
    <workbookView xWindow="-108" yWindow="-108" windowWidth="23256" windowHeight="13896" tabRatio="793" xr2:uid="{00000000-000D-0000-FFFF-FFFF00000000}"/>
  </bookViews>
  <sheets>
    <sheet name="Teil B" sheetId="5" r:id="rId1"/>
  </sheets>
  <externalReferences>
    <externalReference r:id="rId2"/>
  </externalReferences>
  <definedNames>
    <definedName name="_xlnm._FilterDatabase" localSheetId="0" hidden="1">'Teil B'!$A$3:$G$135</definedName>
    <definedName name="_xlnm.Print_Area" localSheetId="0">'Teil B'!$A$1:$G$135</definedName>
    <definedName name="_xlnm.Print_Titles" localSheetId="0">'Teil B'!$4:$4</definedName>
    <definedName name="FTyp">[1]Leistungsverzeichnis!$N:$AA</definedName>
    <definedName name="ZLV_LF">[1]Leistungsverzeichnis!$B$3:$AA$1000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9" i="5" l="1"/>
  <c r="A113" i="5"/>
  <c r="A90" i="5"/>
  <c r="G74" i="5"/>
  <c r="G40" i="5" l="1"/>
  <c r="G30" i="5"/>
  <c r="A7" i="5" l="1"/>
  <c r="A8" i="5" s="1"/>
  <c r="A9" i="5" s="1"/>
  <c r="A10" i="5" l="1"/>
  <c r="A11" i="5" s="1"/>
  <c r="A12" i="5" s="1"/>
  <c r="F25" i="5"/>
  <c r="G25" i="5" s="1"/>
  <c r="F135" i="5" l="1"/>
  <c r="D135" i="5"/>
  <c r="B135" i="5" s="1"/>
  <c r="G57" i="5"/>
  <c r="G37" i="5"/>
  <c r="A18" i="5" l="1"/>
  <c r="A19" i="5" l="1"/>
  <c r="A20" i="5" l="1"/>
  <c r="G135" i="5"/>
  <c r="A21" i="5" l="1"/>
  <c r="A22" i="5" l="1"/>
  <c r="A23" i="5" l="1"/>
  <c r="A24" i="5" l="1"/>
  <c r="A25" i="5" s="1"/>
  <c r="A26" i="5" s="1"/>
  <c r="A28" i="5" l="1"/>
  <c r="A29" i="5" s="1"/>
  <c r="A30" i="5" l="1"/>
  <c r="A32" i="5" l="1"/>
  <c r="A34" i="5" s="1"/>
  <c r="A36" i="5" s="1"/>
  <c r="A37" i="5" s="1"/>
  <c r="A39" i="5" s="1"/>
  <c r="A40" i="5" l="1"/>
  <c r="A41" i="5" s="1"/>
  <c r="A42" i="5" s="1"/>
  <c r="A44" i="5" s="1"/>
  <c r="A45" i="5" s="1"/>
  <c r="A47" i="5" l="1"/>
  <c r="A49" i="5" s="1"/>
  <c r="A50" i="5" s="1"/>
  <c r="A56" i="5" s="1"/>
  <c r="A57" i="5" l="1"/>
  <c r="A59" i="5" l="1"/>
  <c r="A60" i="5" s="1"/>
  <c r="A66" i="5" l="1"/>
  <c r="A67" i="5" s="1"/>
  <c r="A69" i="5" s="1"/>
  <c r="A70" i="5" s="1"/>
  <c r="A71" i="5" s="1"/>
  <c r="A72" i="5" s="1"/>
  <c r="A73" i="5" s="1"/>
  <c r="A74" i="5" l="1"/>
  <c r="A75" i="5" s="1"/>
  <c r="A77" i="5" s="1"/>
  <c r="A78" i="5" s="1"/>
  <c r="A80" i="5" s="1"/>
  <c r="A81" i="5" l="1"/>
  <c r="A82" i="5" s="1"/>
  <c r="A83" i="5" s="1"/>
  <c r="A84" i="5" s="1"/>
  <c r="A91" i="5" l="1"/>
  <c r="A92" i="5" s="1"/>
  <c r="A93" i="5" s="1"/>
  <c r="A94" i="5" s="1"/>
  <c r="A96" i="5" s="1"/>
  <c r="A97" i="5" s="1"/>
  <c r="A98" i="5" s="1"/>
  <c r="A99" i="5" l="1"/>
  <c r="A100" i="5" l="1"/>
  <c r="A101" i="5" s="1"/>
  <c r="A102" i="5"/>
  <c r="A103" i="5" s="1"/>
  <c r="A104" i="5" s="1"/>
  <c r="A105" i="5" s="1"/>
  <c r="A106" i="5" s="1"/>
  <c r="A107" i="5" s="1"/>
  <c r="A108" i="5" s="1"/>
  <c r="A109" i="5" s="1"/>
  <c r="A110" i="5" s="1"/>
  <c r="A111" i="5" s="1"/>
  <c r="A112" i="5" s="1"/>
  <c r="A121" i="5" s="1"/>
  <c r="A122" i="5" s="1"/>
  <c r="A123" i="5" s="1"/>
  <c r="A124" i="5" s="1"/>
  <c r="A125" i="5" s="1"/>
  <c r="A126" i="5" s="1"/>
  <c r="A127" i="5" s="1"/>
  <c r="A128" i="5" s="1"/>
  <c r="A129" i="5" s="1"/>
  <c r="A130" i="5" s="1"/>
  <c r="A131" i="5" s="1"/>
</calcChain>
</file>

<file path=xl/sharedStrings.xml><?xml version="1.0" encoding="utf-8"?>
<sst xmlns="http://schemas.openxmlformats.org/spreadsheetml/2006/main" count="373" uniqueCount="180">
  <si>
    <t>Leistungsbeschreibung</t>
  </si>
  <si>
    <t>Gr./Nr.</t>
  </si>
  <si>
    <t>Text</t>
  </si>
  <si>
    <t>KG</t>
  </si>
  <si>
    <t>Pmax</t>
  </si>
  <si>
    <t>Angaben vom Bieter</t>
  </si>
  <si>
    <t>Pang</t>
  </si>
  <si>
    <t>1.</t>
  </si>
  <si>
    <t>Allgemeine Grundlagen</t>
  </si>
  <si>
    <t>X</t>
  </si>
  <si>
    <t>ZDPol2025DP1.5</t>
  </si>
  <si>
    <t>G</t>
  </si>
  <si>
    <r>
      <rPr>
        <sz val="18"/>
        <color theme="8" tint="0.79998168889431442"/>
        <rFont val="Arial"/>
        <family val="2"/>
      </rPr>
      <t>0</t>
    </r>
    <r>
      <rPr>
        <sz val="18"/>
        <rFont val="Arial"/>
        <family val="2"/>
      </rPr>
      <t>!</t>
    </r>
    <r>
      <rPr>
        <sz val="18"/>
        <color theme="8" tint="0.79998168889431442"/>
        <rFont val="Arial"/>
        <family val="2"/>
      </rPr>
      <t>1</t>
    </r>
  </si>
  <si>
    <t>Die mit einem "G" gekennzeichneten Grundanforderungen der Gruppe 1 müssen vollständig erfüllt werden.</t>
  </si>
  <si>
    <t>x</t>
  </si>
  <si>
    <t>Werden voll erfüllt:</t>
  </si>
  <si>
    <t>?</t>
  </si>
  <si>
    <t>2.</t>
  </si>
  <si>
    <t>Angaben zu den Fahrzeuggrunddaten</t>
  </si>
  <si>
    <t>2.0</t>
  </si>
  <si>
    <t>technische Angaben</t>
  </si>
  <si>
    <t>Name vom Fahrzeughersteller</t>
  </si>
  <si>
    <t>I</t>
  </si>
  <si>
    <t>Hersteller:</t>
  </si>
  <si>
    <t>Typbezeichnung vom Fahrzeug</t>
  </si>
  <si>
    <t>Typ:</t>
  </si>
  <si>
    <t>Fahrzeuglänge</t>
  </si>
  <si>
    <t>in mm:</t>
  </si>
  <si>
    <t>Fahrzeugbreite (inkl. Außenspiegel)</t>
  </si>
  <si>
    <t>Fahrzeughöhe</t>
  </si>
  <si>
    <t>Amtlich zulässige Gesamtmasse vom Fahrzeug
(Wertangabe für Formelberechnung)</t>
  </si>
  <si>
    <t>in kg:</t>
  </si>
  <si>
    <t>Leermasse in kg:</t>
  </si>
  <si>
    <t>B</t>
  </si>
  <si>
    <t>Nutzmasse in kg:</t>
  </si>
  <si>
    <t>2.1</t>
  </si>
  <si>
    <t>Motor</t>
  </si>
  <si>
    <t>Ja oder Nein:</t>
  </si>
  <si>
    <t>2.4</t>
  </si>
  <si>
    <t>Emission</t>
  </si>
  <si>
    <t>2.5</t>
  </si>
  <si>
    <t>Bereifung</t>
  </si>
  <si>
    <t>2.6</t>
  </si>
  <si>
    <t>Lenkung</t>
  </si>
  <si>
    <t>2.7</t>
  </si>
  <si>
    <t>Sicherheit</t>
  </si>
  <si>
    <t>Kopfstützen für alle Sitzplätze</t>
  </si>
  <si>
    <t>Dreipunktsicherheitsgurt für alle Sitzplätze</t>
  </si>
  <si>
    <t>2.8</t>
  </si>
  <si>
    <t>Licht und Sicht</t>
  </si>
  <si>
    <t>LED Hauptscheinwerfer</t>
  </si>
  <si>
    <t>LED Tagfahrlicht</t>
  </si>
  <si>
    <t>2.9</t>
  </si>
  <si>
    <t>Klimatisierung</t>
  </si>
  <si>
    <t>2.10</t>
  </si>
  <si>
    <t>sonstige Ausstattung</t>
  </si>
  <si>
    <r>
      <rPr>
        <sz val="18"/>
        <color theme="8" tint="0.79998168889431442"/>
        <rFont val="Arial"/>
        <family val="2"/>
      </rPr>
      <t>1</t>
    </r>
    <r>
      <rPr>
        <sz val="18"/>
        <rFont val="Arial"/>
        <family val="2"/>
      </rPr>
      <t>!</t>
    </r>
    <r>
      <rPr>
        <sz val="18"/>
        <color theme="8" tint="0.79998168889431442"/>
        <rFont val="Arial"/>
        <family val="2"/>
      </rPr>
      <t>2</t>
    </r>
  </si>
  <si>
    <t>Die mit einem "G" gekennzeichneten Grundanforderungen der Gruppe 2 müssen vollständig erfüllt werden.</t>
  </si>
  <si>
    <t>3.</t>
  </si>
  <si>
    <t xml:space="preserve">Assistenzsysteme  </t>
  </si>
  <si>
    <t>3.1</t>
  </si>
  <si>
    <t>Fahrassistenzsysteme</t>
  </si>
  <si>
    <r>
      <rPr>
        <sz val="18"/>
        <color theme="8" tint="0.79998168889431442"/>
        <rFont val="Arial"/>
        <family val="2"/>
      </rPr>
      <t>1</t>
    </r>
    <r>
      <rPr>
        <sz val="18"/>
        <rFont val="Arial"/>
        <family val="2"/>
      </rPr>
      <t>!</t>
    </r>
    <r>
      <rPr>
        <sz val="18"/>
        <color theme="8" tint="0.79998168889431442"/>
        <rFont val="Arial"/>
        <family val="2"/>
      </rPr>
      <t>3</t>
    </r>
  </si>
  <si>
    <t>Die mit einem "G" gekennzeichneten Grundanforderungen der Gruppe 3 müssen vollständig erfüllt werden.</t>
  </si>
  <si>
    <t>4.</t>
  </si>
  <si>
    <t>Karosserie</t>
  </si>
  <si>
    <t>4.1</t>
  </si>
  <si>
    <t>Ausstattung am Fahrzeugaußenbereich</t>
  </si>
  <si>
    <t>Standard-Lackierung</t>
  </si>
  <si>
    <t xml:space="preserve">elektrisch einstell- und beheizbare Außenspiegel </t>
  </si>
  <si>
    <t>4.2</t>
  </si>
  <si>
    <t>Ausstattung im Fahrzeuginnenbereich</t>
  </si>
  <si>
    <t xml:space="preserve">hochwertige, strapazierfähige Innenausstattung in einem einheitlichen Farbton </t>
  </si>
  <si>
    <t>Sitzheizung für Fahrer und Beifahrer</t>
  </si>
  <si>
    <t>4.3</t>
  </si>
  <si>
    <t>Information und Schnittstellen</t>
  </si>
  <si>
    <t>4.4</t>
  </si>
  <si>
    <t>Fahrzeugzubehör</t>
  </si>
  <si>
    <t>Verbandkasten mit Inhalt gemäß der zum Auslieferungszeitpunkt gültigen Norm und einer Haltbarkeit von mind. 3 Jahren</t>
  </si>
  <si>
    <t>Warndreieck</t>
  </si>
  <si>
    <t xml:space="preserve">eine Warnweste (EN ISO 204741:2013) </t>
  </si>
  <si>
    <r>
      <rPr>
        <sz val="18"/>
        <color theme="8" tint="0.79998168889431442"/>
        <rFont val="Arial"/>
        <family val="2"/>
      </rPr>
      <t>1</t>
    </r>
    <r>
      <rPr>
        <sz val="18"/>
        <rFont val="Arial"/>
        <family val="2"/>
      </rPr>
      <t>!</t>
    </r>
    <r>
      <rPr>
        <sz val="18"/>
        <color theme="8" tint="0.79998168889431442"/>
        <rFont val="Arial"/>
        <family val="2"/>
      </rPr>
      <t>4</t>
    </r>
  </si>
  <si>
    <t>Die mit einem "G" gekennzeichneten Grundanforderungen der Gruppe 4 müssen vollständig erfüllt werden.</t>
  </si>
  <si>
    <t>5.</t>
  </si>
  <si>
    <t>5.1</t>
  </si>
  <si>
    <t>O</t>
  </si>
  <si>
    <t>5.2</t>
  </si>
  <si>
    <r>
      <rPr>
        <sz val="18"/>
        <color theme="8" tint="0.79998168889431442"/>
        <rFont val="Arial"/>
        <family val="2"/>
      </rPr>
      <t>1</t>
    </r>
    <r>
      <rPr>
        <sz val="18"/>
        <rFont val="Arial"/>
        <family val="2"/>
      </rPr>
      <t>!</t>
    </r>
    <r>
      <rPr>
        <sz val="18"/>
        <color theme="8" tint="0.79998168889431442"/>
        <rFont val="Arial"/>
        <family val="2"/>
      </rPr>
      <t>5</t>
    </r>
  </si>
  <si>
    <t>Die mit einem "O" gekennzeichneten Optionen der Gruppe 5 müssen vollständig angeboten werden.</t>
  </si>
  <si>
    <t>Werden angeboten:</t>
  </si>
  <si>
    <t>6.</t>
  </si>
  <si>
    <t>Leistungserfüllung und Lieferung</t>
  </si>
  <si>
    <t>6.1</t>
  </si>
  <si>
    <t>Leistungsparameter</t>
  </si>
  <si>
    <t>Nach Zuschlagserteilung findet mit dem Auftragnehmer ein Auftaktgespräch statt, indem die Leistungserbringung und Details zum Bestellverfahren im elektronischen Warenhaus abgestimmt werden.</t>
  </si>
  <si>
    <t>6.2</t>
  </si>
  <si>
    <t xml:space="preserve">Lieferung  </t>
  </si>
  <si>
    <t>Lieferzeit für ein Fahrzeug ab Bestelldatum</t>
  </si>
  <si>
    <t>Tage:</t>
  </si>
  <si>
    <t>Name:</t>
  </si>
  <si>
    <t>Straße und Hausnummer:</t>
  </si>
  <si>
    <t>PLZ und Ort:</t>
  </si>
  <si>
    <r>
      <rPr>
        <sz val="18"/>
        <color theme="8" tint="0.79998168889431442"/>
        <rFont val="Arial"/>
        <family val="2"/>
      </rPr>
      <t>1</t>
    </r>
    <r>
      <rPr>
        <sz val="18"/>
        <rFont val="Arial"/>
        <family val="2"/>
      </rPr>
      <t>!</t>
    </r>
    <r>
      <rPr>
        <sz val="18"/>
        <color theme="8" tint="0.79998168889431442"/>
        <rFont val="Arial"/>
        <family val="2"/>
      </rPr>
      <t>6</t>
    </r>
  </si>
  <si>
    <t>Die mit einem "G" gekennzeichneten Grundanforderungen der Gruppe 6 müssen vollständig erfüllt werden.</t>
  </si>
  <si>
    <t>Für die Produktbeschreibung im Online-Shop ist eine detaillierte Beschreibung vom Fahrzeug beizufügen.
Diese beinhaltet eine tabellarische Aufstellung aller Ausstattungsmerkmale.</t>
  </si>
  <si>
    <t>N01 = Produkt-
beschreibung beifügen!</t>
  </si>
  <si>
    <t>Ganzjahresreifen mit M+S und Three-Peak-Mountain-Snowflake (3PMSF)-Kennzeichnung auf Felgen montiert.
Sofern keine Ganzjahresreifen lieferbar sind, wird auch eine Saisonbereifung akzeptiert, bestehend aus:
- 4 fach Sommerbereifung auf Felgen montiert
- 4 fach Winterbereifung auf Felgen montiert</t>
  </si>
  <si>
    <t>N02 = Übersicht beifügen! 
(bsp. Rettungkarte)</t>
  </si>
  <si>
    <t>Bezeichnung 
oder Code:</t>
  </si>
  <si>
    <t>Wenn Ja, Bezeichnung 
oder Code angeben:</t>
  </si>
  <si>
    <t>Es ist ein Assistenzsystem verbaut, welches vor Gefahren in dem durch die Außenspiegel nicht einsehbaren Bereiche warnt.</t>
  </si>
  <si>
    <t>Farbton angeben:</t>
  </si>
  <si>
    <t>Digitales Fahrerinformationssystem mit wählbaren Anzeigefunktionen</t>
  </si>
  <si>
    <t>herausnehmbare Gummifußmatten für Fahrer- und Beifahrersitz</t>
  </si>
  <si>
    <t>Option- und Alternativausstattung</t>
  </si>
  <si>
    <t>Optionen</t>
  </si>
  <si>
    <t>N03 = Beschreibung beifügen!</t>
  </si>
  <si>
    <t>Lackierung in Weiß oder einem weißähnlichem Farbton</t>
  </si>
  <si>
    <t>Alternativausstattung</t>
  </si>
  <si>
    <t>Können weitere Standardlackierungen gewählt werden?
Wenn ja, bitte Farbvarianten einzeln angeben.</t>
  </si>
  <si>
    <t>Kann eine Warnmarkierung nach DIN 30710 für die Fahrzeugfrontseite und die Fahrzeugheckseite gewählt werden?</t>
  </si>
  <si>
    <t>Können für die übrigen Sitzplätze herausnehmbare Gummifußmatten gewählt werden?</t>
  </si>
  <si>
    <t>Kann eine entnehmbare Kofferraumwanne 
(Gummi/Kunststoff etc.) gewählt werden?</t>
  </si>
  <si>
    <t>Können weitere Warnwesten gewählt werden?</t>
  </si>
  <si>
    <t>Kann ein weiteres Warndreieck gewählt werden?</t>
  </si>
  <si>
    <t>Kann ein Bringeservice vom Fahrzeug zum Bezugsberechtigten angeboten werden?</t>
  </si>
  <si>
    <t>Kann ein Abholservice der Leasingrückläufer vom Bezugsberechtigten angeboten werden?</t>
  </si>
  <si>
    <t>Der Liefer- und Leistungsort muss sich im Land Brandenburg oder Berlin befinden. Dies kann der Sitz vom Bieter oder eines Servicepartners sein.</t>
  </si>
  <si>
    <t>Der Bieter beantragt den nachfolgend aufgeführten Liefer- und Leistungsort vertraglich zu vereinbaren:</t>
  </si>
  <si>
    <t>Die CO2-Emission nach WLTP-kombiniert 
beträgt 0 g/km.</t>
  </si>
  <si>
    <t>Kann alternativ ein Allradantrieb angeboten werden?</t>
  </si>
  <si>
    <t>Ja, dann Übersicht der Auslieferungs-standorte beigefügen oder Nein!</t>
  </si>
  <si>
    <t>Kann ein weiterer Satz 4-fach Sommerbereifung auf Felgen montiert angeboten werden?</t>
  </si>
  <si>
    <t>Kann ein weiterer Satz 4-fach Winterbereifungbereifung mit M+S und Three-Peak-Mountain-Snowflake (3PMSF)-Kennzeichnung auf Felgen montiert angeboten werden?</t>
  </si>
  <si>
    <t>Der Kofferraum verfügt über eine Laderaumabdeckung</t>
  </si>
  <si>
    <t>Multimediasystem mit: 
- Radio (DAB+ Funktion),
- Freisprechanlage mit Bluetooth®-Schnittstelle
- Navigationssystem mit aktuellem Softwarestand und  installiertem Kartenmaterial mind. Deutschland</t>
  </si>
  <si>
    <t>Das Fahrzeug ist zum Zeitpunkt der Auslieferung zulassungsfähig und erfüllt allen gesetzlichen Anforderungen.</t>
  </si>
  <si>
    <t>Im Lieferumfang vom Fahrzeug befinden sich alle Dokumente, welche für die Zulassung sowie für den Betrieb vom Fahrzeug notwendig sind.</t>
  </si>
  <si>
    <t>Angabe der Fahrzeugleermasse gem. Anhang I Nummer 2.6. der Richtlinie 2007/46.</t>
  </si>
  <si>
    <t>Elektromotor(en) als Fahrzeugantrieb</t>
  </si>
  <si>
    <t>Angabe in kW:</t>
  </si>
  <si>
    <t>Multifunktionslenkrad, welches mind. in Höhe und Neigung einstellbar ist</t>
  </si>
  <si>
    <t>Ist das Lenkrad in Abstand zum Fahrer (Längsverstellung) einstellbar?
Nein = 0 Punkte
Ja = 50 Punkte</t>
  </si>
  <si>
    <t>Fahrer- und Beifahrerairbag</t>
  </si>
  <si>
    <t>Anzahl:</t>
  </si>
  <si>
    <t>Klimaanlage mit Klimaautomatik</t>
  </si>
  <si>
    <t>Fahrzeugzugangssystem bestehend aus mind. zwei Komponenten (Keyless oder vollwertige Schlüssel)</t>
  </si>
  <si>
    <t>Zentralverriegelung</t>
  </si>
  <si>
    <r>
      <t>Es ist ein</t>
    </r>
    <r>
      <rPr>
        <sz val="11"/>
        <color theme="1"/>
        <rFont val="Calibri"/>
        <family val="2"/>
        <scheme val="minor"/>
      </rPr>
      <t xml:space="preserve"> Assistenzsystem zu verbauen, welches ein beschädigungsfreies Ein- und Ausparken unterstützt.</t>
    </r>
  </si>
  <si>
    <t>Fahrersitz verstellbar, mit mind. folgenden Einstellmöglichkeiten:
- Sitzhöhe
- Längsrichtung
- Lehnenneigung</t>
  </si>
  <si>
    <t>Beifahrersitz verstellbar, mit mind. folgenden Einstellmöglichkeiten:
- Sitzhöhe
- Längsrichtung
- Lehnenneigung</t>
  </si>
  <si>
    <t>Kofferraumvolumen nach VDA-Norm mind. 300 Liter</t>
  </si>
  <si>
    <t>zusätzliche Komponente zum Fahrzeugzugangsystem</t>
  </si>
  <si>
    <t>serienmäßiges Ladekabel vom Fahrzeughersteller zum Anschluss an die europäische Ladeinfrastruktur 
(Bsp. Typ2)</t>
  </si>
  <si>
    <t>Fahrzeugladegerät mit Anschluss an das ortsübliche 230 V Hausnetz (langsames Laden)</t>
  </si>
  <si>
    <t>Schnittstelle zwischen dem Mobiltelefon und dem Informationssystem (Bsp. Apple CarPlay oder Android Auto)</t>
  </si>
  <si>
    <t>Kann eine Lackierung in Grün oder einem grünähnlichem Farbton gewählt werden?</t>
  </si>
  <si>
    <t>Kann eine Lackierung in Orange oder einem orangeähnlichem Farbton gewählt werden?</t>
  </si>
  <si>
    <t>Kann eine Lackierung in Dunkelrot oder einem dunkelrotähnlichem Farbton gewählt werden?</t>
  </si>
  <si>
    <t>Die Nutzmasse liegt über 400 kg?
Nein = 0 Punkte
Ja, je kg mehr = 1 Punkt
(Max. 100 Punkte)</t>
  </si>
  <si>
    <t>Kofferraumvolumen
in Liter:</t>
  </si>
  <si>
    <t>Alle weißen oder mit einem Fragezeichen versehenden  Felder sind bei Abgabe des Angebotes mit den geforderten  Angaben des Bieter zu befüllen.
Alle blauen Felder in der Spalte "Angaben vom Bieter", können bei Bedarf mit freiwilligen Angaben befüllt werden.</t>
  </si>
  <si>
    <t>Zusätzlich zum geforderten Leistungsumfang sind auch optionale Ausstattungen enthalten, die jeder Auftraggeber mit seiner Bestellung beauftragen kann. Diese Positionen wurden in Abschnitt 5.1 als Optionen mit "O" gekennzeichnet und sind zwingend anzubieten. Die Beauftragung von Optionen darf nicht zum Entfall oder Reduzierung des geforderten Leistungsumfanges führen.</t>
  </si>
  <si>
    <t>In den Leistungsanforderungen sind auch Positionen zu speziellen Alternativausstattungen enthalten, die für einzelne Bezugsberechtigte interessant wären. Diese Positionen wurden im Abschnitt 5.2 als Informationskriterien mit "I" gekennzeichnet und sind soweit sie angeboten werden können, im Angebot zu benennen, aber nicht im Leistungsumfang (Preisblatt) mit anzubieten.</t>
  </si>
  <si>
    <t>Gesamtleistung mind. 100 kW</t>
  </si>
  <si>
    <t>Sind in der angebotenen Ausstattung auch Airbags für den Fond verbaut?
Nein = 0 Punkte
Ja, je geschützten Sitz = 50 Punkte</t>
  </si>
  <si>
    <t>Die Gesamtleistung ist höher als 100 kW?
Nein = 0 Punkte 
Ja, je kW mehr = 2 Punkt (max. 100 Punkte)</t>
  </si>
  <si>
    <t>Für die Leistungsausführung während der Laufzeit der Rahmenvereinbarung wird der nachfolgend aufgeführte Ansprechpartner vereinbart</t>
  </si>
  <si>
    <t>tabellarische Aufstellung über wählbare Auslieferungsstandorte für die jeweiligen Bezugsberechtigten vom Online-Shop mit kompletter Anschrift, Ansprechpartner und Kontaktdaten</t>
  </si>
  <si>
    <t>Es ist eine Geschwindigkeitsregelanlage verbaut, welche die zuvor gewählte Geschwindigkeit konstant hält.</t>
  </si>
  <si>
    <t>für einen Personenkraftwagen mit Elektromotor</t>
  </si>
  <si>
    <t>Für die Produktgruppe Kompaktwagen vom Online-Shop der Zentralstelle für Beschaffung des Landes Brandenburg, organisatorisch eingerichtet im Zentraldienst der Polizei des Landes Brandenburg (ZDPol) werden Fahrzeuge vom oben benannten Fahrzeugtyp benötigt.
Diese Fahrzeuge werden für Bestellungen den Bezugsberechtigten über den Online-Shop der ZfB zur Verfügung gestellt. 
Der Innenraum, welcher über einen zusammenhängenden Personen- und Laderaum verfügt, hat eine Nutzmasse von mind. 400 kg (4 Personen a 75 kg + je 25 kg persönliche Ausstattung). Der Zugang zum Laderaum erfolgt über eine große Hecköffnung.
Auf Grundlage des SaubFahrzeugBeschG vom 09. Juni 2021 über die Förderung sauberer und energieeffizienter Straßenfahrzeuge wird großer Wert auf eine geringe CO2-Emission gelegt.</t>
  </si>
  <si>
    <t>Kann ein im Fahrzeug montierter Feuerlöscher (mind. 1 kg ABC -Pulverlöscher) angeboten werden?</t>
  </si>
  <si>
    <t>Die Hecköffnung ist mit einer nach oben öffnenden Klappe zu verschließen. Die Heckklappe ist mit Fenster auszuführen.</t>
  </si>
  <si>
    <t>Kann die Heckklappe mit
- Heckscheibenwischer
- Scheibenheizung
- Scheibenwaschanlage
angeboten werden?</t>
  </si>
  <si>
    <t>Wird eine Rückhalteeinrichtung zwischen Fahrgastraum und Laderaum angeboten, welche ein Eindringen von Ladungsgut in den Personenraum verhindert (z.B. Sicherheitstrennnetz)?
Nein = 0 Punkte
Ja = 50 Punkte</t>
  </si>
  <si>
    <t>Es ist ein Assistenzsystem vorhanden, welches den Abstand zum vorausfahrenden Fahrzeug regulieren kann?
Nein = 0 Punkte
Ja = 100 Punkte</t>
  </si>
  <si>
    <t>Standheizung</t>
  </si>
  <si>
    <t>Kann für die Standheizung eine Fernbedienung angeboten werden?</t>
  </si>
  <si>
    <t>Anhängerzugvorrichtung, oder mind. Anhängevorrichtung mit Angaben zu den technischer Werten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</si>
</sst>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0_ ;\-#,##0\ "/>
    <numFmt numFmtId="165" formatCode="&quot;Gesamtpunktzahl:&quot;\ #,###"/>
    <numFmt numFmtId="166" formatCode="_-* #,##0_-;\-* #,##0_-;_-* &quot;-&quot;??_-;_-@_-"/>
  </numFmts>
  <fonts count="25" x14ac:knownFonts="1">
    <font>
      <sz val="11"/>
      <color theme="1"/>
      <name val="Calibri"/>
      <family val="2"/>
      <scheme val="minor"/>
    </font>
    <font>
      <sz val="10"/>
      <name val="Arial"/>
      <family val="2"/>
    </font>
    <font>
      <sz val="14"/>
      <name val="Arial"/>
      <family val="2"/>
    </font>
    <font>
      <b/>
      <sz val="18"/>
      <name val="Arial"/>
      <family val="2"/>
    </font>
    <font>
      <sz val="10"/>
      <name val="Arial Narrow"/>
      <family val="2"/>
    </font>
    <font>
      <b/>
      <sz val="10"/>
      <name val="Arial"/>
      <family val="2"/>
    </font>
    <font>
      <sz val="8"/>
      <color theme="0"/>
      <name val="Arial"/>
      <family val="2"/>
    </font>
    <font>
      <sz val="8"/>
      <color theme="0"/>
      <name val="Arial Narrow"/>
      <family val="2"/>
    </font>
    <font>
      <sz val="8"/>
      <color indexed="9"/>
      <name val="Arial Narrow"/>
      <family val="2"/>
    </font>
    <font>
      <b/>
      <sz val="14"/>
      <name val="Arial"/>
      <family val="2"/>
    </font>
    <font>
      <b/>
      <u/>
      <sz val="14"/>
      <name val="Arial"/>
      <family val="2"/>
    </font>
    <font>
      <sz val="10"/>
      <color theme="8" tint="0.79998168889431442"/>
      <name val="Arial"/>
      <family val="2"/>
    </font>
    <font>
      <sz val="10"/>
      <color theme="0" tint="-0.14999847407452621"/>
      <name val="Arial"/>
      <family val="2"/>
    </font>
    <font>
      <sz val="8"/>
      <color theme="0" tint="-0.14999847407452621"/>
      <name val="Arial"/>
      <family val="2"/>
    </font>
    <font>
      <sz val="10"/>
      <color theme="1"/>
      <name val="Arial"/>
      <family val="2"/>
    </font>
    <font>
      <sz val="8"/>
      <name val="Arial"/>
      <family val="2"/>
    </font>
    <font>
      <sz val="8"/>
      <color theme="8" tint="0.79998168889431442"/>
      <name val="Arial"/>
      <family val="2"/>
    </font>
    <font>
      <sz val="18"/>
      <name val="Arial"/>
      <family val="2"/>
    </font>
    <font>
      <sz val="18"/>
      <color theme="8" tint="0.79998168889431442"/>
      <name val="Arial"/>
      <family val="2"/>
    </font>
    <font>
      <sz val="10"/>
      <color theme="4" tint="0.79998168889431442"/>
      <name val="Arial"/>
      <family val="2"/>
    </font>
    <font>
      <b/>
      <sz val="11"/>
      <name val="Arial"/>
      <family val="2"/>
    </font>
    <font>
      <sz val="8"/>
      <color theme="4" tint="0.79998168889431442"/>
      <name val="Arial"/>
      <family val="2"/>
    </font>
    <font>
      <b/>
      <sz val="12"/>
      <name val="Arial"/>
      <family val="2"/>
    </font>
    <font>
      <b/>
      <sz val="8"/>
      <name val="Arial"/>
      <family val="2"/>
    </font>
    <font>
      <b/>
      <sz val="18"/>
      <color rgb="FFFF0000"/>
      <name val="Arial"/>
      <family val="2"/>
    </font>
  </fonts>
  <fills count="6">
    <fill>
      <patternFill patternType="none"/>
    </fill>
    <fill>
      <patternFill patternType="gray125"/>
    </fill>
    <fill>
      <patternFill patternType="solid">
        <fgColor theme="8"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79998168889431442"/>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132">
    <xf numFmtId="0" fontId="0" fillId="0" borderId="0" xfId="0"/>
    <xf numFmtId="0" fontId="2" fillId="0" borderId="0" xfId="1" applyFont="1" applyAlignment="1">
      <alignment vertical="center"/>
    </xf>
    <xf numFmtId="0" fontId="3" fillId="0" borderId="0" xfId="1" applyFont="1" applyAlignment="1">
      <alignment vertical="center"/>
    </xf>
    <xf numFmtId="0" fontId="1" fillId="0" borderId="0" xfId="1" applyAlignment="1">
      <alignment horizontal="center"/>
    </xf>
    <xf numFmtId="0" fontId="4" fillId="0" borderId="0" xfId="2" applyFont="1" applyAlignment="1">
      <alignment horizontal="center" vertical="top"/>
    </xf>
    <xf numFmtId="14" fontId="5" fillId="0" borderId="0" xfId="1" applyNumberFormat="1" applyFont="1" applyAlignment="1">
      <alignment horizontal="center" vertical="center" wrapText="1"/>
    </xf>
    <xf numFmtId="0" fontId="1" fillId="0" borderId="0" xfId="1"/>
    <xf numFmtId="0" fontId="6" fillId="0" borderId="0" xfId="1" applyFont="1" applyAlignment="1">
      <alignment horizontal="center" vertical="center"/>
    </xf>
    <xf numFmtId="0" fontId="6" fillId="0" borderId="0" xfId="1" applyFont="1" applyAlignment="1">
      <alignment horizontal="center" vertical="center" wrapText="1"/>
    </xf>
    <xf numFmtId="0" fontId="7" fillId="0" borderId="0" xfId="2" applyFont="1" applyAlignment="1">
      <alignment horizontal="center" vertical="center"/>
    </xf>
    <xf numFmtId="0" fontId="8" fillId="0" borderId="0" xfId="1" applyFont="1" applyAlignment="1">
      <alignment horizontal="center" vertical="center"/>
    </xf>
    <xf numFmtId="0" fontId="1" fillId="0" borderId="0" xfId="1" applyAlignment="1">
      <alignment horizontal="center" vertical="center"/>
    </xf>
    <xf numFmtId="0" fontId="0" fillId="0" borderId="0" xfId="2" applyFont="1" applyAlignment="1">
      <alignment horizontal="center" vertical="center"/>
    </xf>
    <xf numFmtId="0" fontId="9" fillId="2" borderId="2" xfId="1" applyFont="1" applyFill="1" applyBorder="1" applyAlignment="1">
      <alignment horizontal="center" vertical="center"/>
    </xf>
    <xf numFmtId="0" fontId="10" fillId="2" borderId="2" xfId="1" applyFont="1" applyFill="1" applyBorder="1" applyAlignment="1">
      <alignment horizontal="left" vertical="center" wrapText="1"/>
    </xf>
    <xf numFmtId="0" fontId="11" fillId="2" borderId="2" xfId="1" applyFont="1" applyFill="1" applyBorder="1" applyAlignment="1">
      <alignment horizontal="center" vertical="center"/>
    </xf>
    <xf numFmtId="0" fontId="1" fillId="2" borderId="3" xfId="2" applyFill="1" applyBorder="1" applyAlignment="1">
      <alignment horizontal="center" vertical="center"/>
    </xf>
    <xf numFmtId="0" fontId="11" fillId="2" borderId="2" xfId="1" applyFont="1" applyFill="1" applyBorder="1" applyAlignment="1">
      <alignment horizontal="center" vertical="center" wrapText="1"/>
    </xf>
    <xf numFmtId="0" fontId="1" fillId="2" borderId="2" xfId="1" applyFill="1" applyBorder="1" applyAlignment="1">
      <alignment horizontal="center" vertical="center" wrapText="1"/>
    </xf>
    <xf numFmtId="0" fontId="1" fillId="3" borderId="3" xfId="2" applyFill="1" applyBorder="1" applyAlignment="1">
      <alignment horizontal="center" vertical="center"/>
    </xf>
    <xf numFmtId="0" fontId="12" fillId="2" borderId="5" xfId="2" applyFont="1" applyFill="1" applyBorder="1" applyAlignment="1">
      <alignment vertical="top" wrapText="1"/>
    </xf>
    <xf numFmtId="0" fontId="13" fillId="3" borderId="0" xfId="2" applyFont="1" applyFill="1" applyAlignment="1">
      <alignment vertical="top" wrapText="1"/>
    </xf>
    <xf numFmtId="0" fontId="14" fillId="0" borderId="4" xfId="1" applyFont="1" applyBorder="1" applyAlignment="1">
      <alignment vertical="center" wrapText="1"/>
    </xf>
    <xf numFmtId="0" fontId="12" fillId="2" borderId="0" xfId="2" applyFont="1" applyFill="1" applyAlignment="1">
      <alignment vertical="top" wrapText="1"/>
    </xf>
    <xf numFmtId="0" fontId="1" fillId="0" borderId="8" xfId="1" applyBorder="1" applyAlignment="1">
      <alignment vertical="center" wrapText="1"/>
    </xf>
    <xf numFmtId="49" fontId="15" fillId="2" borderId="1" xfId="3" applyNumberFormat="1" applyFont="1" applyFill="1" applyBorder="1" applyAlignment="1">
      <alignment horizontal="center" vertical="center"/>
    </xf>
    <xf numFmtId="0" fontId="15" fillId="2" borderId="2" xfId="1" applyFont="1" applyFill="1" applyBorder="1" applyAlignment="1">
      <alignment vertical="center" wrapText="1"/>
    </xf>
    <xf numFmtId="49" fontId="16" fillId="2" borderId="0" xfId="1" applyNumberFormat="1" applyFont="1" applyFill="1" applyAlignment="1">
      <alignment horizontal="center" vertical="center"/>
    </xf>
    <xf numFmtId="0" fontId="13" fillId="2" borderId="0" xfId="2" applyFont="1" applyFill="1" applyAlignment="1">
      <alignment vertical="top" wrapText="1"/>
    </xf>
    <xf numFmtId="0" fontId="15" fillId="2" borderId="3" xfId="1" applyFont="1" applyFill="1" applyBorder="1" applyAlignment="1">
      <alignment horizontal="center" vertical="center" wrapText="1"/>
    </xf>
    <xf numFmtId="0" fontId="15" fillId="3" borderId="0" xfId="2" applyFont="1" applyFill="1" applyAlignment="1">
      <alignment horizontal="center" vertical="center"/>
    </xf>
    <xf numFmtId="0" fontId="15" fillId="0" borderId="0" xfId="1" applyFont="1"/>
    <xf numFmtId="0" fontId="17" fillId="2" borderId="4" xfId="1" applyFont="1" applyFill="1" applyBorder="1" applyAlignment="1">
      <alignment horizontal="center" vertical="center"/>
    </xf>
    <xf numFmtId="0" fontId="5" fillId="4" borderId="4" xfId="1" applyFont="1" applyFill="1" applyBorder="1" applyAlignment="1">
      <alignment vertical="center" wrapText="1"/>
    </xf>
    <xf numFmtId="49" fontId="19" fillId="2" borderId="9" xfId="1" applyNumberFormat="1" applyFont="1" applyFill="1" applyBorder="1" applyAlignment="1">
      <alignment horizontal="center" vertical="center"/>
    </xf>
    <xf numFmtId="0" fontId="12" fillId="2" borderId="10" xfId="2" applyFont="1" applyFill="1" applyBorder="1" applyAlignment="1">
      <alignment vertical="top" wrapText="1"/>
    </xf>
    <xf numFmtId="0" fontId="20" fillId="2" borderId="11" xfId="1" applyFont="1" applyFill="1" applyBorder="1" applyAlignment="1">
      <alignment vertical="center" wrapText="1"/>
    </xf>
    <xf numFmtId="0" fontId="2" fillId="0" borderId="12" xfId="1" applyFont="1" applyBorder="1" applyAlignment="1" applyProtection="1">
      <alignment horizontal="center" vertical="center" wrapText="1"/>
      <protection locked="0"/>
    </xf>
    <xf numFmtId="0" fontId="1" fillId="3" borderId="0" xfId="2" applyFill="1" applyAlignment="1">
      <alignment horizontal="center" vertical="center"/>
    </xf>
    <xf numFmtId="0" fontId="13" fillId="2" borderId="3" xfId="1" applyFont="1" applyFill="1" applyBorder="1" applyAlignment="1">
      <alignment horizontal="center" vertical="center"/>
    </xf>
    <xf numFmtId="0" fontId="13" fillId="2" borderId="3" xfId="2" applyFont="1" applyFill="1" applyBorder="1" applyAlignment="1">
      <alignment vertical="center" wrapText="1"/>
    </xf>
    <xf numFmtId="0" fontId="21" fillId="2" borderId="0" xfId="2" applyFont="1" applyFill="1" applyAlignment="1">
      <alignment vertical="top" wrapText="1"/>
    </xf>
    <xf numFmtId="0" fontId="13" fillId="2" borderId="3" xfId="2" applyFont="1" applyFill="1" applyBorder="1" applyAlignment="1">
      <alignment vertical="top" wrapText="1"/>
    </xf>
    <xf numFmtId="0" fontId="9" fillId="2" borderId="3" xfId="1" applyFont="1" applyFill="1" applyBorder="1" applyAlignment="1">
      <alignment horizontal="center" vertical="center"/>
    </xf>
    <xf numFmtId="0" fontId="10" fillId="2" borderId="3" xfId="1" applyFont="1" applyFill="1" applyBorder="1" applyAlignment="1">
      <alignment horizontal="left" vertical="center"/>
    </xf>
    <xf numFmtId="0" fontId="11" fillId="2" borderId="3" xfId="1" applyFont="1" applyFill="1" applyBorder="1" applyAlignment="1">
      <alignment horizontal="center" vertical="center"/>
    </xf>
    <xf numFmtId="0" fontId="1" fillId="2" borderId="3" xfId="1" applyFill="1" applyBorder="1" applyAlignment="1">
      <alignment horizontal="center" vertical="center" wrapText="1"/>
    </xf>
    <xf numFmtId="0" fontId="22" fillId="2" borderId="0" xfId="1" applyFont="1" applyFill="1" applyAlignment="1">
      <alignment horizontal="center" vertical="center"/>
    </xf>
    <xf numFmtId="0" fontId="22" fillId="2" borderId="0" xfId="1" applyFont="1" applyFill="1" applyAlignment="1">
      <alignment horizontal="left" vertical="center" wrapText="1"/>
    </xf>
    <xf numFmtId="0" fontId="11" fillId="2" borderId="1" xfId="1" applyFont="1" applyFill="1" applyBorder="1" applyAlignment="1">
      <alignment horizontal="center" vertical="center"/>
    </xf>
    <xf numFmtId="0" fontId="1" fillId="2" borderId="0" xfId="2" applyFill="1" applyAlignment="1">
      <alignment horizontal="center" vertical="center"/>
    </xf>
    <xf numFmtId="0" fontId="1" fillId="2" borderId="0" xfId="1" applyFill="1" applyAlignment="1">
      <alignment horizontal="center" vertical="center" wrapText="1"/>
    </xf>
    <xf numFmtId="0" fontId="1" fillId="2" borderId="13" xfId="2" applyFill="1" applyBorder="1" applyAlignment="1">
      <alignment horizontal="center" vertical="center"/>
    </xf>
    <xf numFmtId="0" fontId="1" fillId="2" borderId="6" xfId="1" applyFill="1" applyBorder="1" applyAlignment="1">
      <alignment vertical="center" wrapText="1"/>
    </xf>
    <xf numFmtId="0" fontId="1" fillId="2" borderId="4" xfId="2" applyFill="1" applyBorder="1" applyAlignment="1">
      <alignment horizontal="center" vertical="center"/>
    </xf>
    <xf numFmtId="164" fontId="1" fillId="2" borderId="7" xfId="4" applyNumberFormat="1" applyFont="1" applyFill="1" applyBorder="1" applyAlignment="1" applyProtection="1">
      <alignment horizontal="center" vertical="center" wrapText="1"/>
    </xf>
    <xf numFmtId="0" fontId="1" fillId="3" borderId="4" xfId="2" applyFill="1" applyBorder="1" applyAlignment="1">
      <alignment horizontal="center" vertical="center"/>
    </xf>
    <xf numFmtId="49" fontId="22" fillId="2" borderId="1" xfId="1" applyNumberFormat="1" applyFont="1" applyFill="1" applyBorder="1" applyAlignment="1">
      <alignment horizontal="center" vertical="center"/>
    </xf>
    <xf numFmtId="0" fontId="1" fillId="2" borderId="1" xfId="1" applyFill="1" applyBorder="1" applyAlignment="1">
      <alignment horizontal="center" vertical="center" wrapText="1"/>
    </xf>
    <xf numFmtId="49" fontId="1" fillId="0" borderId="4" xfId="1" applyNumberFormat="1" applyBorder="1" applyAlignment="1">
      <alignment horizontal="center" vertical="center"/>
    </xf>
    <xf numFmtId="0" fontId="1" fillId="0" borderId="4" xfId="1" applyBorder="1" applyAlignment="1">
      <alignment horizontal="center" vertical="center"/>
    </xf>
    <xf numFmtId="0" fontId="1" fillId="0" borderId="4" xfId="1" applyBorder="1" applyAlignment="1">
      <alignment horizontal="left" vertical="center" wrapText="1"/>
    </xf>
    <xf numFmtId="0" fontId="12" fillId="2" borderId="13" xfId="2" applyFont="1" applyFill="1" applyBorder="1" applyAlignment="1">
      <alignment vertical="top" wrapText="1"/>
    </xf>
    <xf numFmtId="49" fontId="11" fillId="2" borderId="9" xfId="1" applyNumberFormat="1" applyFont="1" applyFill="1" applyBorder="1" applyAlignment="1">
      <alignment horizontal="center" vertical="center"/>
    </xf>
    <xf numFmtId="0" fontId="1" fillId="2" borderId="10" xfId="2" applyFill="1" applyBorder="1" applyAlignment="1">
      <alignment horizontal="center" vertical="top"/>
    </xf>
    <xf numFmtId="49" fontId="23" fillId="2" borderId="1" xfId="3" applyNumberFormat="1" applyFont="1" applyFill="1" applyBorder="1" applyAlignment="1">
      <alignment horizontal="center" vertical="center"/>
    </xf>
    <xf numFmtId="0" fontId="23" fillId="2" borderId="3" xfId="1" applyFont="1" applyFill="1" applyBorder="1" applyAlignment="1">
      <alignment vertical="center" wrapText="1"/>
    </xf>
    <xf numFmtId="49" fontId="16" fillId="2" borderId="1" xfId="1" applyNumberFormat="1" applyFont="1" applyFill="1" applyBorder="1" applyAlignment="1">
      <alignment horizontal="center" vertical="center"/>
    </xf>
    <xf numFmtId="0" fontId="15" fillId="2" borderId="0" xfId="2" applyFont="1" applyFill="1" applyAlignment="1">
      <alignment horizontal="center" vertical="center"/>
    </xf>
    <xf numFmtId="0" fontId="23" fillId="2" borderId="2" xfId="1" applyFont="1" applyFill="1" applyBorder="1" applyAlignment="1">
      <alignment vertical="center" wrapText="1"/>
    </xf>
    <xf numFmtId="0" fontId="10" fillId="2" borderId="3" xfId="1" applyFont="1" applyFill="1" applyBorder="1" applyAlignment="1">
      <alignment horizontal="left" vertical="center" wrapText="1"/>
    </xf>
    <xf numFmtId="0" fontId="1" fillId="0" borderId="4" xfId="1" applyBorder="1" applyAlignment="1">
      <alignment vertical="center" wrapText="1"/>
    </xf>
    <xf numFmtId="0" fontId="1" fillId="0" borderId="7" xfId="1" applyBorder="1" applyAlignment="1" applyProtection="1">
      <alignment horizontal="center" vertical="center" wrapText="1"/>
      <protection locked="0"/>
    </xf>
    <xf numFmtId="49" fontId="22" fillId="2" borderId="0" xfId="1" applyNumberFormat="1" applyFont="1" applyFill="1" applyAlignment="1">
      <alignment horizontal="center" vertical="center"/>
    </xf>
    <xf numFmtId="3" fontId="1" fillId="0" borderId="7" xfId="1" applyNumberFormat="1" applyBorder="1" applyAlignment="1" applyProtection="1">
      <alignment horizontal="center" vertical="center" wrapText="1"/>
      <protection locked="0"/>
    </xf>
    <xf numFmtId="0" fontId="1" fillId="0" borderId="14" xfId="1" applyBorder="1" applyAlignment="1">
      <alignment horizontal="center" vertical="center"/>
    </xf>
    <xf numFmtId="0" fontId="11" fillId="2" borderId="10" xfId="2" applyFont="1" applyFill="1" applyBorder="1" applyAlignment="1">
      <alignment horizontal="center" vertical="top"/>
    </xf>
    <xf numFmtId="0" fontId="16" fillId="2" borderId="0" xfId="2" applyFont="1" applyFill="1" applyAlignment="1">
      <alignment horizontal="center" vertical="center"/>
    </xf>
    <xf numFmtId="0" fontId="1" fillId="2" borderId="13" xfId="2" applyFill="1" applyBorder="1" applyAlignment="1">
      <alignment horizontal="center" vertical="top"/>
    </xf>
    <xf numFmtId="0" fontId="0" fillId="2" borderId="2" xfId="3" applyFont="1" applyFill="1" applyBorder="1" applyAlignment="1">
      <alignment vertical="center"/>
    </xf>
    <xf numFmtId="0" fontId="1" fillId="0" borderId="0" xfId="1" applyAlignment="1">
      <alignment vertical="center"/>
    </xf>
    <xf numFmtId="165" fontId="5" fillId="2" borderId="3" xfId="1" applyNumberFormat="1" applyFont="1" applyFill="1" applyBorder="1" applyAlignment="1">
      <alignment horizontal="left" vertical="center"/>
    </xf>
    <xf numFmtId="0" fontId="11" fillId="2" borderId="0" xfId="1" applyFont="1" applyFill="1" applyAlignment="1">
      <alignment horizontal="center" vertical="center"/>
    </xf>
    <xf numFmtId="3" fontId="11" fillId="2" borderId="3" xfId="4" applyNumberFormat="1" applyFont="1" applyFill="1" applyBorder="1" applyAlignment="1" applyProtection="1">
      <alignment horizontal="center" vertical="center"/>
    </xf>
    <xf numFmtId="0" fontId="11" fillId="2" borderId="0" xfId="1" applyFont="1" applyFill="1" applyAlignment="1">
      <alignment vertical="top" wrapText="1"/>
    </xf>
    <xf numFmtId="166" fontId="11" fillId="2" borderId="0" xfId="4" applyNumberFormat="1" applyFont="1" applyFill="1" applyAlignment="1" applyProtection="1">
      <alignment horizontal="center" vertical="center"/>
    </xf>
    <xf numFmtId="3" fontId="15" fillId="3" borderId="0" xfId="2" applyNumberFormat="1" applyFont="1" applyFill="1" applyAlignment="1">
      <alignment horizontal="center" vertical="center"/>
    </xf>
    <xf numFmtId="0" fontId="1" fillId="0" borderId="4" xfId="0" applyFont="1" applyBorder="1" applyAlignment="1">
      <alignment horizontal="center" vertical="center"/>
    </xf>
    <xf numFmtId="0" fontId="15" fillId="2" borderId="0" xfId="1" applyFont="1" applyFill="1" applyAlignment="1">
      <alignment horizontal="center" vertical="center"/>
    </xf>
    <xf numFmtId="0" fontId="1" fillId="0" borderId="14" xfId="1" applyBorder="1" applyAlignment="1">
      <alignment horizontal="center" vertical="center"/>
    </xf>
    <xf numFmtId="0" fontId="1" fillId="0" borderId="7" xfId="1" applyBorder="1" applyAlignment="1" applyProtection="1">
      <alignment horizontal="center" vertical="center" wrapText="1"/>
      <protection locked="0"/>
    </xf>
    <xf numFmtId="0" fontId="14" fillId="0" borderId="4" xfId="0" applyFont="1" applyBorder="1" applyAlignment="1">
      <alignment vertical="center" wrapText="1"/>
    </xf>
    <xf numFmtId="3" fontId="1" fillId="0" borderId="7" xfId="1" applyNumberFormat="1" applyBorder="1" applyAlignment="1" applyProtection="1">
      <alignment horizontal="center" vertical="center" wrapText="1"/>
      <protection locked="0"/>
    </xf>
    <xf numFmtId="0" fontId="1" fillId="0" borderId="7" xfId="1" applyBorder="1" applyAlignment="1" applyProtection="1">
      <alignment horizontal="center" vertical="center" wrapText="1"/>
      <protection locked="0"/>
    </xf>
    <xf numFmtId="0" fontId="1" fillId="0" borderId="14" xfId="1" applyBorder="1" applyAlignment="1">
      <alignment horizontal="center" vertical="center"/>
    </xf>
    <xf numFmtId="0" fontId="1" fillId="0" borderId="7" xfId="1" applyBorder="1" applyAlignment="1" applyProtection="1">
      <alignment horizontal="center" vertical="center" wrapText="1"/>
      <protection locked="0"/>
    </xf>
    <xf numFmtId="0" fontId="1" fillId="0" borderId="4" xfId="1" applyFont="1" applyBorder="1" applyAlignment="1">
      <alignment horizontal="left" vertical="center" wrapText="1"/>
    </xf>
    <xf numFmtId="0" fontId="1" fillId="0" borderId="4" xfId="1" applyFont="1" applyBorder="1" applyAlignment="1">
      <alignment vertical="center" wrapText="1"/>
    </xf>
    <xf numFmtId="0" fontId="1" fillId="4" borderId="4" xfId="1" applyFont="1" applyFill="1" applyBorder="1" applyAlignment="1">
      <alignment vertical="center" wrapText="1"/>
    </xf>
    <xf numFmtId="3" fontId="1" fillId="0" borderId="7" xfId="1" applyNumberFormat="1" applyBorder="1" applyAlignment="1" applyProtection="1">
      <alignment horizontal="center" vertical="center" wrapText="1"/>
      <protection locked="0"/>
    </xf>
    <xf numFmtId="3" fontId="1" fillId="0" borderId="7" xfId="1" applyNumberFormat="1" applyBorder="1" applyAlignment="1" applyProtection="1">
      <alignment horizontal="center" vertical="center" wrapText="1"/>
      <protection locked="0"/>
    </xf>
    <xf numFmtId="0" fontId="1" fillId="0" borderId="8" xfId="1" applyBorder="1" applyAlignment="1">
      <alignment horizontal="center" vertical="center"/>
    </xf>
    <xf numFmtId="0" fontId="14" fillId="0" borderId="8" xfId="1" applyFont="1" applyBorder="1" applyAlignment="1">
      <alignment horizontal="left" vertical="center" wrapText="1"/>
    </xf>
    <xf numFmtId="0" fontId="1" fillId="0" borderId="7" xfId="1" applyBorder="1" applyAlignment="1" applyProtection="1">
      <alignment horizontal="center" vertical="center" wrapText="1"/>
      <protection locked="0"/>
    </xf>
    <xf numFmtId="0" fontId="1" fillId="0" borderId="8" xfId="1" applyBorder="1" applyAlignment="1">
      <alignment horizontal="left" vertical="center" wrapText="1"/>
    </xf>
    <xf numFmtId="0" fontId="1" fillId="2" borderId="0" xfId="2" applyFill="1" applyBorder="1" applyAlignment="1">
      <alignment horizontal="center" vertical="center"/>
    </xf>
    <xf numFmtId="0" fontId="1" fillId="5" borderId="4" xfId="1" applyFill="1" applyBorder="1" applyAlignment="1">
      <alignment horizontal="center" vertical="center"/>
    </xf>
    <xf numFmtId="0" fontId="1" fillId="5" borderId="8" xfId="1" applyFill="1" applyBorder="1" applyAlignment="1">
      <alignment vertical="center" wrapText="1"/>
    </xf>
    <xf numFmtId="0" fontId="14" fillId="5" borderId="4" xfId="1" applyFont="1" applyFill="1" applyBorder="1" applyAlignment="1">
      <alignment vertical="center" wrapText="1"/>
    </xf>
    <xf numFmtId="0" fontId="1" fillId="0" borderId="14" xfId="1" applyBorder="1" applyAlignment="1">
      <alignment horizontal="center" vertical="center"/>
    </xf>
    <xf numFmtId="0" fontId="1" fillId="5" borderId="4" xfId="1" applyFill="1" applyBorder="1" applyAlignment="1">
      <alignment vertical="center" wrapText="1"/>
    </xf>
    <xf numFmtId="0" fontId="14" fillId="5" borderId="4" xfId="0" applyFont="1" applyFill="1" applyBorder="1" applyAlignment="1">
      <alignment vertical="center" wrapText="1"/>
    </xf>
    <xf numFmtId="0" fontId="3" fillId="0" borderId="0" xfId="1" applyFont="1" applyAlignment="1">
      <alignment horizontal="left" vertical="center" wrapText="1"/>
    </xf>
    <xf numFmtId="0" fontId="24" fillId="0" borderId="0" xfId="1" applyFont="1" applyAlignment="1">
      <alignment horizontal="left" vertical="center" wrapText="1"/>
    </xf>
    <xf numFmtId="0" fontId="1" fillId="2" borderId="4" xfId="1" applyFill="1" applyBorder="1" applyAlignment="1" applyProtection="1">
      <alignment horizontal="center" vertical="center" wrapText="1"/>
      <protection locked="0"/>
    </xf>
    <xf numFmtId="0" fontId="1" fillId="0" borderId="1" xfId="1" applyBorder="1" applyAlignment="1">
      <alignment horizontal="center" vertical="center"/>
    </xf>
    <xf numFmtId="0" fontId="0" fillId="2" borderId="6" xfId="2" applyFont="1" applyFill="1" applyBorder="1" applyAlignment="1" applyProtection="1">
      <alignment horizontal="center" vertical="center" wrapText="1"/>
      <protection locked="0"/>
    </xf>
    <xf numFmtId="0" fontId="1" fillId="2" borderId="7" xfId="2"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1" fillId="0" borderId="8" xfId="1" applyBorder="1" applyAlignment="1">
      <alignment horizontal="center" vertical="center"/>
    </xf>
    <xf numFmtId="0" fontId="1" fillId="0" borderId="14" xfId="1" applyBorder="1" applyAlignment="1">
      <alignment horizontal="center" vertical="center"/>
    </xf>
    <xf numFmtId="0" fontId="14" fillId="0" borderId="8" xfId="1" applyFont="1" applyBorder="1" applyAlignment="1">
      <alignment horizontal="left" vertical="center" wrapText="1"/>
    </xf>
    <xf numFmtId="0" fontId="14" fillId="0" borderId="14" xfId="1" applyFont="1" applyBorder="1" applyAlignment="1">
      <alignment horizontal="left" vertical="center" wrapText="1"/>
    </xf>
    <xf numFmtId="49" fontId="1" fillId="0" borderId="8" xfId="1" applyNumberFormat="1" applyBorder="1" applyAlignment="1">
      <alignment horizontal="center" vertical="center"/>
    </xf>
    <xf numFmtId="49" fontId="1" fillId="0" borderId="14" xfId="1" applyNumberFormat="1" applyBorder="1" applyAlignment="1">
      <alignment horizontal="center" vertical="center"/>
    </xf>
    <xf numFmtId="0" fontId="1" fillId="2" borderId="8" xfId="2" applyFill="1" applyBorder="1" applyAlignment="1">
      <alignment horizontal="center" vertical="center"/>
    </xf>
    <xf numFmtId="0" fontId="1" fillId="2" borderId="14" xfId="2" applyFill="1" applyBorder="1" applyAlignment="1">
      <alignment horizontal="center" vertical="center"/>
    </xf>
    <xf numFmtId="0" fontId="1" fillId="0" borderId="4" xfId="1" applyBorder="1" applyAlignment="1" applyProtection="1">
      <alignment horizontal="center" vertical="center" wrapText="1"/>
      <protection locked="0"/>
    </xf>
    <xf numFmtId="3" fontId="1" fillId="2" borderId="6" xfId="1" applyNumberFormat="1" applyFill="1" applyBorder="1" applyAlignment="1" applyProtection="1">
      <alignment horizontal="center" vertical="center" wrapText="1"/>
      <protection locked="0"/>
    </xf>
    <xf numFmtId="3" fontId="1" fillId="2" borderId="7" xfId="1" applyNumberFormat="1" applyFill="1" applyBorder="1" applyAlignment="1" applyProtection="1">
      <alignment horizontal="center" vertical="center" wrapText="1"/>
      <protection locked="0"/>
    </xf>
    <xf numFmtId="3" fontId="1" fillId="0" borderId="6" xfId="1" applyNumberFormat="1" applyBorder="1" applyAlignment="1" applyProtection="1">
      <alignment horizontal="center" vertical="center" wrapText="1"/>
      <protection locked="0"/>
    </xf>
    <xf numFmtId="3" fontId="1" fillId="0" borderId="7" xfId="1" applyNumberFormat="1" applyBorder="1" applyAlignment="1" applyProtection="1">
      <alignment horizontal="center" vertical="center" wrapText="1"/>
      <protection locked="0"/>
    </xf>
  </cellXfs>
  <cellStyles count="6">
    <cellStyle name="Komma 2" xfId="4" xr:uid="{8A8652A3-5571-4454-9DCA-D8902B3E114D}"/>
    <cellStyle name="Standard" xfId="0" builtinId="0"/>
    <cellStyle name="Standard 2" xfId="1" xr:uid="{34D48CAD-4B5D-40CB-91F1-9313D43BBA89}"/>
    <cellStyle name="Standard 2 2" xfId="2" xr:uid="{A25EA5EF-D5A9-451A-9DE3-0FDBAAB86FE9}"/>
    <cellStyle name="Standard 2 2 2" xfId="3" xr:uid="{781391C8-09F5-4190-8673-377C7B743C56}"/>
    <cellStyle name="Währung 2" xfId="5" xr:uid="{D5EBD94C-51C3-4562-9E97-E805F6BC4D13}"/>
  </cellStyles>
  <dxfs count="63">
    <dxf>
      <fill>
        <patternFill>
          <bgColor rgb="FFFFFF99"/>
        </patternFill>
      </fill>
    </dxf>
    <dxf>
      <fill>
        <patternFill>
          <bgColor theme="6" tint="0.3999450666829432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39994506668294322"/>
        </patternFill>
      </fill>
    </dxf>
    <dxf>
      <fill>
        <patternFill>
          <bgColor theme="7" tint="0.39994506668294322"/>
        </patternFill>
      </fill>
    </dxf>
    <dxf>
      <fill>
        <patternFill>
          <bgColor theme="9" tint="0.39994506668294322"/>
        </patternFill>
      </fill>
    </dxf>
    <dxf>
      <fill>
        <patternFill>
          <bgColor theme="6" tint="0.39994506668294322"/>
        </patternFill>
      </fill>
    </dxf>
    <dxf>
      <fill>
        <patternFill>
          <bgColor theme="7" tint="0.3999450666829432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olizei.bb.local\librarydatadfs\mwendt1\Documents\Aktuell-Fahrzeugbeschaffung\10_Zentralverzeichnisse\ZV-L&#246;schfahrzeu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Leistungsverzeichnis"/>
      <sheetName val="1 TSF"/>
      <sheetName val="2 TSF-W"/>
      <sheetName val="3 MLF"/>
      <sheetName val="4 LF10"/>
      <sheetName val="5 HLF10"/>
      <sheetName val="6 LF 20"/>
      <sheetName val="7 HLF20"/>
      <sheetName val="8 RW"/>
      <sheetName val="TLF 5000"/>
    </sheetNames>
    <sheetDataSet>
      <sheetData sheetId="0"/>
      <sheetData sheetId="1">
        <row r="1">
          <cell r="N1">
            <v>1</v>
          </cell>
          <cell r="O1">
            <v>2</v>
          </cell>
          <cell r="P1">
            <v>3</v>
          </cell>
          <cell r="Q1">
            <v>4</v>
          </cell>
          <cell r="R1">
            <v>5</v>
          </cell>
          <cell r="S1">
            <v>6</v>
          </cell>
          <cell r="T1">
            <v>7</v>
          </cell>
          <cell r="U1">
            <v>8</v>
          </cell>
          <cell r="V1">
            <v>9</v>
          </cell>
          <cell r="W1">
            <v>10</v>
          </cell>
          <cell r="X1">
            <v>11</v>
          </cell>
          <cell r="Y1">
            <v>12</v>
          </cell>
          <cell r="Z1">
            <v>13</v>
          </cell>
          <cell r="AA1">
            <v>14</v>
          </cell>
        </row>
        <row r="3">
          <cell r="B3">
            <v>3</v>
          </cell>
          <cell r="C3" t="str">
            <v>Form</v>
          </cell>
          <cell r="D3">
            <v>5</v>
          </cell>
          <cell r="E3">
            <v>50</v>
          </cell>
          <cell r="F3">
            <v>3</v>
          </cell>
          <cell r="G3">
            <v>20</v>
          </cell>
          <cell r="H3">
            <v>8</v>
          </cell>
          <cell r="I3">
            <v>6</v>
          </cell>
          <cell r="J3">
            <v>6</v>
          </cell>
          <cell r="K3">
            <v>23</v>
          </cell>
          <cell r="L3">
            <v>50</v>
          </cell>
          <cell r="N3" t="str">
            <v>TSF</v>
          </cell>
          <cell r="O3" t="str">
            <v>TSF-W</v>
          </cell>
          <cell r="P3" t="str">
            <v>MLF</v>
          </cell>
          <cell r="Q3" t="str">
            <v>LF10</v>
          </cell>
          <cell r="R3" t="str">
            <v>HLF10</v>
          </cell>
          <cell r="S3" t="str">
            <v>LF20</v>
          </cell>
          <cell r="T3" t="str">
            <v>HLF20</v>
          </cell>
          <cell r="U3" t="str">
            <v>RW</v>
          </cell>
        </row>
        <row r="4">
          <cell r="B4">
            <v>4</v>
          </cell>
          <cell r="D4" t="str">
            <v>Nr.</v>
          </cell>
          <cell r="E4" t="str">
            <v>Text</v>
          </cell>
          <cell r="F4" t="str">
            <v>KG</v>
          </cell>
          <cell r="G4" t="str">
            <v>Angaben des Bieters</v>
          </cell>
          <cell r="I4" t="str">
            <v>Punkte</v>
          </cell>
          <cell r="J4" t="str">
            <v>Formel</v>
          </cell>
          <cell r="K4" t="str">
            <v>Datum der letzten
Änderung</v>
          </cell>
          <cell r="L4" t="str">
            <v>Erläuterungen</v>
          </cell>
          <cell r="N4" t="str">
            <v>Kat-Nr</v>
          </cell>
          <cell r="O4" t="str">
            <v>Kat-Nr</v>
          </cell>
          <cell r="P4" t="str">
            <v>Kat-Nr</v>
          </cell>
          <cell r="Q4" t="str">
            <v>Kat-Nr</v>
          </cell>
          <cell r="R4" t="str">
            <v>Kat-Nr</v>
          </cell>
          <cell r="S4" t="str">
            <v>Kat-Nr</v>
          </cell>
          <cell r="T4" t="str">
            <v>Kat-Nr</v>
          </cell>
          <cell r="U4" t="str">
            <v>Kat-Nr</v>
          </cell>
          <cell r="V4" t="str">
            <v>Kat-Nr</v>
          </cell>
          <cell r="W4" t="str">
            <v>Kat-Nr</v>
          </cell>
          <cell r="X4" t="str">
            <v>Kat-Nr</v>
          </cell>
          <cell r="Y4" t="str">
            <v>Kat-Nr</v>
          </cell>
          <cell r="Z4" t="str">
            <v>Kat-Nr</v>
          </cell>
          <cell r="AA4" t="str">
            <v>Kat-Nr</v>
          </cell>
        </row>
        <row r="5">
          <cell r="B5">
            <v>5</v>
          </cell>
          <cell r="C5" t="str">
            <v>SG14</v>
          </cell>
          <cell r="D5" t="str">
            <v>1.</v>
          </cell>
          <cell r="E5" t="str">
            <v>Allgemeine Grundlagen</v>
          </cell>
          <cell r="F5" t="str">
            <v>X</v>
          </cell>
          <cell r="G5" t="str">
            <v>ZDPol2023DP1.1</v>
          </cell>
          <cell r="K5" t="str">
            <v xml:space="preserve">
</v>
          </cell>
          <cell r="N5" t="str">
            <v>X</v>
          </cell>
          <cell r="O5" t="str">
            <v>X</v>
          </cell>
          <cell r="P5" t="str">
            <v>X</v>
          </cell>
          <cell r="Q5" t="str">
            <v>Ü</v>
          </cell>
          <cell r="R5" t="str">
            <v>Ü</v>
          </cell>
          <cell r="S5" t="str">
            <v>Ü</v>
          </cell>
          <cell r="T5" t="str">
            <v>Ü</v>
          </cell>
          <cell r="U5" t="str">
            <v>Ü</v>
          </cell>
          <cell r="V5" t="str">
            <v>Ü</v>
          </cell>
          <cell r="W5" t="str">
            <v>Ü</v>
          </cell>
          <cell r="X5" t="str">
            <v>Ü</v>
          </cell>
          <cell r="Y5" t="str">
            <v>Ü</v>
          </cell>
          <cell r="Z5" t="str">
            <v>Ü</v>
          </cell>
          <cell r="AA5" t="str">
            <v>Ü</v>
          </cell>
        </row>
        <row r="6">
          <cell r="B6">
            <v>6</v>
          </cell>
          <cell r="C6" t="str">
            <v>SG14</v>
          </cell>
          <cell r="D6">
            <v>6</v>
          </cell>
          <cell r="E6" t="str">
            <v>Löschfahrzeug TSF-W in Anlehnung an die DIN 14530-17 mit einer PFPN 10-1500, einer Schnellangriffseinrichtung, einem Löschwasserbehälter mit mind. 500 l nutzbarer Wassermenge und einer feuerwehrtechnischen Beladung für eine Gruppe (1/8). Die Besatzung besteht aus einer Staffel (1/5).</v>
          </cell>
          <cell r="F6" t="str">
            <v>G</v>
          </cell>
          <cell r="G6" t="str">
            <v>formatiert</v>
          </cell>
          <cell r="K6">
            <v>44855</v>
          </cell>
          <cell r="O6" t="str">
            <v>X</v>
          </cell>
          <cell r="P6" t="str">
            <v/>
          </cell>
          <cell r="Q6" t="str">
            <v/>
          </cell>
          <cell r="R6" t="str">
            <v/>
          </cell>
          <cell r="S6" t="str">
            <v/>
          </cell>
          <cell r="T6" t="str">
            <v/>
          </cell>
        </row>
        <row r="7">
          <cell r="B7">
            <v>7</v>
          </cell>
          <cell r="C7" t="str">
            <v>SG14</v>
          </cell>
          <cell r="D7">
            <v>7</v>
          </cell>
          <cell r="E7" t="str">
            <v>Löschfahrzeug MLF in Anlehnung an die DIN 14530-25 mit einer FPN 10-1000, einer Schnellangriffseinrichtung, einem Löschwasserbehälter mit einem Volumen von mind. 1000 l und einer feuerwehrtechnischen Beladung für eine Gruppe (1/8). Die Besatzung besteht aus einer Staffel (1/5).</v>
          </cell>
          <cell r="F7" t="str">
            <v>G</v>
          </cell>
          <cell r="G7" t="str">
            <v>formatiert</v>
          </cell>
          <cell r="K7">
            <v>44855</v>
          </cell>
          <cell r="O7" t="str">
            <v/>
          </cell>
          <cell r="P7" t="str">
            <v>X</v>
          </cell>
          <cell r="Q7" t="str">
            <v/>
          </cell>
          <cell r="R7" t="str">
            <v/>
          </cell>
          <cell r="S7" t="str">
            <v/>
          </cell>
          <cell r="T7" t="str">
            <v/>
          </cell>
        </row>
        <row r="8">
          <cell r="B8">
            <v>8</v>
          </cell>
          <cell r="C8" t="str">
            <v>SG14</v>
          </cell>
          <cell r="D8">
            <v>8</v>
          </cell>
          <cell r="E8" t="str">
            <v xml:space="preserve">Löschfahrzeug LF 10 nach DIN 14530-5 mit Allradantrieb, einer vom Fahrzeugmotor angetriebenen mind. FPN 10-2000, einer Einrichtung zur schnellen Wasserabgabe, einem Löschwasserbehälter von mind. 1.200 l nutzbarem Inhalt und einer feuerwehrtechnischen Beladung für eine Gruppe, das überwiegend zur Brandbekämpfung, Wasserförderung und zum Durchführen einfacher technischer Hilfe dient. Die Besatzung besteht aus einer Gruppe (1/8). </v>
          </cell>
          <cell r="F8" t="str">
            <v>G</v>
          </cell>
          <cell r="G8" t="str">
            <v>formatiert</v>
          </cell>
          <cell r="K8">
            <v>44883</v>
          </cell>
          <cell r="O8" t="str">
            <v/>
          </cell>
          <cell r="P8" t="str">
            <v/>
          </cell>
          <cell r="Q8" t="str">
            <v>X</v>
          </cell>
          <cell r="R8" t="str">
            <v/>
          </cell>
          <cell r="S8" t="str">
            <v/>
          </cell>
          <cell r="T8" t="str">
            <v/>
          </cell>
        </row>
        <row r="9">
          <cell r="B9">
            <v>9</v>
          </cell>
          <cell r="C9" t="str">
            <v>SG14</v>
          </cell>
          <cell r="D9">
            <v>9</v>
          </cell>
          <cell r="E9" t="str">
            <v xml:space="preserve">Löschfahrzeug HLF 10 nach DIN 14530-26 mit Allradantrieb, einer vom Fahrzeugmotor angetriebenen mind. FPN 10-2000, einer Einrichtung zur schnellen Wasserabgabe, einem Löschwasserbehälter von mind. 1.000 l nutzbarem Inhalt und einer feuerwehrtechnischen Beladung für eine Gruppe sowie einer gegenüber dem LF 10 erweiterten Mindestbeladung zur Technischen Hilfeleistung. Die Besatzung besteht aus einer Gruppe (1/8). </v>
          </cell>
          <cell r="F9" t="str">
            <v>G</v>
          </cell>
          <cell r="G9" t="str">
            <v>formatiert</v>
          </cell>
          <cell r="K9">
            <v>44883</v>
          </cell>
          <cell r="O9" t="str">
            <v/>
          </cell>
          <cell r="P9" t="str">
            <v/>
          </cell>
          <cell r="Q9" t="str">
            <v/>
          </cell>
          <cell r="R9" t="str">
            <v>X</v>
          </cell>
          <cell r="S9" t="str">
            <v/>
          </cell>
          <cell r="T9" t="str">
            <v/>
          </cell>
        </row>
        <row r="10">
          <cell r="B10">
            <v>10</v>
          </cell>
          <cell r="C10" t="str">
            <v>SG14</v>
          </cell>
          <cell r="D10">
            <v>10</v>
          </cell>
          <cell r="E10" t="str">
            <v xml:space="preserve">Löschfahrzeug LF 20 nach DIN 14530-11 mit Allradantrieb, einer vom Fahrzeugmotor angetriebenen mind. FPN 10-2000, einer Schnellangriffseinrichtung, einem Löschwasserbehälter von mind. 2.000 l nutzbarem Inhalt, einem Schaummittelbehälter von mind. 200 l nutzbarem Inhalt und einer feuerwehrtechnischen Beladung für eine Gruppe. Die Besatzung besteht aus einer Gruppe (1/8). </v>
          </cell>
          <cell r="F10" t="str">
            <v>G</v>
          </cell>
          <cell r="G10" t="str">
            <v>formatiert</v>
          </cell>
          <cell r="K10">
            <v>44855</v>
          </cell>
          <cell r="O10" t="str">
            <v/>
          </cell>
          <cell r="P10" t="str">
            <v/>
          </cell>
          <cell r="Q10" t="str">
            <v/>
          </cell>
          <cell r="R10" t="str">
            <v/>
          </cell>
          <cell r="S10" t="str">
            <v>X</v>
          </cell>
          <cell r="T10" t="str">
            <v/>
          </cell>
        </row>
        <row r="11">
          <cell r="B11">
            <v>11</v>
          </cell>
          <cell r="C11" t="str">
            <v>SG14</v>
          </cell>
          <cell r="D11">
            <v>11</v>
          </cell>
          <cell r="E11" t="str">
            <v>Löschfahrzeug HLF 20 nach DIN 14530-27 mit Allradantrieb, einer vom Fahrzeugmotor angetriebenen mind. FPN 10-2000, einer Einrichtung zur schnellen Wasserabgabe, einem Löschwasserbehälter von mind. 1.600 l nutzbarem Inhalt und einer feuerwehrtechnischen Beladung für eine Gruppe sowie einer gegenüber dem LF 20 erweiterten Mindestbeladung zur Technischen Hilfeleistung. Die Besatzung besteht aus einer Gruppe (1/8).</v>
          </cell>
          <cell r="F11" t="str">
            <v>G</v>
          </cell>
          <cell r="G11" t="str">
            <v>formatiert</v>
          </cell>
          <cell r="K11">
            <v>44855</v>
          </cell>
          <cell r="O11" t="str">
            <v/>
          </cell>
          <cell r="P11" t="str">
            <v/>
          </cell>
          <cell r="Q11" t="str">
            <v/>
          </cell>
          <cell r="R11" t="str">
            <v/>
          </cell>
          <cell r="S11" t="str">
            <v/>
          </cell>
          <cell r="T11" t="str">
            <v>X</v>
          </cell>
        </row>
        <row r="12">
          <cell r="B12">
            <v>12</v>
          </cell>
          <cell r="C12" t="str">
            <v>SG14</v>
          </cell>
          <cell r="D12">
            <v>12</v>
          </cell>
          <cell r="E12" t="str">
            <v>Rüstwagen nach DIN 14555-3 mit Allradantrieb, einer eingebauten, vom Fahrzeugmotor angetriebenen Zugeinrichtung mit maschinellem Antrieb, einer feuerwehrtechnischen Beladung und einem vom Fahrzeugmotor angetriebenen Stromerzeuger. Die Besatzung besteht aus einem Trupp (1/2).</v>
          </cell>
          <cell r="F12" t="str">
            <v>G</v>
          </cell>
          <cell r="G12" t="str">
            <v>formatiert</v>
          </cell>
          <cell r="K12">
            <v>45005</v>
          </cell>
          <cell r="O12" t="str">
            <v/>
          </cell>
          <cell r="P12" t="str">
            <v/>
          </cell>
          <cell r="Q12" t="str">
            <v/>
          </cell>
          <cell r="R12" t="str">
            <v/>
          </cell>
          <cell r="S12" t="str">
            <v/>
          </cell>
          <cell r="T12" t="str">
            <v/>
          </cell>
          <cell r="U12" t="str">
            <v>X</v>
          </cell>
        </row>
        <row r="13">
          <cell r="B13">
            <v>13</v>
          </cell>
          <cell r="C13" t="str">
            <v>SG14</v>
          </cell>
          <cell r="D13">
            <v>13</v>
          </cell>
          <cell r="F13" t="str">
            <v>G</v>
          </cell>
          <cell r="G13" t="str">
            <v>formatiert</v>
          </cell>
          <cell r="O13" t="str">
            <v/>
          </cell>
          <cell r="P13" t="str">
            <v/>
          </cell>
          <cell r="Q13" t="str">
            <v/>
          </cell>
          <cell r="R13" t="str">
            <v/>
          </cell>
          <cell r="S13" t="str">
            <v/>
          </cell>
          <cell r="T13" t="str">
            <v/>
          </cell>
        </row>
        <row r="14">
          <cell r="B14">
            <v>14</v>
          </cell>
          <cell r="C14" t="str">
            <v>SG14</v>
          </cell>
          <cell r="D14">
            <v>14</v>
          </cell>
          <cell r="E14" t="str">
            <v>Das Fahrgestell entspricht:
- der Kategorie 1 nach DIN EN 1846-1 und
- der Massenklasse L II nach DIN SPEC 14502-1:2016-12</v>
          </cell>
          <cell r="F14" t="str">
            <v>G</v>
          </cell>
          <cell r="G14" t="str">
            <v>formatiert</v>
          </cell>
          <cell r="K14">
            <v>44855</v>
          </cell>
          <cell r="O14" t="str">
            <v/>
          </cell>
          <cell r="P14" t="str">
            <v/>
          </cell>
          <cell r="Q14" t="str">
            <v/>
          </cell>
          <cell r="R14" t="str">
            <v/>
          </cell>
          <cell r="S14" t="str">
            <v/>
          </cell>
          <cell r="T14" t="str">
            <v/>
          </cell>
        </row>
        <row r="15">
          <cell r="B15">
            <v>15</v>
          </cell>
          <cell r="C15" t="str">
            <v>SG14</v>
          </cell>
          <cell r="D15">
            <v>15</v>
          </cell>
          <cell r="E15" t="str">
            <v>Das Fahrgestell entspricht:
- der Kategorie 2 nach DIN EN 1846-1 und
- der Massenklasse L II nach DIN SPEC 14502-1:2016-12</v>
          </cell>
          <cell r="F15" t="str">
            <v>G</v>
          </cell>
          <cell r="G15" t="str">
            <v>formatiert</v>
          </cell>
          <cell r="K15">
            <v>44855</v>
          </cell>
          <cell r="O15" t="str">
            <v>X</v>
          </cell>
          <cell r="P15" t="str">
            <v/>
          </cell>
          <cell r="Q15" t="str">
            <v/>
          </cell>
          <cell r="R15" t="str">
            <v/>
          </cell>
          <cell r="S15" t="str">
            <v/>
          </cell>
          <cell r="T15" t="str">
            <v/>
          </cell>
        </row>
        <row r="16">
          <cell r="B16">
            <v>16</v>
          </cell>
          <cell r="C16" t="str">
            <v>SG14</v>
          </cell>
          <cell r="D16">
            <v>16</v>
          </cell>
          <cell r="E16" t="str">
            <v>Das Fahrgestell entspricht: 
- der Kategorie 1 nach DIN EN 1846-1 und
- der Massenklasse M I nach DIN SPEC 14502-1:2016-12</v>
          </cell>
          <cell r="F16" t="str">
            <v>G</v>
          </cell>
          <cell r="G16" t="str">
            <v>formatiert</v>
          </cell>
          <cell r="K16">
            <v>44855</v>
          </cell>
          <cell r="O16" t="str">
            <v/>
          </cell>
          <cell r="P16" t="str">
            <v>X</v>
          </cell>
          <cell r="Q16" t="str">
            <v/>
          </cell>
          <cell r="R16" t="str">
            <v/>
          </cell>
          <cell r="S16" t="str">
            <v/>
          </cell>
          <cell r="T16" t="str">
            <v/>
          </cell>
        </row>
        <row r="17">
          <cell r="B17">
            <v>17</v>
          </cell>
          <cell r="C17" t="str">
            <v>SG14</v>
          </cell>
          <cell r="D17">
            <v>17</v>
          </cell>
          <cell r="E17" t="str">
            <v>Das Fahrgestell entspricht:
- der Kategorie 2 nach DIN EN 1846-1 und
- der Massenklasse M II nach DIN SPEC 14502-1:2016-12</v>
          </cell>
          <cell r="F17" t="str">
            <v>G</v>
          </cell>
          <cell r="G17" t="str">
            <v>formatiert</v>
          </cell>
          <cell r="K17">
            <v>44883</v>
          </cell>
          <cell r="O17" t="str">
            <v/>
          </cell>
          <cell r="P17" t="str">
            <v/>
          </cell>
          <cell r="Q17" t="str">
            <v>X</v>
          </cell>
          <cell r="R17" t="str">
            <v>X</v>
          </cell>
          <cell r="S17" t="str">
            <v/>
          </cell>
          <cell r="T17" t="str">
            <v/>
          </cell>
        </row>
        <row r="18">
          <cell r="B18">
            <v>18</v>
          </cell>
          <cell r="C18" t="str">
            <v>SG14</v>
          </cell>
          <cell r="D18">
            <v>18</v>
          </cell>
          <cell r="E18" t="str">
            <v>Das Fahrgestell entspricht:
- der Kategorie 2 nach DIN EN 1846-1 und
- der Massenklasse M III nach DIN SPEC 14502-1:2016-12</v>
          </cell>
          <cell r="F18" t="str">
            <v>G</v>
          </cell>
          <cell r="G18" t="str">
            <v>formatiert</v>
          </cell>
          <cell r="K18">
            <v>44855</v>
          </cell>
          <cell r="O18" t="str">
            <v/>
          </cell>
          <cell r="P18" t="str">
            <v/>
          </cell>
          <cell r="Q18" t="str">
            <v/>
          </cell>
          <cell r="R18" t="str">
            <v/>
          </cell>
          <cell r="S18" t="str">
            <v>X</v>
          </cell>
          <cell r="T18" t="str">
            <v>X</v>
          </cell>
          <cell r="U18" t="str">
            <v>X</v>
          </cell>
        </row>
        <row r="19">
          <cell r="B19">
            <v>19</v>
          </cell>
          <cell r="C19" t="str">
            <v>SG14</v>
          </cell>
          <cell r="D19">
            <v>19</v>
          </cell>
          <cell r="E19" t="str">
            <v>Angaben in der Zulassungsbescheinigung Teil 1:
F1 = technisch zulässige Gesamtmasse bis max. 9.000 kg
F2 = amtlich zulässige Gesamtmasse bis max. 7.490 kg</v>
          </cell>
          <cell r="F19" t="str">
            <v>G</v>
          </cell>
          <cell r="G19" t="str">
            <v>formatiert</v>
          </cell>
          <cell r="K19">
            <v>44855</v>
          </cell>
          <cell r="O19" t="str">
            <v>X</v>
          </cell>
          <cell r="P19" t="str">
            <v/>
          </cell>
          <cell r="Q19" t="str">
            <v/>
          </cell>
          <cell r="R19" t="str">
            <v/>
          </cell>
          <cell r="S19" t="str">
            <v/>
          </cell>
          <cell r="T19" t="str">
            <v/>
          </cell>
        </row>
        <row r="20">
          <cell r="B20">
            <v>20</v>
          </cell>
          <cell r="C20" t="str">
            <v>SG14</v>
          </cell>
          <cell r="D20">
            <v>20</v>
          </cell>
          <cell r="E20" t="str">
            <v>Angaben in der Zulassungsbescheinigung Teil 1:
F2 = amtlich zulässige Gesamtmasse bis max. 9.000 kg</v>
          </cell>
          <cell r="F20" t="str">
            <v>G</v>
          </cell>
          <cell r="G20" t="str">
            <v>formatiert</v>
          </cell>
          <cell r="K20">
            <v>44855</v>
          </cell>
          <cell r="O20" t="str">
            <v/>
          </cell>
          <cell r="P20" t="str">
            <v>X</v>
          </cell>
          <cell r="Q20" t="str">
            <v/>
          </cell>
          <cell r="R20" t="str">
            <v/>
          </cell>
          <cell r="S20" t="str">
            <v/>
          </cell>
          <cell r="T20" t="str">
            <v/>
          </cell>
        </row>
        <row r="21">
          <cell r="B21">
            <v>21</v>
          </cell>
          <cell r="C21" t="str">
            <v>SG14</v>
          </cell>
          <cell r="D21">
            <v>22</v>
          </cell>
          <cell r="E21" t="str">
            <v>Angaben in der Zulassungsbescheinigung Teil 1:
- amtlich zulässige Gesamtmasse (F2) = max. 14.000 kg
- technisch zulässige Gesamtmasse der HA (7.2)= max. 11.500 kg
- amtlich zulässige Gesamtmasse der HA (8.2) = max. 10.000 kg</v>
          </cell>
          <cell r="F21" t="str">
            <v>G</v>
          </cell>
          <cell r="G21" t="str">
            <v>formatiert</v>
          </cell>
          <cell r="K21">
            <v>44972</v>
          </cell>
          <cell r="O21" t="str">
            <v/>
          </cell>
          <cell r="P21" t="str">
            <v/>
          </cell>
          <cell r="Q21" t="str">
            <v>X</v>
          </cell>
          <cell r="R21" t="str">
            <v>X</v>
          </cell>
          <cell r="S21" t="str">
            <v/>
          </cell>
          <cell r="T21" t="str">
            <v/>
          </cell>
        </row>
        <row r="22">
          <cell r="B22">
            <v>22</v>
          </cell>
          <cell r="C22" t="str">
            <v>SG14</v>
          </cell>
          <cell r="D22">
            <v>22</v>
          </cell>
          <cell r="E22" t="str">
            <v>Angaben in der Zulassungsbescheinigung Teil 1:
- amtlich zulässige Gesamtmasse (F2) = max. 16.000 kg</v>
          </cell>
          <cell r="F22" t="str">
            <v>G</v>
          </cell>
          <cell r="G22" t="str">
            <v>formatiert</v>
          </cell>
          <cell r="K22">
            <v>45005</v>
          </cell>
          <cell r="O22" t="str">
            <v/>
          </cell>
          <cell r="P22" t="str">
            <v/>
          </cell>
          <cell r="Q22" t="str">
            <v/>
          </cell>
          <cell r="R22" t="str">
            <v/>
          </cell>
          <cell r="U22" t="str">
            <v>X</v>
          </cell>
        </row>
        <row r="23">
          <cell r="B23">
            <v>23</v>
          </cell>
          <cell r="C23" t="str">
            <v>SG14</v>
          </cell>
          <cell r="D23">
            <v>23</v>
          </cell>
          <cell r="E23" t="str">
            <v>Angaben in der Zulassungsbescheinigung Teil 1:
- amtlich zulässige Gesamtmasse (F2) = max. 16.000 kg
- technisch zulässige Gesamtmasse der HA (7.2) = max. 11.500 kg
- amtlich zulässige Gesamtmasse der HA (8.2) = max. 10.000 kg</v>
          </cell>
          <cell r="F23" t="str">
            <v>G</v>
          </cell>
          <cell r="G23" t="str">
            <v>formatiert</v>
          </cell>
          <cell r="K23">
            <v>44972</v>
          </cell>
          <cell r="O23" t="str">
            <v/>
          </cell>
          <cell r="P23" t="str">
            <v/>
          </cell>
          <cell r="Q23" t="str">
            <v/>
          </cell>
          <cell r="R23" t="str">
            <v/>
          </cell>
          <cell r="S23" t="str">
            <v>X</v>
          </cell>
          <cell r="T23" t="str">
            <v>X</v>
          </cell>
        </row>
        <row r="24">
          <cell r="B24">
            <v>24</v>
          </cell>
          <cell r="C24" t="str">
            <v>SG14</v>
          </cell>
          <cell r="D24">
            <v>24</v>
          </cell>
          <cell r="E24" t="str">
            <v>Angaben in der Zulassungsbescheinigung Teil 1:
- technisch zulässige Gesamtmasse (F1) = max. 18.000 kg
- amtlich zulässige Gesamtmasse (F2) = max. 16.000 kg
- technisch zulässige Gesamtmasse der HA (7.2) = max. 11.500 kg
- amtlich zulässige Gesamtmasse der HA (8.2) = max. 10.000 kg</v>
          </cell>
          <cell r="F24" t="str">
            <v>G</v>
          </cell>
          <cell r="G24" t="str">
            <v>formatiert</v>
          </cell>
          <cell r="K24">
            <v>44894</v>
          </cell>
          <cell r="O24" t="str">
            <v/>
          </cell>
          <cell r="P24" t="str">
            <v/>
          </cell>
          <cell r="Q24" t="str">
            <v/>
          </cell>
          <cell r="R24" t="str">
            <v/>
          </cell>
        </row>
        <row r="25">
          <cell r="B25">
            <v>25</v>
          </cell>
          <cell r="C25" t="str">
            <v>SG14</v>
          </cell>
          <cell r="D25">
            <v>25</v>
          </cell>
          <cell r="E25" t="str">
            <v>Das angebotene Fahrgestell ist zum Aufbau des oben genannten Fahrzeugtyps geeignet und gewährleistet eine sichere Handhabung über das gesamte Geschwindigkeitsspektrum bis zur Höchstgeschwindigkeit (100 km/h).</v>
          </cell>
          <cell r="F25" t="str">
            <v>G</v>
          </cell>
          <cell r="G25" t="str">
            <v>N03 = Konfiguration vom Fahrgestell-Hersteller beifügen!</v>
          </cell>
          <cell r="H25" t="str">
            <v>?</v>
          </cell>
          <cell r="K25">
            <v>44972</v>
          </cell>
          <cell r="T25" t="str">
            <v/>
          </cell>
          <cell r="U25" t="str">
            <v>X</v>
          </cell>
        </row>
        <row r="26">
          <cell r="B26">
            <v>26</v>
          </cell>
          <cell r="C26" t="str">
            <v>SG14</v>
          </cell>
          <cell r="D26">
            <v>26</v>
          </cell>
          <cell r="E26" t="str">
            <v>Das angebotene Fahrgestell ist zum Aufbau des oben genannten Fahrzeugtyps mit einem Löschwasserbehälter geeignet und gewährleistet eine sichere Handhabung über das gesamte Geschwindigkeitsspektrum bis zur Höchstgeschwindigkeit von max. 100 km/h.</v>
          </cell>
          <cell r="F26" t="str">
            <v>G</v>
          </cell>
          <cell r="G26" t="str">
            <v>N03 = Konfiguration vom Fahrgestell-Hersteller beifügen!</v>
          </cell>
          <cell r="H26" t="str">
            <v>?</v>
          </cell>
          <cell r="K26">
            <v>44972</v>
          </cell>
          <cell r="Q26" t="str">
            <v>X</v>
          </cell>
          <cell r="R26" t="str">
            <v>X</v>
          </cell>
          <cell r="S26" t="str">
            <v>X</v>
          </cell>
          <cell r="T26" t="str">
            <v>X</v>
          </cell>
        </row>
        <row r="27">
          <cell r="B27">
            <v>27</v>
          </cell>
          <cell r="C27" t="str">
            <v>SG14</v>
          </cell>
          <cell r="D27">
            <v>27</v>
          </cell>
          <cell r="E27" t="str">
            <v>Das angebotene Fahrgestell ist zum Aufbau des oben genannten Fahrzeugtyps mit einem Kofferaufbau und integrierten Löschwasserbehälter geeignet und gewährleistet eine sichere Handhabung über das gesamte Geschwindigkeitsspektrum bis zur Höchstgeschwindigkeit von 100 km/h.</v>
          </cell>
          <cell r="F27" t="str">
            <v>G</v>
          </cell>
          <cell r="G27" t="str">
            <v xml:space="preserve">N03 = Konfiguration vom Fahrgestell-Hersteller beifügen!
</v>
          </cell>
          <cell r="H27" t="str">
            <v>?</v>
          </cell>
          <cell r="K27">
            <v>44972</v>
          </cell>
          <cell r="O27" t="str">
            <v>X</v>
          </cell>
          <cell r="P27" t="str">
            <v>X</v>
          </cell>
        </row>
        <row r="28">
          <cell r="B28">
            <v>28</v>
          </cell>
          <cell r="C28" t="str">
            <v>SG14</v>
          </cell>
          <cell r="D28">
            <v>28</v>
          </cell>
          <cell r="E28" t="str">
            <v>Das angebotene Fahrgestell ist zum Aufbau des oben genannten Fahrzeugtyps mit einem Kofferaufbau und fest installierten Löschwasser- und Schaummittelbehälter geeignet und gewährleistet eine sichere Handhabung über das gesamte Geschwindigkeitsspektrum bis zur Höchstgeschwindigkeit von 100 km/h.</v>
          </cell>
          <cell r="F28" t="str">
            <v>G</v>
          </cell>
          <cell r="G28" t="str">
            <v xml:space="preserve">N03 = Konfiguration vom Fahrgestell-Hersteller beifügen!
</v>
          </cell>
          <cell r="H28" t="str">
            <v>?</v>
          </cell>
          <cell r="K28">
            <v>44972</v>
          </cell>
          <cell r="O28" t="str">
            <v/>
          </cell>
          <cell r="P28" t="str">
            <v/>
          </cell>
          <cell r="Q28" t="str">
            <v/>
          </cell>
          <cell r="R28" t="str">
            <v/>
          </cell>
          <cell r="S28" t="str">
            <v/>
          </cell>
          <cell r="T28" t="str">
            <v/>
          </cell>
        </row>
        <row r="29">
          <cell r="B29">
            <v>29</v>
          </cell>
          <cell r="C29" t="str">
            <v>SG14</v>
          </cell>
          <cell r="D29">
            <v>29</v>
          </cell>
          <cell r="E29" t="str">
            <v>Das Fahrzeug hat bei Leermasse eine Gesamthöhe von max. 2.800 mm.</v>
          </cell>
          <cell r="F29" t="str">
            <v>G</v>
          </cell>
          <cell r="G29" t="str">
            <v>Fahrzeug-
gesamthöhe in mm:</v>
          </cell>
          <cell r="H29">
            <v>1000</v>
          </cell>
          <cell r="K29">
            <v>44855</v>
          </cell>
          <cell r="O29" t="str">
            <v>X</v>
          </cell>
          <cell r="P29" t="str">
            <v/>
          </cell>
          <cell r="Q29" t="str">
            <v/>
          </cell>
          <cell r="R29" t="str">
            <v/>
          </cell>
          <cell r="S29" t="str">
            <v/>
          </cell>
          <cell r="T29" t="str">
            <v/>
          </cell>
        </row>
        <row r="30">
          <cell r="B30">
            <v>30</v>
          </cell>
          <cell r="C30" t="str">
            <v>SG14</v>
          </cell>
          <cell r="D30">
            <v>30</v>
          </cell>
          <cell r="E30" t="str">
            <v>Das Fahrzeug hat bei Leermasse eine Gesamthöhe von max. 3.100 mm.</v>
          </cell>
          <cell r="F30" t="str">
            <v>G</v>
          </cell>
          <cell r="G30" t="str">
            <v>Fahrzeug-
gesamthöhe in mm:</v>
          </cell>
          <cell r="H30">
            <v>1000</v>
          </cell>
          <cell r="K30">
            <v>44855</v>
          </cell>
          <cell r="O30" t="str">
            <v/>
          </cell>
          <cell r="P30" t="str">
            <v>X</v>
          </cell>
          <cell r="Q30" t="str">
            <v/>
          </cell>
          <cell r="R30" t="str">
            <v/>
          </cell>
          <cell r="S30" t="str">
            <v/>
          </cell>
          <cell r="T30" t="str">
            <v/>
          </cell>
        </row>
        <row r="31">
          <cell r="B31">
            <v>31</v>
          </cell>
          <cell r="C31" t="str">
            <v>SG14</v>
          </cell>
          <cell r="D31">
            <v>31</v>
          </cell>
          <cell r="E31" t="str">
            <v>Das Fahrzeug hat bei Leermasse eine Gesamthöhe von max. 3.300 mm.</v>
          </cell>
          <cell r="F31" t="str">
            <v>G</v>
          </cell>
          <cell r="G31" t="str">
            <v>Fahrzeug-
gesamthöhe in mm:</v>
          </cell>
          <cell r="H31">
            <v>1000</v>
          </cell>
          <cell r="K31">
            <v>44855</v>
          </cell>
          <cell r="O31" t="str">
            <v/>
          </cell>
          <cell r="P31" t="str">
            <v/>
          </cell>
          <cell r="Q31" t="str">
            <v>X</v>
          </cell>
          <cell r="R31" t="str">
            <v>X</v>
          </cell>
          <cell r="S31" t="str">
            <v>X</v>
          </cell>
          <cell r="T31" t="str">
            <v>X</v>
          </cell>
        </row>
        <row r="32">
          <cell r="B32">
            <v>32</v>
          </cell>
          <cell r="C32" t="str">
            <v>SG14</v>
          </cell>
          <cell r="D32">
            <v>32</v>
          </cell>
          <cell r="E32" t="str">
            <v>Das Fahrzeug hat bei Leermasse eine Gesamthöhe von max. 3.500 mm.</v>
          </cell>
          <cell r="F32" t="str">
            <v>G</v>
          </cell>
          <cell r="G32" t="str">
            <v>Fahrzeug-
gesamthöhe in mm:</v>
          </cell>
          <cell r="H32">
            <v>1000</v>
          </cell>
          <cell r="K32">
            <v>44911</v>
          </cell>
          <cell r="O32" t="str">
            <v/>
          </cell>
          <cell r="P32" t="str">
            <v/>
          </cell>
          <cell r="U32" t="str">
            <v>X</v>
          </cell>
        </row>
        <row r="33">
          <cell r="B33">
            <v>33</v>
          </cell>
          <cell r="C33" t="str">
            <v>SG14</v>
          </cell>
          <cell r="D33">
            <v>33</v>
          </cell>
          <cell r="E33" t="str">
            <v>Das Fahrzeug hat eine Gesamtlänge von max. 6.300 mm.</v>
          </cell>
          <cell r="F33" t="str">
            <v>G</v>
          </cell>
          <cell r="G33" t="str">
            <v>Fahrzeug-
gesamtlänge in mm:</v>
          </cell>
          <cell r="H33">
            <v>1000</v>
          </cell>
          <cell r="K33">
            <v>44855</v>
          </cell>
          <cell r="O33" t="str">
            <v>X</v>
          </cell>
          <cell r="P33" t="str">
            <v/>
          </cell>
          <cell r="Q33" t="str">
            <v/>
          </cell>
          <cell r="R33" t="str">
            <v/>
          </cell>
          <cell r="S33" t="str">
            <v/>
          </cell>
          <cell r="T33" t="str">
            <v/>
          </cell>
        </row>
        <row r="34">
          <cell r="B34">
            <v>34</v>
          </cell>
          <cell r="C34" t="str">
            <v>SG14</v>
          </cell>
          <cell r="D34">
            <v>34</v>
          </cell>
          <cell r="E34" t="str">
            <v>Das Fahrzeug hat eine Gesamtlänge von max. 6.500 mm.</v>
          </cell>
          <cell r="F34" t="str">
            <v>G</v>
          </cell>
          <cell r="G34" t="str">
            <v>Fahrzeug-
gesamtlänge in mm:</v>
          </cell>
          <cell r="H34">
            <v>1000</v>
          </cell>
          <cell r="K34">
            <v>44855</v>
          </cell>
          <cell r="O34" t="str">
            <v/>
          </cell>
          <cell r="P34" t="str">
            <v>X</v>
          </cell>
          <cell r="Q34" t="str">
            <v/>
          </cell>
          <cell r="R34" t="str">
            <v/>
          </cell>
          <cell r="S34" t="str">
            <v/>
          </cell>
          <cell r="T34" t="str">
            <v/>
          </cell>
        </row>
        <row r="35">
          <cell r="B35">
            <v>35</v>
          </cell>
          <cell r="C35" t="str">
            <v>SG14</v>
          </cell>
          <cell r="D35">
            <v>35</v>
          </cell>
          <cell r="E35" t="str">
            <v>Das Fahrzeug hat eine Gesamtlänge von max. 8.600 mm.</v>
          </cell>
          <cell r="F35" t="str">
            <v>G</v>
          </cell>
          <cell r="G35" t="str">
            <v>Fahrzeug-
gesamtlänge in mm:</v>
          </cell>
          <cell r="H35">
            <v>1000</v>
          </cell>
          <cell r="K35">
            <v>44855</v>
          </cell>
          <cell r="O35" t="str">
            <v/>
          </cell>
          <cell r="P35" t="str">
            <v/>
          </cell>
          <cell r="Q35" t="str">
            <v/>
          </cell>
          <cell r="R35" t="str">
            <v/>
          </cell>
          <cell r="S35" t="str">
            <v/>
          </cell>
          <cell r="T35" t="str">
            <v/>
          </cell>
        </row>
        <row r="36">
          <cell r="B36">
            <v>36</v>
          </cell>
          <cell r="C36" t="str">
            <v>SG14</v>
          </cell>
          <cell r="D36">
            <v>36</v>
          </cell>
          <cell r="E36" t="str">
            <v>Alle Mindestforderungen der DIN EN 1846 Teil 1 - 2 in der zum Zeitpunkt der Angebotsabgabe gültigen Fassung sind einzuhalten.</v>
          </cell>
          <cell r="F36" t="str">
            <v>G</v>
          </cell>
          <cell r="G36" t="str">
            <v>N01 = Eigenerklärung beifügen!</v>
          </cell>
          <cell r="H36" t="str">
            <v>?</v>
          </cell>
          <cell r="K36">
            <v>44855</v>
          </cell>
          <cell r="U36" t="str">
            <v>X</v>
          </cell>
        </row>
        <row r="37">
          <cell r="B37">
            <v>37</v>
          </cell>
          <cell r="C37" t="str">
            <v>SG14</v>
          </cell>
          <cell r="D37">
            <v>37</v>
          </cell>
          <cell r="E37" t="str">
            <v>Alle Mindestforderungen der DIN EN 1846 Teil 1 - 3 in der zum Zeitpunkt der Angebotsabgabe gültigen Fassung sind einzuhalten.</v>
          </cell>
          <cell r="F37" t="str">
            <v>G</v>
          </cell>
          <cell r="G37" t="str">
            <v>N01 = Eigenerklärung beifügen!</v>
          </cell>
          <cell r="H37" t="str">
            <v>?</v>
          </cell>
          <cell r="K37">
            <v>44855</v>
          </cell>
          <cell r="O37" t="str">
            <v>X</v>
          </cell>
          <cell r="P37" t="str">
            <v>X</v>
          </cell>
          <cell r="Q37" t="str">
            <v>X</v>
          </cell>
          <cell r="R37" t="str">
            <v>X</v>
          </cell>
          <cell r="S37" t="str">
            <v>X</v>
          </cell>
          <cell r="T37" t="str">
            <v>X</v>
          </cell>
        </row>
        <row r="38">
          <cell r="B38">
            <v>38</v>
          </cell>
          <cell r="C38" t="str">
            <v>SG14</v>
          </cell>
          <cell r="D38">
            <v>38</v>
          </cell>
          <cell r="E38" t="str">
            <v>Alle Mindestforderungen der E DIN 14502 Teil 2 und DIN 14502 Teil 3 in der zum Zeitpunkt der Angebotsabgabe gültigen Fassung sind einzuhalten.</v>
          </cell>
          <cell r="F38" t="str">
            <v>G</v>
          </cell>
          <cell r="G38" t="str">
            <v>N01 = Eigenerklärung beifügen!</v>
          </cell>
          <cell r="H38" t="str">
            <v>?</v>
          </cell>
          <cell r="K38">
            <v>44855</v>
          </cell>
          <cell r="O38" t="str">
            <v>X</v>
          </cell>
          <cell r="P38" t="str">
            <v>X</v>
          </cell>
          <cell r="Q38" t="str">
            <v>X</v>
          </cell>
          <cell r="R38" t="str">
            <v>X</v>
          </cell>
          <cell r="S38" t="str">
            <v>X</v>
          </cell>
          <cell r="T38" t="str">
            <v>X</v>
          </cell>
        </row>
        <row r="39">
          <cell r="B39">
            <v>39</v>
          </cell>
          <cell r="C39" t="str">
            <v>SG14</v>
          </cell>
          <cell r="D39">
            <v>39</v>
          </cell>
          <cell r="E39" t="str">
            <v>Alle Mindestforderungen der DIN 14530 Teil 5 in der zum Zeitpunkt der Angebotsabgabe gültigen Fassung sind einzuhalten.</v>
          </cell>
          <cell r="F39" t="str">
            <v>G</v>
          </cell>
          <cell r="G39" t="str">
            <v>N01 = Eigenerklärung beifügen!</v>
          </cell>
          <cell r="H39" t="str">
            <v>?</v>
          </cell>
          <cell r="K39">
            <v>44855</v>
          </cell>
          <cell r="O39" t="str">
            <v/>
          </cell>
          <cell r="P39" t="str">
            <v/>
          </cell>
          <cell r="Q39" t="str">
            <v>X</v>
          </cell>
          <cell r="R39" t="str">
            <v/>
          </cell>
          <cell r="S39" t="str">
            <v/>
          </cell>
          <cell r="T39" t="str">
            <v/>
          </cell>
        </row>
        <row r="40">
          <cell r="B40">
            <v>40</v>
          </cell>
          <cell r="C40" t="str">
            <v>SG14</v>
          </cell>
          <cell r="D40">
            <v>40</v>
          </cell>
          <cell r="E40" t="str">
            <v>Alle Mindestforderungen der DIN 14530 Teil 11 in der zum Zeitpunkt der Angebotsabgabe gültigen Fassung sind einzuhalten.</v>
          </cell>
          <cell r="F40" t="str">
            <v>G</v>
          </cell>
          <cell r="G40" t="str">
            <v>N01 = Eigenerklärung beifügen!</v>
          </cell>
          <cell r="H40" t="str">
            <v>?</v>
          </cell>
          <cell r="K40">
            <v>44855</v>
          </cell>
          <cell r="O40" t="str">
            <v/>
          </cell>
          <cell r="P40" t="str">
            <v/>
          </cell>
          <cell r="Q40" t="str">
            <v/>
          </cell>
          <cell r="R40" t="str">
            <v/>
          </cell>
          <cell r="S40" t="str">
            <v>X</v>
          </cell>
          <cell r="T40" t="str">
            <v/>
          </cell>
        </row>
        <row r="41">
          <cell r="B41">
            <v>41</v>
          </cell>
          <cell r="C41" t="str">
            <v>SG14</v>
          </cell>
          <cell r="D41">
            <v>41</v>
          </cell>
          <cell r="E41" t="str">
            <v>Alle Mindestforderungen der DIN 14530 Teil 17 in der zum Zeitpunkt der Angebotsabgabe gültigen Fassung sind einzuhalten.</v>
          </cell>
          <cell r="F41" t="str">
            <v>G</v>
          </cell>
          <cell r="G41" t="str">
            <v>N01 = Eigenerklärung beifügen!</v>
          </cell>
          <cell r="H41" t="str">
            <v>?</v>
          </cell>
          <cell r="K41">
            <v>44855</v>
          </cell>
          <cell r="O41" t="str">
            <v>X</v>
          </cell>
          <cell r="P41" t="str">
            <v/>
          </cell>
          <cell r="Q41" t="str">
            <v/>
          </cell>
          <cell r="R41" t="str">
            <v/>
          </cell>
          <cell r="S41" t="str">
            <v/>
          </cell>
          <cell r="T41" t="str">
            <v/>
          </cell>
        </row>
        <row r="42">
          <cell r="B42">
            <v>42</v>
          </cell>
          <cell r="C42" t="str">
            <v>SG14</v>
          </cell>
          <cell r="D42">
            <v>42</v>
          </cell>
          <cell r="E42" t="str">
            <v>Alle Mindestforderungen der DIN 14530 Teil 25 in der zum Zeitpunkt der Angebotsabgabe gültigen Fassung sind einzuhalten.</v>
          </cell>
          <cell r="F42" t="str">
            <v>G</v>
          </cell>
          <cell r="G42" t="str">
            <v>N01 = Eigenerklärung beifügen!</v>
          </cell>
          <cell r="H42" t="str">
            <v>?</v>
          </cell>
          <cell r="K42">
            <v>44855</v>
          </cell>
          <cell r="O42" t="str">
            <v/>
          </cell>
          <cell r="P42" t="str">
            <v>X</v>
          </cell>
          <cell r="Q42" t="str">
            <v/>
          </cell>
          <cell r="R42" t="str">
            <v/>
          </cell>
          <cell r="S42" t="str">
            <v/>
          </cell>
          <cell r="T42" t="str">
            <v/>
          </cell>
        </row>
        <row r="43">
          <cell r="B43">
            <v>43</v>
          </cell>
          <cell r="C43" t="str">
            <v>SG14</v>
          </cell>
          <cell r="D43">
            <v>43</v>
          </cell>
          <cell r="E43" t="str">
            <v>Alle Mindestforderungen der DIN 14530 Teil 26 in der zum Zeitpunkt der Angebotsabgabe gültigen Fassung sind einzuhalten.</v>
          </cell>
          <cell r="F43" t="str">
            <v>G</v>
          </cell>
          <cell r="G43" t="str">
            <v>N01 = Eigenerklärung beifügen!</v>
          </cell>
          <cell r="H43" t="str">
            <v>?</v>
          </cell>
          <cell r="K43">
            <v>44855</v>
          </cell>
          <cell r="O43" t="str">
            <v/>
          </cell>
          <cell r="P43" t="str">
            <v/>
          </cell>
          <cell r="Q43" t="str">
            <v/>
          </cell>
          <cell r="R43" t="str">
            <v>X</v>
          </cell>
          <cell r="S43" t="str">
            <v/>
          </cell>
          <cell r="T43" t="str">
            <v/>
          </cell>
        </row>
        <row r="44">
          <cell r="B44">
            <v>44</v>
          </cell>
          <cell r="C44" t="str">
            <v>SG14</v>
          </cell>
          <cell r="D44">
            <v>44</v>
          </cell>
          <cell r="E44" t="str">
            <v>Alle Mindestforderungen der DIN 14530 Teil 27 in der zum Zeitpunkt der Angebotsabgabe gültigen Fassung sind einzuhalten.</v>
          </cell>
          <cell r="F44" t="str">
            <v>G</v>
          </cell>
          <cell r="G44" t="str">
            <v>N01 = Eigenerklärung beifügen!</v>
          </cell>
          <cell r="H44" t="str">
            <v>?</v>
          </cell>
          <cell r="K44">
            <v>44855</v>
          </cell>
          <cell r="O44" t="str">
            <v/>
          </cell>
          <cell r="P44" t="str">
            <v/>
          </cell>
          <cell r="Q44" t="str">
            <v/>
          </cell>
          <cell r="R44" t="str">
            <v/>
          </cell>
          <cell r="S44" t="str">
            <v/>
          </cell>
          <cell r="T44" t="str">
            <v>X</v>
          </cell>
        </row>
        <row r="45">
          <cell r="B45">
            <v>45</v>
          </cell>
          <cell r="C45" t="str">
            <v>SG14</v>
          </cell>
          <cell r="D45">
            <v>45</v>
          </cell>
          <cell r="E45" t="str">
            <v>Alle Mindestforderungen der DIN 14555 Teil 3 in der zum Zeitpunkt der Angebotsabgabe gültigen Fassung sind einzuhalten.</v>
          </cell>
          <cell r="F45" t="str">
            <v>G</v>
          </cell>
          <cell r="G45" t="str">
            <v>N01 = Eigenerklärung beifügen!</v>
          </cell>
          <cell r="H45" t="str">
            <v>?</v>
          </cell>
          <cell r="K45">
            <v>45005</v>
          </cell>
          <cell r="U45" t="str">
            <v>X</v>
          </cell>
        </row>
        <row r="46">
          <cell r="B46">
            <v>46</v>
          </cell>
          <cell r="C46" t="str">
            <v>SG14</v>
          </cell>
          <cell r="D46">
            <v>46</v>
          </cell>
          <cell r="E46" t="str">
            <v>Die für dieses Fahrzeug zutreffende Aufbaurichtlinie des Fahrgestellherstellers ist einzuhalten. Die Zulässigkeit von Abweichungen ist durch diesen bis zur technischen Abnahme zu bestätigen.</v>
          </cell>
          <cell r="F46" t="str">
            <v>G</v>
          </cell>
          <cell r="G46" t="str">
            <v>N02 = Eigenerklärung beifügen!</v>
          </cell>
          <cell r="H46" t="str">
            <v>?</v>
          </cell>
          <cell r="K46">
            <v>44998</v>
          </cell>
          <cell r="O46" t="str">
            <v>X</v>
          </cell>
          <cell r="P46" t="str">
            <v>X</v>
          </cell>
          <cell r="Q46" t="str">
            <v>X</v>
          </cell>
          <cell r="R46" t="str">
            <v>X</v>
          </cell>
          <cell r="S46" t="str">
            <v>X</v>
          </cell>
          <cell r="T46" t="str">
            <v>X</v>
          </cell>
          <cell r="U46" t="str">
            <v>X</v>
          </cell>
        </row>
        <row r="47">
          <cell r="B47">
            <v>47</v>
          </cell>
          <cell r="C47" t="str">
            <v>SG14</v>
          </cell>
          <cell r="D47">
            <v>47</v>
          </cell>
          <cell r="E47" t="str">
            <v>Am Fahrzeug ist die festgelegte Wasserdurchfahrtsfähigkeit (mind. Radnabenmitte) unter Berücksichtigung von Aufbau und zusätzlicher Anbauteile zu kennzeichnen.</v>
          </cell>
          <cell r="F47" t="str">
            <v>G</v>
          </cell>
          <cell r="G47" t="str">
            <v>Angabe der WDF
in mm:</v>
          </cell>
          <cell r="H47">
            <v>1000</v>
          </cell>
          <cell r="K47">
            <v>44855</v>
          </cell>
          <cell r="O47" t="str">
            <v>X</v>
          </cell>
          <cell r="P47" t="str">
            <v>X</v>
          </cell>
          <cell r="Q47" t="str">
            <v>X</v>
          </cell>
          <cell r="R47" t="str">
            <v>X</v>
          </cell>
          <cell r="S47" t="str">
            <v>X</v>
          </cell>
          <cell r="T47" t="str">
            <v>X</v>
          </cell>
          <cell r="U47" t="str">
            <v>X</v>
          </cell>
        </row>
        <row r="48">
          <cell r="B48">
            <v>48</v>
          </cell>
          <cell r="C48" t="str">
            <v>SG14</v>
          </cell>
          <cell r="D48">
            <v>48</v>
          </cell>
          <cell r="E48" t="str">
            <v>Alle ortsveränderlichen elektrischen Betriebsmittel entsprechen § 29 Abs. 1 DGUV Vorschrift 49.</v>
          </cell>
          <cell r="F48" t="str">
            <v>G</v>
          </cell>
          <cell r="G48" t="str">
            <v>formatiert</v>
          </cell>
          <cell r="K48">
            <v>44855</v>
          </cell>
          <cell r="L48" t="str">
            <v>Entfall bei separater Ausschreibung Beladung</v>
          </cell>
          <cell r="O48" t="str">
            <v>X</v>
          </cell>
          <cell r="P48" t="str">
            <v>X</v>
          </cell>
          <cell r="Q48" t="str">
            <v>X</v>
          </cell>
          <cell r="R48" t="str">
            <v>X</v>
          </cell>
          <cell r="S48" t="str">
            <v>X</v>
          </cell>
          <cell r="T48" t="str">
            <v>X</v>
          </cell>
          <cell r="U48" t="str">
            <v>X</v>
          </cell>
        </row>
        <row r="49">
          <cell r="B49">
            <v>49</v>
          </cell>
          <cell r="C49" t="str">
            <v>SG14</v>
          </cell>
          <cell r="D49">
            <v>49</v>
          </cell>
          <cell r="E49" t="str">
            <v>Die ortsveränderlichen elektrischen Betriebsmittel sind mit einem Schukostecker (mind. IP 67) anzubieten, wenn die Anschlussleitung länger als 0,5 m ist. Die Anschlussleitungen entsprechen mind. dem Leitungstyp H07RN-F.</v>
          </cell>
          <cell r="F49" t="str">
            <v>G</v>
          </cell>
          <cell r="G49" t="str">
            <v>formatiert</v>
          </cell>
          <cell r="K49">
            <v>44855</v>
          </cell>
          <cell r="L49" t="str">
            <v>Entfall bei separater Ausschreibung Beladung</v>
          </cell>
          <cell r="O49" t="str">
            <v>X</v>
          </cell>
          <cell r="P49" t="str">
            <v>X</v>
          </cell>
          <cell r="Q49" t="str">
            <v>X</v>
          </cell>
          <cell r="R49" t="str">
            <v>X</v>
          </cell>
          <cell r="S49" t="str">
            <v>X</v>
          </cell>
          <cell r="T49" t="str">
            <v>X</v>
          </cell>
          <cell r="U49" t="str">
            <v>X</v>
          </cell>
        </row>
        <row r="50">
          <cell r="B50">
            <v>50</v>
          </cell>
          <cell r="C50" t="str">
            <v>SG8</v>
          </cell>
          <cell r="F50" t="str">
            <v>X</v>
          </cell>
          <cell r="K50">
            <v>44855</v>
          </cell>
          <cell r="N50" t="str">
            <v>X</v>
          </cell>
          <cell r="O50" t="str">
            <v>X</v>
          </cell>
          <cell r="P50" t="str">
            <v>X</v>
          </cell>
          <cell r="Q50" t="str">
            <v>L8</v>
          </cell>
          <cell r="R50" t="str">
            <v>L8</v>
          </cell>
          <cell r="S50" t="str">
            <v>L8</v>
          </cell>
          <cell r="T50" t="str">
            <v>L8</v>
          </cell>
          <cell r="U50" t="str">
            <v>L8</v>
          </cell>
          <cell r="V50" t="str">
            <v>L8</v>
          </cell>
          <cell r="W50" t="str">
            <v>L8</v>
          </cell>
          <cell r="X50" t="str">
            <v>L8</v>
          </cell>
          <cell r="Y50" t="str">
            <v>L8</v>
          </cell>
          <cell r="Z50" t="str">
            <v>L8</v>
          </cell>
          <cell r="AA50" t="str">
            <v>L8</v>
          </cell>
        </row>
        <row r="51">
          <cell r="B51">
            <v>51</v>
          </cell>
          <cell r="C51" t="str">
            <v>SG14</v>
          </cell>
          <cell r="D51" t="str">
            <v>0!1</v>
          </cell>
          <cell r="E51" t="str">
            <v>Die mit einem "G" gekennzeichneten Grundanforderungen der Gruppe 1 müssen vollständig erfüllt werden.</v>
          </cell>
          <cell r="F51" t="str">
            <v>X</v>
          </cell>
          <cell r="G51" t="str">
            <v>Werden voll erfüllt:</v>
          </cell>
          <cell r="H51" t="str">
            <v>?</v>
          </cell>
          <cell r="K51">
            <v>44855</v>
          </cell>
          <cell r="N51" t="str">
            <v>X</v>
          </cell>
          <cell r="O51" t="str">
            <v>X</v>
          </cell>
          <cell r="P51" t="str">
            <v>X</v>
          </cell>
          <cell r="Q51" t="str">
            <v>!</v>
          </cell>
          <cell r="R51" t="str">
            <v>!</v>
          </cell>
          <cell r="S51" t="str">
            <v>!</v>
          </cell>
          <cell r="T51" t="str">
            <v>!</v>
          </cell>
          <cell r="U51" t="str">
            <v>!</v>
          </cell>
          <cell r="V51" t="str">
            <v>!</v>
          </cell>
          <cell r="W51" t="str">
            <v>!</v>
          </cell>
          <cell r="X51" t="str">
            <v>!</v>
          </cell>
          <cell r="Y51" t="str">
            <v>!</v>
          </cell>
          <cell r="Z51" t="str">
            <v>!</v>
          </cell>
          <cell r="AA51" t="str">
            <v>!</v>
          </cell>
        </row>
        <row r="52">
          <cell r="B52">
            <v>52</v>
          </cell>
          <cell r="C52" t="str">
            <v>SG8</v>
          </cell>
          <cell r="F52" t="str">
            <v>X</v>
          </cell>
          <cell r="K52">
            <v>44855</v>
          </cell>
          <cell r="N52" t="str">
            <v>X</v>
          </cell>
          <cell r="O52" t="str">
            <v>X</v>
          </cell>
          <cell r="P52" t="str">
            <v>X</v>
          </cell>
          <cell r="Q52" t="str">
            <v>L8</v>
          </cell>
          <cell r="R52" t="str">
            <v>L8</v>
          </cell>
          <cell r="S52" t="str">
            <v>L8</v>
          </cell>
          <cell r="T52" t="str">
            <v>L8</v>
          </cell>
          <cell r="U52" t="str">
            <v>L8</v>
          </cell>
          <cell r="V52" t="str">
            <v>L8</v>
          </cell>
          <cell r="W52" t="str">
            <v>L8</v>
          </cell>
          <cell r="X52" t="str">
            <v>L8</v>
          </cell>
          <cell r="Y52" t="str">
            <v>L8</v>
          </cell>
          <cell r="Z52" t="str">
            <v>L8</v>
          </cell>
          <cell r="AA52" t="str">
            <v>L8</v>
          </cell>
        </row>
        <row r="53">
          <cell r="B53">
            <v>53</v>
          </cell>
          <cell r="C53" t="str">
            <v>SG14</v>
          </cell>
          <cell r="D53" t="str">
            <v>2.</v>
          </cell>
          <cell r="E53" t="str">
            <v>Fahrgestell</v>
          </cell>
          <cell r="F53" t="str">
            <v>X</v>
          </cell>
          <cell r="K53">
            <v>44855</v>
          </cell>
          <cell r="N53" t="str">
            <v>X</v>
          </cell>
          <cell r="O53" t="str">
            <v>X</v>
          </cell>
          <cell r="P53" t="str">
            <v>X</v>
          </cell>
          <cell r="Q53" t="str">
            <v>Ü14</v>
          </cell>
          <cell r="R53" t="str">
            <v>Ü14</v>
          </cell>
          <cell r="S53" t="str">
            <v>Ü14</v>
          </cell>
          <cell r="T53" t="str">
            <v>Ü14</v>
          </cell>
          <cell r="U53" t="str">
            <v>Ü14</v>
          </cell>
          <cell r="V53" t="str">
            <v>Ü14</v>
          </cell>
          <cell r="W53" t="str">
            <v>Ü14</v>
          </cell>
          <cell r="X53" t="str">
            <v>Ü14</v>
          </cell>
          <cell r="Y53" t="str">
            <v>Ü14</v>
          </cell>
          <cell r="Z53" t="str">
            <v>Ü14</v>
          </cell>
          <cell r="AA53" t="str">
            <v>Ü14</v>
          </cell>
        </row>
        <row r="54">
          <cell r="B54">
            <v>54</v>
          </cell>
          <cell r="C54" t="str">
            <v>SG12</v>
          </cell>
          <cell r="D54" t="str">
            <v>2.0</v>
          </cell>
          <cell r="E54" t="str">
            <v>Grunddaten Fahrgestell</v>
          </cell>
          <cell r="F54" t="str">
            <v>X</v>
          </cell>
          <cell r="K54">
            <v>44984</v>
          </cell>
          <cell r="N54" t="str">
            <v>X</v>
          </cell>
          <cell r="O54" t="str">
            <v>X</v>
          </cell>
          <cell r="P54" t="str">
            <v>X</v>
          </cell>
          <cell r="Q54" t="str">
            <v>Ü12</v>
          </cell>
          <cell r="R54" t="str">
            <v>Ü12</v>
          </cell>
          <cell r="S54" t="str">
            <v>Ü12</v>
          </cell>
          <cell r="T54" t="str">
            <v>Ü12</v>
          </cell>
          <cell r="U54" t="str">
            <v>Ü12</v>
          </cell>
          <cell r="V54" t="str">
            <v>Ü12</v>
          </cell>
          <cell r="W54" t="str">
            <v>Ü12</v>
          </cell>
          <cell r="X54" t="str">
            <v>Ü12</v>
          </cell>
          <cell r="Y54" t="str">
            <v>Ü12</v>
          </cell>
          <cell r="Z54" t="str">
            <v>Ü12</v>
          </cell>
          <cell r="AA54" t="str">
            <v>Ü12</v>
          </cell>
        </row>
        <row r="55">
          <cell r="B55">
            <v>55</v>
          </cell>
          <cell r="C55" t="str">
            <v>SG14</v>
          </cell>
          <cell r="D55">
            <v>55</v>
          </cell>
          <cell r="E55" t="str">
            <v>Name des Fahrgestell - Herstellers</v>
          </cell>
          <cell r="F55" t="str">
            <v>I</v>
          </cell>
          <cell r="G55" t="str">
            <v>formatiert</v>
          </cell>
          <cell r="K55">
            <v>44984</v>
          </cell>
          <cell r="O55" t="str">
            <v>X</v>
          </cell>
          <cell r="P55" t="str">
            <v>X</v>
          </cell>
          <cell r="Q55" t="str">
            <v>X</v>
          </cell>
          <cell r="R55" t="str">
            <v>X</v>
          </cell>
          <cell r="S55" t="str">
            <v>X</v>
          </cell>
          <cell r="T55" t="str">
            <v>X</v>
          </cell>
          <cell r="U55" t="str">
            <v>X</v>
          </cell>
          <cell r="V55" t="str">
            <v>X</v>
          </cell>
          <cell r="W55" t="str">
            <v>X</v>
          </cell>
          <cell r="X55" t="str">
            <v>X</v>
          </cell>
          <cell r="Y55" t="str">
            <v>X</v>
          </cell>
          <cell r="Z55" t="str">
            <v>X</v>
          </cell>
          <cell r="AA55" t="str">
            <v>X</v>
          </cell>
        </row>
        <row r="56">
          <cell r="B56">
            <v>56</v>
          </cell>
          <cell r="C56" t="str">
            <v>SG14</v>
          </cell>
          <cell r="D56">
            <v>56</v>
          </cell>
          <cell r="E56" t="str">
            <v>Typbezeichnung vom Fahrgestell</v>
          </cell>
          <cell r="F56" t="str">
            <v>I</v>
          </cell>
          <cell r="G56" t="str">
            <v>formatiert</v>
          </cell>
          <cell r="K56">
            <v>44984</v>
          </cell>
          <cell r="O56" t="str">
            <v>X</v>
          </cell>
          <cell r="P56" t="str">
            <v>X</v>
          </cell>
          <cell r="Q56" t="str">
            <v>X</v>
          </cell>
          <cell r="R56" t="str">
            <v>X</v>
          </cell>
          <cell r="S56" t="str">
            <v>X</v>
          </cell>
          <cell r="T56" t="str">
            <v>X</v>
          </cell>
          <cell r="U56" t="str">
            <v>X</v>
          </cell>
          <cell r="V56" t="str">
            <v>X</v>
          </cell>
          <cell r="W56" t="str">
            <v>X</v>
          </cell>
          <cell r="X56" t="str">
            <v>X</v>
          </cell>
          <cell r="Y56" t="str">
            <v>X</v>
          </cell>
          <cell r="Z56" t="str">
            <v>X</v>
          </cell>
          <cell r="AA56" t="str">
            <v>X</v>
          </cell>
        </row>
        <row r="57">
          <cell r="B57">
            <v>57</v>
          </cell>
          <cell r="C57" t="str">
            <v>SG14</v>
          </cell>
          <cell r="D57">
            <v>57</v>
          </cell>
          <cell r="E57" t="str">
            <v>Angabe der Technisch zulässigen Gesamtmasse vom Fahrgestell</v>
          </cell>
          <cell r="F57" t="str">
            <v>I</v>
          </cell>
          <cell r="G57" t="str">
            <v>in kg:</v>
          </cell>
          <cell r="H57">
            <v>1000</v>
          </cell>
          <cell r="K57">
            <v>44984</v>
          </cell>
          <cell r="O57" t="str">
            <v>X</v>
          </cell>
          <cell r="P57" t="str">
            <v>X</v>
          </cell>
          <cell r="Q57" t="str">
            <v>X</v>
          </cell>
          <cell r="R57" t="str">
            <v>X</v>
          </cell>
          <cell r="S57" t="str">
            <v>X</v>
          </cell>
          <cell r="T57" t="str">
            <v>X</v>
          </cell>
          <cell r="U57" t="str">
            <v>X</v>
          </cell>
          <cell r="V57" t="str">
            <v>X</v>
          </cell>
          <cell r="W57" t="str">
            <v>X</v>
          </cell>
          <cell r="X57" t="str">
            <v>X</v>
          </cell>
          <cell r="Y57" t="str">
            <v>X</v>
          </cell>
          <cell r="Z57" t="str">
            <v>X</v>
          </cell>
          <cell r="AA57" t="str">
            <v>X</v>
          </cell>
        </row>
        <row r="58">
          <cell r="B58">
            <v>58</v>
          </cell>
          <cell r="C58" t="str">
            <v>SG14</v>
          </cell>
          <cell r="D58">
            <v>58</v>
          </cell>
          <cell r="E58" t="str">
            <v>Angabe der Technisch zulässigen Gesamtmasse der Vorderachse</v>
          </cell>
          <cell r="F58" t="str">
            <v>I</v>
          </cell>
          <cell r="G58" t="str">
            <v>in kg:</v>
          </cell>
          <cell r="H58">
            <v>1000</v>
          </cell>
          <cell r="K58">
            <v>44984</v>
          </cell>
          <cell r="O58" t="str">
            <v>X</v>
          </cell>
          <cell r="P58" t="str">
            <v>X</v>
          </cell>
          <cell r="Q58" t="str">
            <v>X</v>
          </cell>
          <cell r="R58" t="str">
            <v>X</v>
          </cell>
          <cell r="S58" t="str">
            <v>X</v>
          </cell>
          <cell r="T58" t="str">
            <v>X</v>
          </cell>
          <cell r="U58" t="str">
            <v>X</v>
          </cell>
          <cell r="V58" t="str">
            <v>X</v>
          </cell>
          <cell r="W58" t="str">
            <v>X</v>
          </cell>
          <cell r="X58" t="str">
            <v>X</v>
          </cell>
          <cell r="Y58" t="str">
            <v>X</v>
          </cell>
          <cell r="Z58" t="str">
            <v>X</v>
          </cell>
          <cell r="AA58" t="str">
            <v>X</v>
          </cell>
        </row>
        <row r="59">
          <cell r="B59">
            <v>59</v>
          </cell>
          <cell r="C59" t="str">
            <v>SG14</v>
          </cell>
          <cell r="D59">
            <v>59</v>
          </cell>
          <cell r="E59" t="str">
            <v>Angabe der Technisch zulässigen Gesamtmasse der Hinterachse</v>
          </cell>
          <cell r="F59" t="str">
            <v>I</v>
          </cell>
          <cell r="G59" t="str">
            <v>in kg:</v>
          </cell>
          <cell r="H59">
            <v>1000</v>
          </cell>
          <cell r="K59">
            <v>44984</v>
          </cell>
          <cell r="O59" t="str">
            <v>X</v>
          </cell>
          <cell r="P59" t="str">
            <v>X</v>
          </cell>
          <cell r="Q59" t="str">
            <v>X</v>
          </cell>
          <cell r="R59" t="str">
            <v>X</v>
          </cell>
          <cell r="S59" t="str">
            <v>X</v>
          </cell>
          <cell r="T59" t="str">
            <v>X</v>
          </cell>
          <cell r="U59" t="str">
            <v>X</v>
          </cell>
          <cell r="V59" t="str">
            <v>X</v>
          </cell>
          <cell r="W59" t="str">
            <v>X</v>
          </cell>
          <cell r="X59" t="str">
            <v>X</v>
          </cell>
          <cell r="Y59" t="str">
            <v>X</v>
          </cell>
          <cell r="Z59" t="str">
            <v>X</v>
          </cell>
          <cell r="AA59" t="str">
            <v>X</v>
          </cell>
        </row>
        <row r="60">
          <cell r="B60">
            <v>60</v>
          </cell>
          <cell r="C60" t="str">
            <v>SG14</v>
          </cell>
          <cell r="D60">
            <v>60</v>
          </cell>
          <cell r="E60" t="str">
            <v>Angabe des Radstandes</v>
          </cell>
          <cell r="F60" t="str">
            <v>I</v>
          </cell>
          <cell r="G60" t="str">
            <v>in mm:</v>
          </cell>
          <cell r="H60">
            <v>1000</v>
          </cell>
          <cell r="K60">
            <v>44984</v>
          </cell>
          <cell r="O60" t="str">
            <v>X</v>
          </cell>
          <cell r="P60" t="str">
            <v>X</v>
          </cell>
          <cell r="Q60" t="str">
            <v>X</v>
          </cell>
          <cell r="R60" t="str">
            <v>X</v>
          </cell>
          <cell r="S60" t="str">
            <v>X</v>
          </cell>
          <cell r="T60" t="str">
            <v>X</v>
          </cell>
          <cell r="U60" t="str">
            <v>X</v>
          </cell>
          <cell r="V60" t="str">
            <v>X</v>
          </cell>
          <cell r="W60" t="str">
            <v>X</v>
          </cell>
          <cell r="X60" t="str">
            <v>X</v>
          </cell>
          <cell r="Y60" t="str">
            <v>X</v>
          </cell>
          <cell r="Z60" t="str">
            <v>X</v>
          </cell>
          <cell r="AA60" t="str">
            <v>X</v>
          </cell>
        </row>
        <row r="61">
          <cell r="B61">
            <v>61</v>
          </cell>
          <cell r="C61" t="str">
            <v>SG14</v>
          </cell>
          <cell r="D61">
            <v>61</v>
          </cell>
          <cell r="E61" t="str">
            <v>Angabe des Wendekreisdurchmesser</v>
          </cell>
          <cell r="F61" t="str">
            <v>I</v>
          </cell>
          <cell r="G61" t="str">
            <v>in m:</v>
          </cell>
          <cell r="H61">
            <v>1000</v>
          </cell>
          <cell r="K61">
            <v>44984</v>
          </cell>
          <cell r="O61" t="str">
            <v>X</v>
          </cell>
          <cell r="P61" t="str">
            <v>X</v>
          </cell>
          <cell r="Q61" t="str">
            <v>X</v>
          </cell>
          <cell r="R61" t="str">
            <v>X</v>
          </cell>
          <cell r="S61" t="str">
            <v>X</v>
          </cell>
          <cell r="T61" t="str">
            <v>X</v>
          </cell>
          <cell r="U61" t="str">
            <v>X</v>
          </cell>
          <cell r="V61" t="str">
            <v>X</v>
          </cell>
          <cell r="W61" t="str">
            <v>X</v>
          </cell>
          <cell r="X61" t="str">
            <v>X</v>
          </cell>
          <cell r="Y61" t="str">
            <v>X</v>
          </cell>
          <cell r="Z61" t="str">
            <v>X</v>
          </cell>
          <cell r="AA61" t="str">
            <v>X</v>
          </cell>
        </row>
        <row r="62">
          <cell r="B62">
            <v>62</v>
          </cell>
          <cell r="C62" t="str">
            <v>SG14</v>
          </cell>
          <cell r="D62">
            <v>62</v>
          </cell>
          <cell r="E62" t="str">
            <v>Angabe der Gesamtzugmasse des Fahrzeuges</v>
          </cell>
          <cell r="F62" t="str">
            <v>I</v>
          </cell>
          <cell r="G62" t="str">
            <v>in kg:</v>
          </cell>
          <cell r="H62">
            <v>1000</v>
          </cell>
          <cell r="K62">
            <v>44984</v>
          </cell>
          <cell r="Q62" t="str">
            <v>X</v>
          </cell>
          <cell r="R62" t="str">
            <v>X</v>
          </cell>
          <cell r="S62" t="str">
            <v>X</v>
          </cell>
          <cell r="T62" t="str">
            <v>X</v>
          </cell>
          <cell r="U62" t="str">
            <v>X</v>
          </cell>
          <cell r="V62" t="str">
            <v>X</v>
          </cell>
          <cell r="W62" t="str">
            <v>X</v>
          </cell>
          <cell r="X62" t="str">
            <v>X</v>
          </cell>
          <cell r="Y62" t="str">
            <v>X</v>
          </cell>
          <cell r="Z62" t="str">
            <v>X</v>
          </cell>
          <cell r="AA62" t="str">
            <v>X</v>
          </cell>
        </row>
        <row r="63">
          <cell r="B63">
            <v>63</v>
          </cell>
          <cell r="C63" t="str">
            <v>SG14</v>
          </cell>
          <cell r="D63">
            <v>63</v>
          </cell>
          <cell r="F63" t="str">
            <v>I</v>
          </cell>
        </row>
        <row r="64">
          <cell r="B64">
            <v>64</v>
          </cell>
          <cell r="C64" t="str">
            <v>SG14</v>
          </cell>
          <cell r="D64">
            <v>64</v>
          </cell>
          <cell r="F64" t="str">
            <v>I</v>
          </cell>
        </row>
        <row r="65">
          <cell r="B65">
            <v>65</v>
          </cell>
          <cell r="C65" t="str">
            <v>SG14</v>
          </cell>
          <cell r="D65">
            <v>65</v>
          </cell>
          <cell r="F65" t="str">
            <v>I</v>
          </cell>
        </row>
        <row r="66">
          <cell r="B66">
            <v>66</v>
          </cell>
          <cell r="C66" t="str">
            <v>SG12</v>
          </cell>
          <cell r="D66" t="str">
            <v>2.1</v>
          </cell>
          <cell r="E66" t="str">
            <v>Motor</v>
          </cell>
          <cell r="F66" t="str">
            <v>X</v>
          </cell>
          <cell r="K66">
            <v>44855</v>
          </cell>
          <cell r="N66" t="str">
            <v>X</v>
          </cell>
          <cell r="O66" t="str">
            <v>X</v>
          </cell>
          <cell r="P66" t="str">
            <v>X</v>
          </cell>
          <cell r="Q66" t="str">
            <v>Ü12</v>
          </cell>
          <cell r="R66" t="str">
            <v>Ü12</v>
          </cell>
          <cell r="S66" t="str">
            <v>Ü12</v>
          </cell>
          <cell r="T66" t="str">
            <v>Ü12</v>
          </cell>
          <cell r="U66" t="str">
            <v>Ü12</v>
          </cell>
          <cell r="V66" t="str">
            <v>Ü12</v>
          </cell>
          <cell r="W66" t="str">
            <v>Ü12</v>
          </cell>
          <cell r="X66" t="str">
            <v>Ü12</v>
          </cell>
          <cell r="Y66" t="str">
            <v>Ü12</v>
          </cell>
          <cell r="Z66" t="str">
            <v>Ü12</v>
          </cell>
          <cell r="AA66" t="str">
            <v>Ü12</v>
          </cell>
        </row>
        <row r="67">
          <cell r="B67">
            <v>67</v>
          </cell>
          <cell r="C67" t="str">
            <v>SG14</v>
          </cell>
          <cell r="D67">
            <v>67</v>
          </cell>
          <cell r="E67" t="str">
            <v>Dieselmotor mit einer zum Zeitpunkt der Auslieferung gültigen Schadstoffklasse</v>
          </cell>
          <cell r="F67" t="str">
            <v>G</v>
          </cell>
          <cell r="G67" t="str">
            <v>formatiert</v>
          </cell>
          <cell r="K67">
            <v>44855</v>
          </cell>
          <cell r="O67" t="str">
            <v>X</v>
          </cell>
          <cell r="P67" t="str">
            <v>X</v>
          </cell>
          <cell r="Q67" t="str">
            <v>X</v>
          </cell>
          <cell r="R67" t="str">
            <v>X</v>
          </cell>
          <cell r="S67" t="str">
            <v>X</v>
          </cell>
          <cell r="T67" t="str">
            <v>X</v>
          </cell>
          <cell r="U67" t="str">
            <v>X</v>
          </cell>
        </row>
        <row r="68">
          <cell r="B68">
            <v>68</v>
          </cell>
          <cell r="C68" t="str">
            <v>SG14</v>
          </cell>
          <cell r="D68">
            <v>68</v>
          </cell>
          <cell r="E68" t="str">
            <v>Motorleistung mind. 120 kW, mind. 700 Nm Drehmoment und Erfüllung der Leistungsanforderungen nach DIN EN 1846-2</v>
          </cell>
          <cell r="F68" t="str">
            <v>G</v>
          </cell>
          <cell r="G68" t="str">
            <v>formatiert</v>
          </cell>
          <cell r="K68">
            <v>44855</v>
          </cell>
          <cell r="O68" t="str">
            <v/>
          </cell>
          <cell r="P68" t="str">
            <v>X</v>
          </cell>
          <cell r="Q68" t="str">
            <v/>
          </cell>
          <cell r="R68" t="str">
            <v/>
          </cell>
          <cell r="S68" t="str">
            <v/>
          </cell>
          <cell r="T68" t="str">
            <v/>
          </cell>
        </row>
        <row r="69">
          <cell r="B69">
            <v>69</v>
          </cell>
          <cell r="C69" t="str">
            <v>SG14</v>
          </cell>
          <cell r="D69">
            <v>69</v>
          </cell>
          <cell r="E69" t="str">
            <v>Motorleistung mind. 130 kW, mind. 430 Nm Drehmoment und Erfüllung der Leistungsanforderungen nach DIN EN 1846-2</v>
          </cell>
          <cell r="F69" t="str">
            <v>G</v>
          </cell>
          <cell r="G69" t="str">
            <v>formatiert</v>
          </cell>
          <cell r="K69">
            <v>44855</v>
          </cell>
          <cell r="O69" t="str">
            <v>X</v>
          </cell>
          <cell r="P69" t="str">
            <v/>
          </cell>
          <cell r="Q69" t="str">
            <v/>
          </cell>
          <cell r="R69" t="str">
            <v/>
          </cell>
          <cell r="S69" t="str">
            <v/>
          </cell>
          <cell r="T69" t="str">
            <v/>
          </cell>
        </row>
        <row r="70">
          <cell r="B70">
            <v>70</v>
          </cell>
          <cell r="C70" t="str">
            <v>SG14</v>
          </cell>
          <cell r="D70">
            <v>70</v>
          </cell>
          <cell r="E70" t="str">
            <v>Motorleistung mind. 200 kW, mind. 1.100 Nm Drehmoment und Erfüllung der Leistungsanforderungen nach DIN EN 1846-2</v>
          </cell>
          <cell r="F70" t="str">
            <v>G</v>
          </cell>
          <cell r="G70" t="str">
            <v>formatiert</v>
          </cell>
          <cell r="K70">
            <v>44855</v>
          </cell>
          <cell r="O70" t="str">
            <v/>
          </cell>
          <cell r="P70" t="str">
            <v/>
          </cell>
          <cell r="Q70" t="str">
            <v>X</v>
          </cell>
          <cell r="R70" t="str">
            <v>X</v>
          </cell>
          <cell r="S70" t="str">
            <v>X</v>
          </cell>
          <cell r="T70" t="str">
            <v>X</v>
          </cell>
          <cell r="U70" t="str">
            <v>X</v>
          </cell>
        </row>
        <row r="71">
          <cell r="B71">
            <v>71</v>
          </cell>
          <cell r="C71" t="str">
            <v>SG14</v>
          </cell>
          <cell r="D71">
            <v>71</v>
          </cell>
          <cell r="E71" t="str">
            <v>Motorleistung mind. 220 kW, mind. 1.100 Nm Drehmoment und Erfüllung der Leistungsanforderungen nach DIN EN 1846-2</v>
          </cell>
          <cell r="F71" t="str">
            <v>G</v>
          </cell>
          <cell r="G71" t="str">
            <v>formatiert</v>
          </cell>
          <cell r="K71">
            <v>44855</v>
          </cell>
          <cell r="O71" t="str">
            <v/>
          </cell>
          <cell r="P71" t="str">
            <v/>
          </cell>
          <cell r="Q71" t="str">
            <v/>
          </cell>
          <cell r="R71" t="str">
            <v/>
          </cell>
          <cell r="T71" t="str">
            <v/>
          </cell>
        </row>
        <row r="72">
          <cell r="B72">
            <v>72</v>
          </cell>
          <cell r="C72" t="str">
            <v>SG14</v>
          </cell>
          <cell r="D72">
            <v>72</v>
          </cell>
          <cell r="E72" t="str">
            <v>Das Fahrzeug wird angeboten mit einer Motorleistung von:
A) &lt; 130 kW = 0 Punkte
B) ≥ 130 kW = 100 Punkte
C) ≥ 150 kW = 200 Punkte</v>
          </cell>
          <cell r="F72" t="str">
            <v>B</v>
          </cell>
          <cell r="G72" t="str">
            <v>Motorleistung in kW:</v>
          </cell>
          <cell r="H72" t="str">
            <v>213</v>
          </cell>
          <cell r="I72">
            <v>200</v>
          </cell>
          <cell r="J72">
            <v>0</v>
          </cell>
          <cell r="K72">
            <v>44855</v>
          </cell>
          <cell r="O72" t="str">
            <v/>
          </cell>
          <cell r="P72" t="str">
            <v>X</v>
          </cell>
          <cell r="Q72" t="str">
            <v/>
          </cell>
          <cell r="R72" t="str">
            <v/>
          </cell>
          <cell r="S72" t="str">
            <v/>
          </cell>
          <cell r="T72" t="str">
            <v/>
          </cell>
        </row>
        <row r="73">
          <cell r="B73">
            <v>73</v>
          </cell>
          <cell r="C73" t="str">
            <v>SG14</v>
          </cell>
          <cell r="D73">
            <v>73</v>
          </cell>
          <cell r="E73" t="str">
            <v>Angabe der Motorleistung in kW/PS:</v>
          </cell>
          <cell r="F73" t="str">
            <v>I</v>
          </cell>
          <cell r="G73" t="str">
            <v>in kW/PS:</v>
          </cell>
          <cell r="H73" t="str">
            <v>213/290</v>
          </cell>
          <cell r="K73">
            <v>44984</v>
          </cell>
          <cell r="Q73" t="str">
            <v>X</v>
          </cell>
          <cell r="R73" t="str">
            <v>X</v>
          </cell>
          <cell r="S73" t="str">
            <v>X</v>
          </cell>
          <cell r="T73" t="str">
            <v>X</v>
          </cell>
          <cell r="U73" t="str">
            <v>X</v>
          </cell>
          <cell r="V73" t="str">
            <v>X</v>
          </cell>
          <cell r="W73" t="str">
            <v>X</v>
          </cell>
          <cell r="X73" t="str">
            <v>X</v>
          </cell>
          <cell r="Y73" t="str">
            <v>X</v>
          </cell>
          <cell r="Z73" t="str">
            <v>X</v>
          </cell>
          <cell r="AA73" t="str">
            <v>X</v>
          </cell>
        </row>
        <row r="74">
          <cell r="B74">
            <v>74</v>
          </cell>
          <cell r="C74" t="str">
            <v>SG14</v>
          </cell>
          <cell r="D74">
            <v>74</v>
          </cell>
          <cell r="E74" t="str">
            <v>Angabe des maximalen Drehmomentes in Nm:</v>
          </cell>
          <cell r="F74" t="str">
            <v>I</v>
          </cell>
          <cell r="G74" t="str">
            <v>in U/min:</v>
          </cell>
          <cell r="H74">
            <v>1000</v>
          </cell>
          <cell r="K74">
            <v>44984</v>
          </cell>
          <cell r="Q74" t="str">
            <v>X</v>
          </cell>
          <cell r="R74" t="str">
            <v>X</v>
          </cell>
          <cell r="S74" t="str">
            <v>X</v>
          </cell>
          <cell r="T74" t="str">
            <v>X</v>
          </cell>
          <cell r="U74" t="str">
            <v>X</v>
          </cell>
          <cell r="V74" t="str">
            <v>X</v>
          </cell>
          <cell r="W74" t="str">
            <v>X</v>
          </cell>
          <cell r="X74" t="str">
            <v>X</v>
          </cell>
          <cell r="Y74" t="str">
            <v>X</v>
          </cell>
          <cell r="Z74" t="str">
            <v>X</v>
          </cell>
          <cell r="AA74" t="str">
            <v>X</v>
          </cell>
        </row>
        <row r="75">
          <cell r="B75">
            <v>75</v>
          </cell>
          <cell r="C75" t="str">
            <v>SG14</v>
          </cell>
          <cell r="D75">
            <v>75</v>
          </cell>
          <cell r="E75" t="str">
            <v xml:space="preserve">bei einem Drehzahlbereich von - bis </v>
          </cell>
          <cell r="F75" t="str">
            <v>I</v>
          </cell>
          <cell r="G75" t="str">
            <v>formatiert</v>
          </cell>
          <cell r="K75">
            <v>44984</v>
          </cell>
          <cell r="Q75" t="str">
            <v>X</v>
          </cell>
          <cell r="R75" t="str">
            <v>X</v>
          </cell>
          <cell r="S75" t="str">
            <v>X</v>
          </cell>
          <cell r="T75" t="str">
            <v>X</v>
          </cell>
          <cell r="U75" t="str">
            <v>X</v>
          </cell>
          <cell r="V75" t="str">
            <v>X</v>
          </cell>
          <cell r="W75" t="str">
            <v>X</v>
          </cell>
          <cell r="X75" t="str">
            <v>X</v>
          </cell>
          <cell r="Y75" t="str">
            <v>X</v>
          </cell>
          <cell r="Z75" t="str">
            <v>X</v>
          </cell>
          <cell r="AA75" t="str">
            <v>X</v>
          </cell>
        </row>
        <row r="76">
          <cell r="B76">
            <v>76</v>
          </cell>
          <cell r="C76" t="str">
            <v>SG14</v>
          </cell>
          <cell r="D76">
            <v>76</v>
          </cell>
          <cell r="E76" t="str">
            <v>Höchstgeschwindigkeit mind. 85 km/h bis max. 100 km/h</v>
          </cell>
          <cell r="F76" t="str">
            <v>G</v>
          </cell>
          <cell r="G76" t="str">
            <v>km/h max:</v>
          </cell>
          <cell r="H76">
            <v>1000</v>
          </cell>
          <cell r="K76">
            <v>44984</v>
          </cell>
          <cell r="O76" t="str">
            <v>X</v>
          </cell>
          <cell r="P76" t="str">
            <v>X</v>
          </cell>
          <cell r="Q76" t="str">
            <v>X</v>
          </cell>
          <cell r="R76" t="str">
            <v>X</v>
          </cell>
          <cell r="S76" t="str">
            <v>X</v>
          </cell>
          <cell r="T76" t="str">
            <v>X</v>
          </cell>
          <cell r="U76" t="str">
            <v>X</v>
          </cell>
        </row>
        <row r="77">
          <cell r="B77">
            <v>77</v>
          </cell>
          <cell r="C77" t="str">
            <v>SG14</v>
          </cell>
          <cell r="D77">
            <v>77</v>
          </cell>
          <cell r="E77" t="str">
            <v>Kraftstofffilter beheizt (KF) oder mind. mit einer Kraftstoffvorwärmung (KV)</v>
          </cell>
          <cell r="F77" t="str">
            <v>G</v>
          </cell>
          <cell r="G77" t="str">
            <v>KF oder KV:</v>
          </cell>
          <cell r="H77" t="str">
            <v>?</v>
          </cell>
          <cell r="K77">
            <v>44984</v>
          </cell>
          <cell r="O77" t="str">
            <v>X</v>
          </cell>
          <cell r="P77" t="str">
            <v>X</v>
          </cell>
          <cell r="Q77" t="str">
            <v>X</v>
          </cell>
          <cell r="R77" t="str">
            <v>X</v>
          </cell>
          <cell r="S77" t="str">
            <v>X</v>
          </cell>
          <cell r="T77" t="str">
            <v>X</v>
          </cell>
          <cell r="U77" t="str">
            <v>X</v>
          </cell>
        </row>
        <row r="78">
          <cell r="B78">
            <v>78</v>
          </cell>
          <cell r="C78" t="str">
            <v>SG14</v>
          </cell>
          <cell r="D78">
            <v>78</v>
          </cell>
          <cell r="E78" t="str">
            <v>Geschwindigkeitsregelanlage</v>
          </cell>
          <cell r="F78" t="str">
            <v>G</v>
          </cell>
          <cell r="G78" t="str">
            <v>formatiert</v>
          </cell>
          <cell r="K78">
            <v>44855</v>
          </cell>
          <cell r="O78" t="str">
            <v>X</v>
          </cell>
          <cell r="P78" t="str">
            <v>X</v>
          </cell>
          <cell r="Q78" t="str">
            <v>X</v>
          </cell>
          <cell r="R78" t="str">
            <v>X</v>
          </cell>
          <cell r="S78" t="str">
            <v>X</v>
          </cell>
          <cell r="T78" t="str">
            <v>X</v>
          </cell>
          <cell r="U78" t="str">
            <v>X</v>
          </cell>
        </row>
        <row r="79">
          <cell r="B79">
            <v>79</v>
          </cell>
          <cell r="C79" t="str">
            <v>SG14</v>
          </cell>
          <cell r="D79">
            <v>79</v>
          </cell>
          <cell r="E79" t="str">
            <v>Reprogrammierung der Drehmomentreduzierung bei Fehlermeldung Abgasqualität</v>
          </cell>
          <cell r="F79" t="str">
            <v>G</v>
          </cell>
          <cell r="G79" t="str">
            <v>formatiert</v>
          </cell>
          <cell r="K79">
            <v>44855</v>
          </cell>
          <cell r="O79" t="str">
            <v>X</v>
          </cell>
          <cell r="P79" t="str">
            <v>X</v>
          </cell>
          <cell r="Q79" t="str">
            <v>X</v>
          </cell>
          <cell r="R79" t="str">
            <v>X</v>
          </cell>
          <cell r="S79" t="str">
            <v>X</v>
          </cell>
          <cell r="T79" t="str">
            <v>X</v>
          </cell>
          <cell r="U79" t="str">
            <v>X</v>
          </cell>
        </row>
        <row r="80">
          <cell r="B80">
            <v>80</v>
          </cell>
          <cell r="C80" t="str">
            <v>SG14</v>
          </cell>
          <cell r="D80">
            <v>80</v>
          </cell>
          <cell r="E80" t="str">
            <v>Die Luftansaugung gewährleistet einen störungsfreien Betrieb des Motors bei Inanspruchnahme der festgelegten Wasserdurchfahrtsfähigkeit.</v>
          </cell>
          <cell r="F80" t="str">
            <v>G</v>
          </cell>
          <cell r="G80" t="str">
            <v>formatiert</v>
          </cell>
          <cell r="K80">
            <v>44855</v>
          </cell>
          <cell r="O80" t="str">
            <v>X</v>
          </cell>
          <cell r="P80" t="str">
            <v>X</v>
          </cell>
          <cell r="Q80" t="str">
            <v>X</v>
          </cell>
          <cell r="R80" t="str">
            <v>X</v>
          </cell>
          <cell r="S80" t="str">
            <v>X</v>
          </cell>
          <cell r="T80" t="str">
            <v>X</v>
          </cell>
          <cell r="U80" t="str">
            <v>X</v>
          </cell>
        </row>
        <row r="81">
          <cell r="B81">
            <v>81</v>
          </cell>
          <cell r="C81" t="str">
            <v>SG14</v>
          </cell>
          <cell r="D81">
            <v>81</v>
          </cell>
          <cell r="E81" t="str">
            <v>Die Luftansaugung ist hinter der Kabine montiert?
Nein = 0 Punkte
Ja = 200 Punkte</v>
          </cell>
          <cell r="F81" t="str">
            <v>B</v>
          </cell>
          <cell r="G81" t="str">
            <v>Ja oder Nein:</v>
          </cell>
          <cell r="H81" t="str">
            <v>?</v>
          </cell>
          <cell r="I81">
            <v>200</v>
          </cell>
          <cell r="J81">
            <v>0</v>
          </cell>
          <cell r="K81">
            <v>44972</v>
          </cell>
          <cell r="O81" t="str">
            <v>X</v>
          </cell>
          <cell r="P81" t="str">
            <v>X</v>
          </cell>
          <cell r="Q81" t="str">
            <v>X</v>
          </cell>
          <cell r="R81" t="str">
            <v>X</v>
          </cell>
          <cell r="S81" t="str">
            <v>X</v>
          </cell>
          <cell r="T81" t="str">
            <v>X</v>
          </cell>
        </row>
        <row r="82">
          <cell r="B82">
            <v>82</v>
          </cell>
          <cell r="C82" t="str">
            <v>SG14</v>
          </cell>
          <cell r="D82">
            <v>82</v>
          </cell>
          <cell r="E82" t="str">
            <v>Der Abstand der Luftansaugung von der Fahrzeugstandfläche beträgt mindestens 1.500 mm?
Nein 0 = Punkte
Ja, je 100 mm mehr = 50 Punkte (max. 250 Punkte)</v>
          </cell>
          <cell r="F82" t="str">
            <v>B</v>
          </cell>
          <cell r="G82" t="str">
            <v>Angabe der
Ansaughöhe:</v>
          </cell>
          <cell r="H82">
            <v>1000</v>
          </cell>
          <cell r="I82">
            <v>250</v>
          </cell>
          <cell r="J82">
            <v>0</v>
          </cell>
          <cell r="K82">
            <v>44972</v>
          </cell>
          <cell r="O82" t="str">
            <v>X</v>
          </cell>
          <cell r="P82" t="str">
            <v>X</v>
          </cell>
          <cell r="Q82" t="str">
            <v>X</v>
          </cell>
          <cell r="R82" t="str">
            <v>X</v>
          </cell>
          <cell r="S82" t="str">
            <v>X</v>
          </cell>
          <cell r="T82" t="str">
            <v>X</v>
          </cell>
        </row>
        <row r="83">
          <cell r="B83">
            <v>83</v>
          </cell>
          <cell r="C83" t="str">
            <v>SG14</v>
          </cell>
          <cell r="D83">
            <v>83</v>
          </cell>
          <cell r="E83" t="str">
            <v>Die Abgasanlage muss den beschädigungsfreien Anschluss an das ortsfeste Abgasabführungssystem des Auftraggebers auf der linken Fahrzeugseite gewährleisten.</v>
          </cell>
          <cell r="F83" t="str">
            <v>G</v>
          </cell>
          <cell r="G83" t="str">
            <v>formatiert</v>
          </cell>
          <cell r="K83">
            <v>44883</v>
          </cell>
          <cell r="Q83" t="str">
            <v>X</v>
          </cell>
          <cell r="R83" t="str">
            <v>X</v>
          </cell>
          <cell r="S83" t="str">
            <v>X</v>
          </cell>
          <cell r="T83" t="str">
            <v>X</v>
          </cell>
          <cell r="U83" t="str">
            <v>X</v>
          </cell>
        </row>
        <row r="84">
          <cell r="B84">
            <v>84</v>
          </cell>
          <cell r="C84" t="str">
            <v>SG14</v>
          </cell>
          <cell r="D84">
            <v>84</v>
          </cell>
          <cell r="E84" t="str">
            <v>Die Abgasanlage muss den beschädigungsfreien Anschluss an das ortsfeste Abgasabführungssystem des Auftraggebers auf der linken Fahrzeugseite gewährleisten.</v>
          </cell>
          <cell r="F84" t="str">
            <v>G</v>
          </cell>
          <cell r="G84" t="str">
            <v>formatiert</v>
          </cell>
          <cell r="K84">
            <v>44972</v>
          </cell>
          <cell r="O84" t="str">
            <v>X</v>
          </cell>
          <cell r="P84" t="str">
            <v>X</v>
          </cell>
        </row>
        <row r="85">
          <cell r="B85">
            <v>85</v>
          </cell>
          <cell r="C85" t="str">
            <v>SG14</v>
          </cell>
          <cell r="D85">
            <v>85</v>
          </cell>
          <cell r="E85" t="str">
            <v>Der Antriebsmotor und der Wasserkühler sind im Unterboden gegen Beschädigung zu schützen.</v>
          </cell>
          <cell r="F85" t="str">
            <v>G</v>
          </cell>
          <cell r="G85" t="str">
            <v>formatiert</v>
          </cell>
          <cell r="K85">
            <v>44855</v>
          </cell>
          <cell r="O85" t="str">
            <v>X</v>
          </cell>
          <cell r="P85" t="str">
            <v/>
          </cell>
          <cell r="Q85" t="str">
            <v/>
          </cell>
          <cell r="R85" t="str">
            <v/>
          </cell>
          <cell r="S85" t="str">
            <v/>
          </cell>
          <cell r="T85" t="str">
            <v/>
          </cell>
        </row>
        <row r="86">
          <cell r="B86">
            <v>86</v>
          </cell>
          <cell r="C86" t="str">
            <v>SG14</v>
          </cell>
          <cell r="D86">
            <v>86</v>
          </cell>
          <cell r="E86" t="str">
            <v>Die Abgasführung ist für ortsfeste Abgasabführungssysteme um mind. 20° zur Fahrzeugquerachse nach hinten abgeschrägt.</v>
          </cell>
          <cell r="F86" t="str">
            <v>G</v>
          </cell>
          <cell r="G86" t="str">
            <v>formatiert</v>
          </cell>
          <cell r="K86">
            <v>44855</v>
          </cell>
          <cell r="O86" t="str">
            <v/>
          </cell>
          <cell r="P86" t="str">
            <v>X</v>
          </cell>
          <cell r="Q86" t="str">
            <v>X</v>
          </cell>
          <cell r="R86" t="str">
            <v>X</v>
          </cell>
          <cell r="S86" t="str">
            <v>X</v>
          </cell>
          <cell r="T86" t="str">
            <v>X</v>
          </cell>
          <cell r="U86" t="str">
            <v>X</v>
          </cell>
        </row>
        <row r="87">
          <cell r="B87">
            <v>87</v>
          </cell>
          <cell r="C87" t="str">
            <v>SG12</v>
          </cell>
          <cell r="D87" t="str">
            <v>2.2</v>
          </cell>
          <cell r="E87" t="str">
            <v>Getriebe</v>
          </cell>
          <cell r="F87" t="str">
            <v>X</v>
          </cell>
          <cell r="K87">
            <v>44855</v>
          </cell>
          <cell r="N87" t="str">
            <v>X</v>
          </cell>
          <cell r="O87" t="str">
            <v>X</v>
          </cell>
          <cell r="P87" t="str">
            <v>X</v>
          </cell>
          <cell r="Q87" t="str">
            <v>Ü12</v>
          </cell>
          <cell r="R87" t="str">
            <v>Ü12</v>
          </cell>
          <cell r="S87" t="str">
            <v>Ü12</v>
          </cell>
          <cell r="T87" t="str">
            <v>Ü12</v>
          </cell>
          <cell r="U87" t="str">
            <v>Ü12</v>
          </cell>
          <cell r="V87" t="str">
            <v>Ü12</v>
          </cell>
          <cell r="W87" t="str">
            <v>Ü12</v>
          </cell>
          <cell r="X87" t="str">
            <v>Ü12</v>
          </cell>
          <cell r="Y87" t="str">
            <v>Ü12</v>
          </cell>
          <cell r="Z87" t="str">
            <v>Ü12</v>
          </cell>
          <cell r="AA87" t="str">
            <v>Ü12</v>
          </cell>
        </row>
        <row r="88">
          <cell r="B88">
            <v>88</v>
          </cell>
          <cell r="C88" t="str">
            <v>SG14</v>
          </cell>
          <cell r="D88">
            <v>88</v>
          </cell>
          <cell r="E88" t="str">
            <v>mechanisches Wechselgetriebe mit mind. 6-Gang-Schaltung</v>
          </cell>
          <cell r="F88" t="str">
            <v>G</v>
          </cell>
          <cell r="G88" t="str">
            <v>formatiert</v>
          </cell>
          <cell r="K88">
            <v>44855</v>
          </cell>
          <cell r="O88" t="str">
            <v>X</v>
          </cell>
          <cell r="P88" t="str">
            <v/>
          </cell>
          <cell r="Q88" t="str">
            <v/>
          </cell>
          <cell r="R88" t="str">
            <v/>
          </cell>
          <cell r="S88" t="str">
            <v/>
          </cell>
          <cell r="T88" t="str">
            <v/>
          </cell>
        </row>
        <row r="89">
          <cell r="B89">
            <v>89</v>
          </cell>
          <cell r="C89" t="str">
            <v>SG14</v>
          </cell>
          <cell r="D89">
            <v>89</v>
          </cell>
          <cell r="E89" t="str">
            <v>Für Einsatzfahrzeuge der Feuerwehr geeignetes mechanisches Wechselgetriebe mit automatisiertem Schaltvorgang.</v>
          </cell>
          <cell r="F89" t="str">
            <v>G</v>
          </cell>
          <cell r="G89" t="str">
            <v>formatiert</v>
          </cell>
          <cell r="K89">
            <v>44855</v>
          </cell>
          <cell r="O89" t="str">
            <v/>
          </cell>
          <cell r="P89" t="str">
            <v/>
          </cell>
          <cell r="Q89" t="str">
            <v>X</v>
          </cell>
          <cell r="R89" t="str">
            <v>X</v>
          </cell>
        </row>
        <row r="90">
          <cell r="B90">
            <v>90</v>
          </cell>
          <cell r="C90" t="str">
            <v>SG14</v>
          </cell>
          <cell r="D90">
            <v>90</v>
          </cell>
          <cell r="E90" t="str">
            <v>Für allradgetriebene Einsatzfahrzeuge der Feuerwehr geeignetes Automatikgetriebe (AG) oder mindestens mechanisches Wechselgetriebe mit automatisiertem Schaltvorgang (aSG).</v>
          </cell>
          <cell r="F90" t="str">
            <v>G</v>
          </cell>
          <cell r="G90" t="str">
            <v>aSG oder AG</v>
          </cell>
          <cell r="H90" t="str">
            <v>?</v>
          </cell>
          <cell r="K90">
            <v>44972</v>
          </cell>
          <cell r="O90" t="str">
            <v/>
          </cell>
          <cell r="P90" t="str">
            <v/>
          </cell>
          <cell r="Q90" t="str">
            <v/>
          </cell>
          <cell r="R90" t="str">
            <v/>
          </cell>
          <cell r="S90" t="str">
            <v>X</v>
          </cell>
          <cell r="T90" t="str">
            <v>X</v>
          </cell>
          <cell r="U90" t="str">
            <v>X</v>
          </cell>
        </row>
        <row r="91">
          <cell r="B91">
            <v>91</v>
          </cell>
          <cell r="C91" t="str">
            <v>SG14</v>
          </cell>
          <cell r="D91">
            <v>91</v>
          </cell>
          <cell r="E91" t="str">
            <v>Für allradgetriebene Einsatzfahrzeuge der Feuerwehr geeignetes Getriebe, mind. Wechselgetriebe mit automatisierten Schaltvorgang.</v>
          </cell>
          <cell r="F91" t="str">
            <v>G</v>
          </cell>
          <cell r="G91" t="str">
            <v>formatiert</v>
          </cell>
          <cell r="K91">
            <v>44984</v>
          </cell>
          <cell r="O91" t="str">
            <v/>
          </cell>
          <cell r="P91" t="str">
            <v>X</v>
          </cell>
          <cell r="Q91" t="str">
            <v/>
          </cell>
          <cell r="R91" t="str">
            <v/>
          </cell>
          <cell r="S91" t="str">
            <v/>
          </cell>
          <cell r="T91" t="str">
            <v/>
          </cell>
        </row>
        <row r="92">
          <cell r="B92">
            <v>92</v>
          </cell>
          <cell r="C92" t="str">
            <v>SG14</v>
          </cell>
          <cell r="D92">
            <v>92</v>
          </cell>
          <cell r="E92" t="str">
            <v>Das Fahrzeug wird angeboten mit:
A) mechanisches Wechselgetriebe mit automatisiertem Schaltvorgang = 0 Punkte
B) Automatikgetriebe = 200 Punkte</v>
          </cell>
          <cell r="F92" t="str">
            <v>B</v>
          </cell>
          <cell r="G92" t="str">
            <v>aSG oder AG</v>
          </cell>
          <cell r="H92" t="str">
            <v>?</v>
          </cell>
          <cell r="I92">
            <v>200</v>
          </cell>
          <cell r="J92">
            <v>200</v>
          </cell>
          <cell r="K92">
            <v>44855</v>
          </cell>
          <cell r="O92" t="str">
            <v/>
          </cell>
          <cell r="P92" t="str">
            <v>X</v>
          </cell>
          <cell r="Q92" t="str">
            <v/>
          </cell>
          <cell r="R92" t="str">
            <v/>
          </cell>
          <cell r="S92" t="str">
            <v/>
          </cell>
          <cell r="T92" t="str">
            <v/>
          </cell>
        </row>
        <row r="93">
          <cell r="B93">
            <v>93</v>
          </cell>
          <cell r="C93" t="str">
            <v>SG14</v>
          </cell>
          <cell r="D93">
            <v>93</v>
          </cell>
          <cell r="E93" t="str">
            <v>Vorhandene technische Lösungen, welche die Zeit der Kraftflussunterbrechung im Antriebsstrang beim Schaltvorgang minimieren, sind anzuwenden.</v>
          </cell>
          <cell r="F93" t="str">
            <v>G</v>
          </cell>
          <cell r="G93" t="str">
            <v>formatiert</v>
          </cell>
          <cell r="K93">
            <v>44855</v>
          </cell>
          <cell r="L93" t="str">
            <v>AdBlue ist aggressiv und greift auch Aluminium an, ist für Einsatzfahrzeuge nur bedingt geeignet und verursacht zusätzliche Betriebskosten und Wartungsaufwand für Auffüllen und Fahrzeugpflege</v>
          </cell>
          <cell r="O93" t="str">
            <v/>
          </cell>
          <cell r="P93" t="str">
            <v>X</v>
          </cell>
          <cell r="Q93" t="str">
            <v>X</v>
          </cell>
          <cell r="R93" t="str">
            <v>X</v>
          </cell>
          <cell r="S93" t="str">
            <v>X</v>
          </cell>
          <cell r="T93" t="str">
            <v>X</v>
          </cell>
          <cell r="U93" t="str">
            <v>X</v>
          </cell>
        </row>
        <row r="94">
          <cell r="B94">
            <v>94</v>
          </cell>
          <cell r="C94" t="str">
            <v>SG14</v>
          </cell>
          <cell r="D94">
            <v>94</v>
          </cell>
          <cell r="E94" t="str">
            <v>Anfahrhilfe, welche eine Bewegung des Fahrzeuges entgegen der vorgesehenen Fahrtrichtung beim Anfahren verhindert.</v>
          </cell>
          <cell r="F94" t="str">
            <v>G</v>
          </cell>
          <cell r="G94" t="str">
            <v>formatiert</v>
          </cell>
          <cell r="K94">
            <v>44855</v>
          </cell>
          <cell r="L94" t="str">
            <v>Zusatzpunkte für günstige Drehmomentkurve</v>
          </cell>
          <cell r="O94" t="str">
            <v/>
          </cell>
          <cell r="P94" t="str">
            <v>X</v>
          </cell>
          <cell r="Q94" t="str">
            <v>X</v>
          </cell>
          <cell r="R94" t="str">
            <v>X</v>
          </cell>
          <cell r="S94" t="str">
            <v>X</v>
          </cell>
          <cell r="T94" t="str">
            <v>X</v>
          </cell>
          <cell r="U94" t="str">
            <v>X</v>
          </cell>
        </row>
        <row r="95">
          <cell r="B95">
            <v>95</v>
          </cell>
          <cell r="C95" t="str">
            <v>SG14</v>
          </cell>
          <cell r="D95">
            <v>95</v>
          </cell>
          <cell r="E95" t="str">
            <v>Das Fahrzeug verfügt über eine Anfahrhilfe, welche ein Wegrollen des Fahrzeuges entgegen der vorgesehenen Fahrtrichtung beim Anfahren verhindert?
Nein = 0 Punkte
Ja = 100 Punkte</v>
          </cell>
          <cell r="F95" t="str">
            <v>B</v>
          </cell>
          <cell r="G95" t="str">
            <v>Ja oder Nein:</v>
          </cell>
          <cell r="H95" t="str">
            <v>?</v>
          </cell>
          <cell r="I95">
            <v>100</v>
          </cell>
          <cell r="J95">
            <v>100</v>
          </cell>
          <cell r="K95">
            <v>44855</v>
          </cell>
          <cell r="L95" t="str">
            <v>Zusatzpunkte für günstige Drehmomentkurve</v>
          </cell>
          <cell r="O95" t="str">
            <v>X</v>
          </cell>
          <cell r="P95" t="str">
            <v/>
          </cell>
          <cell r="Q95" t="str">
            <v/>
          </cell>
          <cell r="R95" t="str">
            <v/>
          </cell>
          <cell r="S95" t="str">
            <v/>
          </cell>
          <cell r="T95" t="str">
            <v/>
          </cell>
        </row>
        <row r="96">
          <cell r="B96">
            <v>96</v>
          </cell>
          <cell r="C96" t="str">
            <v>SG14</v>
          </cell>
          <cell r="D96">
            <v>96</v>
          </cell>
          <cell r="E96" t="str">
            <v>Kupplungsfernbedienung für Nebenabtrieb (NA) der FPN</v>
          </cell>
          <cell r="F96" t="str">
            <v>G</v>
          </cell>
          <cell r="G96" t="str">
            <v>formatiert</v>
          </cell>
          <cell r="K96">
            <v>44855</v>
          </cell>
          <cell r="L96" t="str">
            <v>Zusatzpunkte für günstige Drehmomentkurve</v>
          </cell>
          <cell r="O96" t="str">
            <v/>
          </cell>
          <cell r="P96" t="str">
            <v>X</v>
          </cell>
          <cell r="Q96" t="str">
            <v>X</v>
          </cell>
          <cell r="R96" t="str">
            <v>X</v>
          </cell>
          <cell r="S96" t="str">
            <v>X</v>
          </cell>
          <cell r="T96" t="str">
            <v>X</v>
          </cell>
        </row>
        <row r="97">
          <cell r="B97">
            <v>97</v>
          </cell>
          <cell r="C97" t="str">
            <v>SG14</v>
          </cell>
          <cell r="D97">
            <v>97</v>
          </cell>
          <cell r="E97" t="str">
            <v>Nebenabtrieb (NA) für den Betrieb eines fest eingebauten Stromerzeugers</v>
          </cell>
          <cell r="F97" t="str">
            <v>G</v>
          </cell>
          <cell r="G97" t="str">
            <v>formatiert</v>
          </cell>
          <cell r="K97">
            <v>44855</v>
          </cell>
          <cell r="L97" t="str">
            <v>Zusatzpunkte für günstige Drehmomentkurve</v>
          </cell>
          <cell r="O97" t="str">
            <v/>
          </cell>
          <cell r="U97" t="str">
            <v>X</v>
          </cell>
        </row>
        <row r="98">
          <cell r="B98">
            <v>98</v>
          </cell>
          <cell r="C98" t="str">
            <v>SG14</v>
          </cell>
          <cell r="D98">
            <v>98</v>
          </cell>
          <cell r="E98" t="str">
            <v>Nebenabtrieb (NA) für den Betrieb einer fest eingebauten FPN</v>
          </cell>
          <cell r="F98" t="str">
            <v>G</v>
          </cell>
          <cell r="G98" t="str">
            <v>formatiert</v>
          </cell>
          <cell r="K98">
            <v>44855</v>
          </cell>
          <cell r="L98" t="str">
            <v>Zusatzpunkte für günstige Drehmomentkurve</v>
          </cell>
          <cell r="O98" t="str">
            <v/>
          </cell>
          <cell r="P98" t="str">
            <v>X</v>
          </cell>
          <cell r="Q98" t="str">
            <v>X</v>
          </cell>
          <cell r="R98" t="str">
            <v>X</v>
          </cell>
          <cell r="S98" t="str">
            <v>X</v>
          </cell>
          <cell r="T98" t="str">
            <v>X</v>
          </cell>
        </row>
        <row r="99">
          <cell r="B99">
            <v>99</v>
          </cell>
          <cell r="C99" t="str">
            <v>SG14</v>
          </cell>
          <cell r="D99">
            <v>99</v>
          </cell>
          <cell r="E99" t="str">
            <v>Zweiter Nebenabtrieb (NA2) für den Betrieb einer maschinellen Zugeinrichtung.</v>
          </cell>
          <cell r="F99" t="str">
            <v>G</v>
          </cell>
          <cell r="G99" t="str">
            <v>formatiert</v>
          </cell>
          <cell r="K99">
            <v>44855</v>
          </cell>
          <cell r="L99" t="str">
            <v>Zusatzpunkte für günstige Drehmomentkurve</v>
          </cell>
          <cell r="O99" t="str">
            <v/>
          </cell>
          <cell r="P99" t="str">
            <v/>
          </cell>
          <cell r="Q99" t="str">
            <v/>
          </cell>
          <cell r="R99" t="str">
            <v/>
          </cell>
          <cell r="S99" t="str">
            <v/>
          </cell>
          <cell r="T99" t="str">
            <v>X</v>
          </cell>
          <cell r="U99" t="str">
            <v>X</v>
          </cell>
        </row>
        <row r="100">
          <cell r="B100">
            <v>100</v>
          </cell>
          <cell r="C100" t="str">
            <v>SG14</v>
          </cell>
          <cell r="D100">
            <v>100</v>
          </cell>
          <cell r="E100" t="str">
            <v>Der Antriebsmotor und das Wechselgetriebe sind herstellerseitig für eine Dauerbelastung von mehr als 12 h bei Nennleistung der FPN und einer Umgebungstemperatur bis zu +40°C ausgelegt, ohne zu überhitzen.</v>
          </cell>
          <cell r="F100" t="str">
            <v>G</v>
          </cell>
          <cell r="G100" t="str">
            <v>formatiert</v>
          </cell>
          <cell r="K100">
            <v>44855</v>
          </cell>
          <cell r="L100" t="str">
            <v>Zusatzpunkte für günstige Drehmomentkurve</v>
          </cell>
          <cell r="O100" t="str">
            <v/>
          </cell>
          <cell r="P100" t="str">
            <v>X</v>
          </cell>
          <cell r="Q100" t="str">
            <v>X</v>
          </cell>
          <cell r="R100" t="str">
            <v>X</v>
          </cell>
          <cell r="S100" t="str">
            <v>X</v>
          </cell>
          <cell r="T100" t="str">
            <v>X</v>
          </cell>
        </row>
        <row r="101">
          <cell r="B101">
            <v>101</v>
          </cell>
          <cell r="C101" t="str">
            <v>SG14</v>
          </cell>
          <cell r="D101">
            <v>101</v>
          </cell>
          <cell r="E101" t="str">
            <v>Der Antriebsmotor und das Wechselgetriebe sind herstellerseitig bei einer Dauerbelastung des Stromerzeugers für den üblichen Bereich der Umgebungstemperaturen gemäß DIN EN 1846-2, Pkt 1.1 ausgelegt, ohne zu überhitzen.</v>
          </cell>
          <cell r="F101" t="str">
            <v>G</v>
          </cell>
          <cell r="G101" t="str">
            <v>formatiert</v>
          </cell>
          <cell r="K101">
            <v>44855</v>
          </cell>
          <cell r="L101" t="str">
            <v>Zusatzpunkte für günstige Drehmomentkurve</v>
          </cell>
          <cell r="O101" t="str">
            <v/>
          </cell>
          <cell r="U101" t="str">
            <v>X</v>
          </cell>
        </row>
        <row r="102">
          <cell r="B102">
            <v>102</v>
          </cell>
          <cell r="C102" t="str">
            <v>SG14</v>
          </cell>
          <cell r="D102">
            <v>102</v>
          </cell>
          <cell r="E102" t="str">
            <v>Der Antriebsmotor und das Wechselgetriebe gewährleisten eine Dauerbelastung von mehr als 12 h bei Nennleistung des Stromerzeugers auch bei einer Umgebungstemperatur von +40°C, ohne zu überhitzen?
Nein = 0 Punkte
Ja, Nachweis beifügen = 100 Punkte</v>
          </cell>
          <cell r="F102" t="str">
            <v>B</v>
          </cell>
          <cell r="G102" t="str">
            <v>Ja oder Nein:</v>
          </cell>
          <cell r="H102" t="str">
            <v>?</v>
          </cell>
          <cell r="I102">
            <v>100</v>
          </cell>
          <cell r="J102">
            <v>100</v>
          </cell>
          <cell r="K102">
            <v>45005</v>
          </cell>
          <cell r="L102" t="str">
            <v>Zusatzpunkte für günstige Drehmomentkurve</v>
          </cell>
          <cell r="O102" t="str">
            <v/>
          </cell>
          <cell r="U102" t="str">
            <v>X</v>
          </cell>
        </row>
        <row r="103">
          <cell r="B103">
            <v>103</v>
          </cell>
          <cell r="C103" t="str">
            <v>SG14</v>
          </cell>
          <cell r="D103">
            <v>103</v>
          </cell>
          <cell r="E103" t="str">
            <v>Pump &amp; Roll (bewusstes Überbrücken der Getriebesperre nur bei initialisiertem Nebenabtrieb (NA) durch den Schalter in der Kabine), die max. zulässige Drehzahl der FPN ist zu berücksichtigen.</v>
          </cell>
          <cell r="F103" t="str">
            <v>G</v>
          </cell>
          <cell r="G103" t="str">
            <v>formatiert</v>
          </cell>
          <cell r="K103">
            <v>44855</v>
          </cell>
          <cell r="O103" t="str">
            <v/>
          </cell>
          <cell r="Q103" t="str">
            <v>X</v>
          </cell>
          <cell r="R103" t="str">
            <v>X</v>
          </cell>
          <cell r="S103" t="str">
            <v>X</v>
          </cell>
          <cell r="T103" t="str">
            <v>X</v>
          </cell>
        </row>
        <row r="104">
          <cell r="B104">
            <v>104</v>
          </cell>
          <cell r="C104" t="str">
            <v>SG14</v>
          </cell>
          <cell r="D104">
            <v>104</v>
          </cell>
          <cell r="E104" t="str">
            <v>Die Funktion Pump &amp; Roll darf nur bis zu einer Fahrgeschwindigkeit von 10 km/h möglich sein, ein automatischer Gangwechsel ist zu unterdrücken.</v>
          </cell>
          <cell r="F104" t="str">
            <v>G</v>
          </cell>
          <cell r="G104" t="str">
            <v>formatiert</v>
          </cell>
          <cell r="K104">
            <v>44883</v>
          </cell>
          <cell r="O104" t="str">
            <v/>
          </cell>
          <cell r="Q104" t="str">
            <v>X</v>
          </cell>
          <cell r="R104" t="str">
            <v>X</v>
          </cell>
          <cell r="S104" t="str">
            <v>X</v>
          </cell>
          <cell r="T104" t="str">
            <v>X</v>
          </cell>
        </row>
        <row r="105">
          <cell r="B105">
            <v>105</v>
          </cell>
          <cell r="C105" t="str">
            <v>SG14</v>
          </cell>
          <cell r="D105">
            <v>105</v>
          </cell>
          <cell r="E105" t="str">
            <v>Ein Ausgangsdruck von max. 8 bar darf bei Pump &amp; Roll nicht überschritten werden.</v>
          </cell>
          <cell r="F105" t="str">
            <v>G</v>
          </cell>
          <cell r="G105" t="str">
            <v>formatiert</v>
          </cell>
          <cell r="K105">
            <v>44883</v>
          </cell>
          <cell r="O105" t="str">
            <v/>
          </cell>
          <cell r="Q105" t="str">
            <v>X</v>
          </cell>
          <cell r="R105" t="str">
            <v>X</v>
          </cell>
          <cell r="S105" t="str">
            <v>X</v>
          </cell>
          <cell r="T105" t="str">
            <v>X</v>
          </cell>
        </row>
        <row r="106">
          <cell r="B106">
            <v>106</v>
          </cell>
          <cell r="C106" t="str">
            <v>SG14</v>
          </cell>
          <cell r="D106">
            <v>106</v>
          </cell>
          <cell r="E106" t="str">
            <v>Ein Zuschalten des Nebenabtriebs bei eingelegter Fahrstufe darf nicht möglich sein.</v>
          </cell>
          <cell r="F106" t="str">
            <v>G</v>
          </cell>
          <cell r="G106" t="str">
            <v>formatiert</v>
          </cell>
          <cell r="K106">
            <v>44883</v>
          </cell>
          <cell r="O106" t="str">
            <v/>
          </cell>
          <cell r="Q106" t="str">
            <v>X</v>
          </cell>
          <cell r="R106" t="str">
            <v>X</v>
          </cell>
          <cell r="S106" t="str">
            <v>X</v>
          </cell>
          <cell r="T106" t="str">
            <v>X</v>
          </cell>
        </row>
        <row r="107">
          <cell r="B107">
            <v>107</v>
          </cell>
          <cell r="C107" t="str">
            <v>SG14</v>
          </cell>
          <cell r="D107">
            <v>107</v>
          </cell>
          <cell r="E107" t="str">
            <v>Nach Initialisierung der Funktion Pump &amp; Roll darf eine Drehzahlregelung des Motors nur vom Fahrerbedienstand aus möglich sein.</v>
          </cell>
          <cell r="F107" t="str">
            <v>G</v>
          </cell>
          <cell r="G107" t="str">
            <v>formatiert</v>
          </cell>
          <cell r="K107">
            <v>44855</v>
          </cell>
          <cell r="O107" t="str">
            <v/>
          </cell>
          <cell r="Q107" t="str">
            <v>X</v>
          </cell>
          <cell r="R107" t="str">
            <v>X</v>
          </cell>
          <cell r="S107" t="str">
            <v>X</v>
          </cell>
          <cell r="T107" t="str">
            <v>X</v>
          </cell>
        </row>
        <row r="108">
          <cell r="B108">
            <v>108</v>
          </cell>
          <cell r="C108" t="str">
            <v>SG14</v>
          </cell>
          <cell r="D108">
            <v>108</v>
          </cell>
          <cell r="E108" t="str">
            <v>Das Wechselgetriebe ist mittels zusätzlichem Wärmeübertrager zu kühlen.</v>
          </cell>
          <cell r="F108" t="str">
            <v>G</v>
          </cell>
          <cell r="G108" t="str">
            <v>formatiert</v>
          </cell>
          <cell r="K108">
            <v>44855</v>
          </cell>
          <cell r="L108" t="str">
            <v>Zusatzpunkte für günstige Drehmomentkurve</v>
          </cell>
          <cell r="O108" t="str">
            <v/>
          </cell>
          <cell r="U108" t="str">
            <v>X</v>
          </cell>
        </row>
        <row r="109">
          <cell r="B109">
            <v>109</v>
          </cell>
          <cell r="C109" t="str">
            <v>SG14</v>
          </cell>
          <cell r="D109">
            <v>109</v>
          </cell>
          <cell r="E109" t="str">
            <v>Die Entlüftung vom Verteilergetriebe befindet sich mindestens 50 mm über der festgelegten Wasserdurchfahrtsfähigkeit, ist jedoch immer mindestens bis zur Unterkante des Fahrgestellrahmens hochgezogen.</v>
          </cell>
          <cell r="F109" t="str">
            <v>G</v>
          </cell>
          <cell r="G109" t="str">
            <v>formatiert</v>
          </cell>
          <cell r="K109">
            <v>44972</v>
          </cell>
          <cell r="O109" t="str">
            <v>X</v>
          </cell>
          <cell r="P109" t="str">
            <v/>
          </cell>
          <cell r="Q109" t="str">
            <v>X</v>
          </cell>
          <cell r="R109" t="str">
            <v>X</v>
          </cell>
          <cell r="S109" t="str">
            <v>X</v>
          </cell>
          <cell r="T109" t="str">
            <v>X</v>
          </cell>
          <cell r="U109" t="str">
            <v>X</v>
          </cell>
        </row>
        <row r="110">
          <cell r="B110">
            <v>110</v>
          </cell>
          <cell r="C110" t="str">
            <v>SG14</v>
          </cell>
          <cell r="D110">
            <v>110</v>
          </cell>
          <cell r="E110" t="str">
            <v>Differentialsperre längs am Verteilergetriebe</v>
          </cell>
          <cell r="F110" t="str">
            <v>G</v>
          </cell>
          <cell r="G110" t="str">
            <v>formatiert</v>
          </cell>
          <cell r="K110">
            <v>44855</v>
          </cell>
          <cell r="O110" t="str">
            <v>X</v>
          </cell>
          <cell r="P110" t="str">
            <v/>
          </cell>
          <cell r="Q110" t="str">
            <v>X</v>
          </cell>
          <cell r="R110" t="str">
            <v>X</v>
          </cell>
          <cell r="S110" t="str">
            <v>X</v>
          </cell>
          <cell r="T110" t="str">
            <v>X</v>
          </cell>
          <cell r="U110" t="str">
            <v>X</v>
          </cell>
        </row>
        <row r="111">
          <cell r="B111">
            <v>111</v>
          </cell>
          <cell r="C111" t="str">
            <v>SG12</v>
          </cell>
          <cell r="D111" t="str">
            <v>2.3</v>
          </cell>
          <cell r="E111" t="str">
            <v>Achsen</v>
          </cell>
          <cell r="F111" t="str">
            <v>X</v>
          </cell>
          <cell r="K111">
            <v>44855</v>
          </cell>
          <cell r="M111">
            <v>78</v>
          </cell>
          <cell r="N111" t="str">
            <v>X</v>
          </cell>
          <cell r="O111" t="str">
            <v>X</v>
          </cell>
          <cell r="P111" t="str">
            <v>X</v>
          </cell>
          <cell r="Q111" t="str">
            <v>Ü12</v>
          </cell>
          <cell r="R111" t="str">
            <v>Ü12</v>
          </cell>
          <cell r="S111" t="str">
            <v>Ü12</v>
          </cell>
          <cell r="T111" t="str">
            <v>Ü12</v>
          </cell>
          <cell r="U111" t="str">
            <v>Ü12</v>
          </cell>
          <cell r="V111" t="str">
            <v>Ü12</v>
          </cell>
          <cell r="W111" t="str">
            <v>Ü12</v>
          </cell>
          <cell r="X111" t="str">
            <v>Ü12</v>
          </cell>
          <cell r="Y111" t="str">
            <v>Ü12</v>
          </cell>
          <cell r="Z111" t="str">
            <v>Ü12</v>
          </cell>
          <cell r="AA111" t="str">
            <v>Ü12</v>
          </cell>
        </row>
        <row r="112">
          <cell r="B112">
            <v>112</v>
          </cell>
          <cell r="C112" t="str">
            <v>SG14</v>
          </cell>
          <cell r="D112">
            <v>112</v>
          </cell>
          <cell r="E112" t="str">
            <v>Eine Vorder- (VA) und eine Hinterachse (HA)</v>
          </cell>
          <cell r="F112" t="str">
            <v>G</v>
          </cell>
          <cell r="G112" t="str">
            <v>formatiert</v>
          </cell>
          <cell r="K112">
            <v>44855</v>
          </cell>
          <cell r="L112" t="str">
            <v xml:space="preserve">ist bei allen Fahrzeugen notwendig, um die Leistungsbegrenzung bei Nichteinhaltung der Abgaswerte auszuschalten </v>
          </cell>
          <cell r="O112" t="str">
            <v>X</v>
          </cell>
          <cell r="P112" t="str">
            <v>X</v>
          </cell>
          <cell r="Q112" t="str">
            <v>X</v>
          </cell>
          <cell r="R112" t="str">
            <v>X</v>
          </cell>
          <cell r="S112" t="str">
            <v>X</v>
          </cell>
          <cell r="T112" t="str">
            <v>X</v>
          </cell>
          <cell r="U112" t="str">
            <v>X</v>
          </cell>
        </row>
        <row r="113">
          <cell r="B113">
            <v>113</v>
          </cell>
          <cell r="C113" t="str">
            <v>SG14</v>
          </cell>
          <cell r="D113">
            <v>113</v>
          </cell>
          <cell r="E113" t="str">
            <v>Hinterachsantrieb</v>
          </cell>
          <cell r="F113" t="str">
            <v>G</v>
          </cell>
          <cell r="G113" t="str">
            <v>formatiert</v>
          </cell>
          <cell r="K113">
            <v>44855</v>
          </cell>
          <cell r="L113" t="str">
            <v>verbunden mit Wattiefe, bei Löschfahrzeugen u. RW "B", bei Tanker "G", bei DB nicht Serie</v>
          </cell>
          <cell r="O113" t="str">
            <v/>
          </cell>
          <cell r="P113" t="str">
            <v>X</v>
          </cell>
          <cell r="Q113" t="str">
            <v/>
          </cell>
          <cell r="R113" t="str">
            <v/>
          </cell>
          <cell r="S113" t="str">
            <v/>
          </cell>
          <cell r="T113" t="str">
            <v/>
          </cell>
        </row>
        <row r="114">
          <cell r="B114">
            <v>114</v>
          </cell>
          <cell r="C114" t="str">
            <v>SG14</v>
          </cell>
          <cell r="D114">
            <v>115</v>
          </cell>
          <cell r="E114" t="str">
            <v>Permanenter Allradantrieb</v>
          </cell>
          <cell r="F114" t="str">
            <v>G</v>
          </cell>
          <cell r="G114" t="str">
            <v>formatiert</v>
          </cell>
          <cell r="K114">
            <v>44855</v>
          </cell>
          <cell r="O114" t="str">
            <v>X</v>
          </cell>
          <cell r="P114" t="str">
            <v/>
          </cell>
        </row>
        <row r="115">
          <cell r="B115">
            <v>115</v>
          </cell>
          <cell r="C115" t="str">
            <v>SG14</v>
          </cell>
          <cell r="D115">
            <v>95</v>
          </cell>
          <cell r="E115" t="str">
            <v>Allradantrieb in der angegebenen Ausführung:</v>
          </cell>
          <cell r="F115" t="str">
            <v>G</v>
          </cell>
          <cell r="G115" t="str">
            <v>?</v>
          </cell>
          <cell r="K115">
            <v>44972</v>
          </cell>
          <cell r="O115" t="str">
            <v/>
          </cell>
          <cell r="Q115" t="str">
            <v>X</v>
          </cell>
          <cell r="R115" t="str">
            <v>X</v>
          </cell>
          <cell r="S115" t="str">
            <v>X</v>
          </cell>
          <cell r="T115" t="str">
            <v>X</v>
          </cell>
          <cell r="U115" t="str">
            <v>X</v>
          </cell>
          <cell r="AA115">
            <v>13</v>
          </cell>
        </row>
        <row r="116">
          <cell r="B116">
            <v>116</v>
          </cell>
          <cell r="C116" t="str">
            <v>SG14</v>
          </cell>
          <cell r="D116">
            <v>116</v>
          </cell>
          <cell r="E116" t="str">
            <v>Das angebotene Fahrzeug ist mit Hinterachsantrieb und einem zuschaltbaren Vorderachsantrieb ausgestattet?
Nein = 0 Punkte
Ja = 50 Punkte</v>
          </cell>
          <cell r="F116" t="str">
            <v>B</v>
          </cell>
          <cell r="G116" t="str">
            <v>Ja oder Nein:</v>
          </cell>
          <cell r="H116" t="str">
            <v>?</v>
          </cell>
          <cell r="I116">
            <v>50</v>
          </cell>
          <cell r="J116">
            <v>50</v>
          </cell>
          <cell r="K116">
            <v>44855</v>
          </cell>
          <cell r="O116" t="str">
            <v/>
          </cell>
          <cell r="P116" t="str">
            <v/>
          </cell>
          <cell r="Q116" t="str">
            <v/>
          </cell>
          <cell r="R116" t="str">
            <v/>
          </cell>
        </row>
        <row r="117">
          <cell r="B117">
            <v>117</v>
          </cell>
          <cell r="C117" t="str">
            <v>SG14</v>
          </cell>
          <cell r="D117">
            <v>117</v>
          </cell>
          <cell r="E117" t="str">
            <v>Hinterachse mit Singlebereifung</v>
          </cell>
          <cell r="F117" t="str">
            <v>G</v>
          </cell>
          <cell r="G117" t="str">
            <v>formatiert</v>
          </cell>
          <cell r="K117">
            <v>44855</v>
          </cell>
          <cell r="L117" t="str">
            <v>6 Gang ist aktueller Stand der Technik</v>
          </cell>
          <cell r="O117" t="str">
            <v/>
          </cell>
          <cell r="P117" t="str">
            <v/>
          </cell>
          <cell r="Q117" t="str">
            <v>X</v>
          </cell>
          <cell r="R117" t="str">
            <v/>
          </cell>
          <cell r="S117" t="str">
            <v/>
          </cell>
          <cell r="T117" t="str">
            <v/>
          </cell>
        </row>
        <row r="118">
          <cell r="B118">
            <v>118</v>
          </cell>
          <cell r="C118" t="str">
            <v>SG14</v>
          </cell>
          <cell r="D118">
            <v>118</v>
          </cell>
          <cell r="E118" t="str">
            <v>Hinterachse mit Zwillingsbereifung</v>
          </cell>
          <cell r="F118" t="str">
            <v>G</v>
          </cell>
          <cell r="G118" t="str">
            <v>formatiert</v>
          </cell>
          <cell r="K118">
            <v>44855</v>
          </cell>
          <cell r="L118" t="str">
            <v xml:space="preserve">Entlastung des Maschinisten </v>
          </cell>
          <cell r="O118" t="str">
            <v>X</v>
          </cell>
          <cell r="P118" t="str">
            <v>X</v>
          </cell>
          <cell r="Q118" t="str">
            <v/>
          </cell>
          <cell r="R118" t="str">
            <v>X</v>
          </cell>
          <cell r="S118" t="str">
            <v>X</v>
          </cell>
          <cell r="T118" t="str">
            <v>X</v>
          </cell>
          <cell r="U118" t="str">
            <v>X</v>
          </cell>
        </row>
        <row r="119">
          <cell r="B119">
            <v>119</v>
          </cell>
          <cell r="C119" t="str">
            <v>SG14</v>
          </cell>
          <cell r="D119">
            <v>119</v>
          </cell>
          <cell r="E119" t="str">
            <v>Die Entlüftung der Vorder- und Hinterachse befindet sich mindestens 50 mm über der festgelegten Wasserdurchfahrtsfähigkeit, ist jedoch immer mindestens bis zur Unterkante des Fahrgestellrahmens hochgezogen.</v>
          </cell>
          <cell r="F119" t="str">
            <v>G</v>
          </cell>
          <cell r="G119" t="str">
            <v>formatiert</v>
          </cell>
          <cell r="K119">
            <v>44855</v>
          </cell>
          <cell r="O119" t="str">
            <v>X</v>
          </cell>
          <cell r="P119" t="str">
            <v/>
          </cell>
          <cell r="Q119" t="str">
            <v>X</v>
          </cell>
          <cell r="R119" t="str">
            <v>X</v>
          </cell>
          <cell r="S119" t="str">
            <v>X</v>
          </cell>
          <cell r="T119" t="str">
            <v>X</v>
          </cell>
          <cell r="U119" t="str">
            <v>X</v>
          </cell>
        </row>
        <row r="120">
          <cell r="B120">
            <v>120</v>
          </cell>
          <cell r="C120" t="str">
            <v>SG14</v>
          </cell>
          <cell r="D120">
            <v>120</v>
          </cell>
          <cell r="E120" t="str">
            <v xml:space="preserve">Mehrzweckbereifung als Ganzjahresreifen mit 3PMSF-Kennzeichnung, zulässig für den Winter- und Sommerbetrieb und geeignet für unbefestigte Straßen (Sandboden). </v>
          </cell>
          <cell r="F120" t="str">
            <v>G</v>
          </cell>
          <cell r="G120" t="str">
            <v>formatiert</v>
          </cell>
          <cell r="K120">
            <v>44855</v>
          </cell>
          <cell r="L120" t="str">
            <v xml:space="preserve">Entlastung des Maschinisten </v>
          </cell>
          <cell r="O120" t="str">
            <v>X</v>
          </cell>
          <cell r="P120" t="str">
            <v>X</v>
          </cell>
          <cell r="Q120" t="str">
            <v>X</v>
          </cell>
          <cell r="R120" t="str">
            <v>X</v>
          </cell>
          <cell r="S120" t="str">
            <v>X</v>
          </cell>
          <cell r="T120" t="str">
            <v>X</v>
          </cell>
          <cell r="U120" t="str">
            <v>X</v>
          </cell>
        </row>
        <row r="121">
          <cell r="B121">
            <v>121</v>
          </cell>
          <cell r="C121" t="str">
            <v>SG14</v>
          </cell>
          <cell r="D121">
            <v>121</v>
          </cell>
          <cell r="E121" t="str">
            <v>Eine 110%-ige Reifentragfähigkeit darf nicht in Anspruch genommen werden.</v>
          </cell>
          <cell r="F121" t="str">
            <v>G</v>
          </cell>
          <cell r="G121" t="str">
            <v>formatiert</v>
          </cell>
          <cell r="K121">
            <v>44855</v>
          </cell>
          <cell r="L121" t="str">
            <v xml:space="preserve">Entlastung des Maschinisten </v>
          </cell>
          <cell r="O121" t="str">
            <v>X</v>
          </cell>
          <cell r="P121" t="str">
            <v>X</v>
          </cell>
          <cell r="Q121" t="str">
            <v>X</v>
          </cell>
          <cell r="R121" t="str">
            <v>X</v>
          </cell>
          <cell r="S121" t="str">
            <v>X</v>
          </cell>
          <cell r="T121" t="str">
            <v>X</v>
          </cell>
          <cell r="U121" t="str">
            <v>X</v>
          </cell>
        </row>
        <row r="122">
          <cell r="B122">
            <v>122</v>
          </cell>
          <cell r="C122" t="str">
            <v>SG14</v>
          </cell>
          <cell r="D122">
            <v>122</v>
          </cell>
          <cell r="E122" t="str">
            <v>Ohne Reserveradhalterung und Reserverad</v>
          </cell>
          <cell r="F122" t="str">
            <v>G</v>
          </cell>
          <cell r="G122" t="str">
            <v>formatiert</v>
          </cell>
          <cell r="K122">
            <v>44855</v>
          </cell>
          <cell r="O122" t="str">
            <v>X</v>
          </cell>
          <cell r="P122" t="str">
            <v>X</v>
          </cell>
          <cell r="Q122" t="str">
            <v>X</v>
          </cell>
          <cell r="R122" t="str">
            <v>X</v>
          </cell>
          <cell r="S122" t="str">
            <v>X</v>
          </cell>
          <cell r="T122" t="str">
            <v>X</v>
          </cell>
          <cell r="U122" t="str">
            <v>X</v>
          </cell>
        </row>
        <row r="123">
          <cell r="B123">
            <v>123</v>
          </cell>
          <cell r="C123" t="str">
            <v>SG14</v>
          </cell>
          <cell r="D123">
            <v>123</v>
          </cell>
          <cell r="E123" t="str">
            <v>Die Bereifung von Vorder- und Hinterachse haben die gleiche Spurbreite.</v>
          </cell>
          <cell r="F123" t="str">
            <v>G</v>
          </cell>
          <cell r="G123" t="str">
            <v>formatiert</v>
          </cell>
          <cell r="K123">
            <v>44855</v>
          </cell>
          <cell r="O123" t="str">
            <v/>
          </cell>
          <cell r="P123" t="str">
            <v/>
          </cell>
          <cell r="Q123" t="str">
            <v>X</v>
          </cell>
          <cell r="R123" t="str">
            <v/>
          </cell>
          <cell r="S123" t="str">
            <v/>
          </cell>
          <cell r="T123" t="str">
            <v/>
          </cell>
        </row>
        <row r="124">
          <cell r="B124">
            <v>124</v>
          </cell>
          <cell r="C124" t="str">
            <v>SG14</v>
          </cell>
          <cell r="D124">
            <v>124</v>
          </cell>
          <cell r="E124" t="str">
            <v>Die Bereifung auf der Vorderachse ist breiter als auf der Hinterachse.</v>
          </cell>
          <cell r="F124" t="str">
            <v>G</v>
          </cell>
          <cell r="G124" t="str">
            <v>formatiert</v>
          </cell>
          <cell r="K124">
            <v>44855</v>
          </cell>
          <cell r="O124" t="str">
            <v/>
          </cell>
          <cell r="P124" t="str">
            <v/>
          </cell>
          <cell r="Q124" t="str">
            <v/>
          </cell>
          <cell r="R124" t="str">
            <v>X</v>
          </cell>
          <cell r="S124" t="str">
            <v>X</v>
          </cell>
          <cell r="T124" t="str">
            <v>X</v>
          </cell>
          <cell r="U124" t="str">
            <v>X</v>
          </cell>
        </row>
        <row r="125">
          <cell r="B125">
            <v>125</v>
          </cell>
          <cell r="C125" t="str">
            <v>SG14</v>
          </cell>
          <cell r="D125">
            <v>125</v>
          </cell>
          <cell r="E125" t="str">
            <v>Differentialsperre an der Vorderachse</v>
          </cell>
          <cell r="F125" t="str">
            <v>G</v>
          </cell>
          <cell r="G125" t="str">
            <v>formatiert</v>
          </cell>
          <cell r="K125">
            <v>44855</v>
          </cell>
          <cell r="O125" t="str">
            <v>X</v>
          </cell>
          <cell r="P125" t="str">
            <v/>
          </cell>
          <cell r="Q125" t="str">
            <v>X</v>
          </cell>
          <cell r="R125" t="str">
            <v>X</v>
          </cell>
          <cell r="S125" t="str">
            <v>X</v>
          </cell>
          <cell r="T125" t="str">
            <v>X</v>
          </cell>
          <cell r="U125" t="str">
            <v>X</v>
          </cell>
        </row>
        <row r="126">
          <cell r="B126">
            <v>126</v>
          </cell>
          <cell r="C126" t="str">
            <v>SG14</v>
          </cell>
          <cell r="D126">
            <v>126</v>
          </cell>
          <cell r="E126" t="str">
            <v>Differentialsperre an der Hinterachse</v>
          </cell>
          <cell r="F126" t="str">
            <v>G</v>
          </cell>
          <cell r="G126" t="str">
            <v>formatiert</v>
          </cell>
          <cell r="K126">
            <v>44855</v>
          </cell>
          <cell r="O126" t="str">
            <v>X</v>
          </cell>
          <cell r="P126" t="str">
            <v>X</v>
          </cell>
          <cell r="Q126" t="str">
            <v>X</v>
          </cell>
          <cell r="R126" t="str">
            <v>X</v>
          </cell>
          <cell r="S126" t="str">
            <v>X</v>
          </cell>
          <cell r="T126" t="str">
            <v>X</v>
          </cell>
          <cell r="U126" t="str">
            <v>X</v>
          </cell>
        </row>
        <row r="127">
          <cell r="B127">
            <v>127</v>
          </cell>
          <cell r="C127" t="str">
            <v>SG14</v>
          </cell>
          <cell r="D127">
            <v>127</v>
          </cell>
          <cell r="E127" t="str">
            <v>Alle Differentialsperren mit gut sichtbarer optischer Funktionsanzeige im Fahrerinformationsdisplay bei Initialisierung.</v>
          </cell>
          <cell r="F127" t="str">
            <v>G</v>
          </cell>
          <cell r="G127" t="str">
            <v>formatiert</v>
          </cell>
          <cell r="K127">
            <v>44855</v>
          </cell>
          <cell r="O127" t="str">
            <v>X</v>
          </cell>
          <cell r="P127" t="str">
            <v/>
          </cell>
          <cell r="Q127" t="str">
            <v>X</v>
          </cell>
          <cell r="R127" t="str">
            <v>X</v>
          </cell>
          <cell r="S127" t="str">
            <v>X</v>
          </cell>
          <cell r="T127" t="str">
            <v>X</v>
          </cell>
          <cell r="U127" t="str">
            <v>X</v>
          </cell>
        </row>
        <row r="128">
          <cell r="B128">
            <v>128</v>
          </cell>
          <cell r="C128" t="str">
            <v>SG14</v>
          </cell>
          <cell r="D128">
            <v>128</v>
          </cell>
          <cell r="E128" t="str">
            <v>Differentialsperre an der Vorderachse zusätzlich mit akustischer Signalisierung nach Initialisierung.</v>
          </cell>
          <cell r="F128" t="str">
            <v>G</v>
          </cell>
          <cell r="G128" t="str">
            <v>formatiert</v>
          </cell>
          <cell r="K128">
            <v>44855</v>
          </cell>
          <cell r="O128" t="str">
            <v>X</v>
          </cell>
          <cell r="P128" t="str">
            <v/>
          </cell>
          <cell r="Q128" t="str">
            <v>X</v>
          </cell>
          <cell r="R128" t="str">
            <v>X</v>
          </cell>
          <cell r="S128" t="str">
            <v>X</v>
          </cell>
          <cell r="T128" t="str">
            <v>X</v>
          </cell>
          <cell r="U128" t="str">
            <v>X</v>
          </cell>
        </row>
        <row r="129">
          <cell r="B129">
            <v>129</v>
          </cell>
          <cell r="C129" t="str">
            <v>SG14</v>
          </cell>
          <cell r="D129">
            <v>129</v>
          </cell>
          <cell r="E129" t="str">
            <v>An die technisch zulässige Gesamtmasse angepasste Federn, Stoßdämpfer und Stabilisatoren an Vorder- und Hinterachse</v>
          </cell>
          <cell r="F129" t="str">
            <v>G</v>
          </cell>
          <cell r="G129" t="str">
            <v>formatiert</v>
          </cell>
          <cell r="K129">
            <v>44855</v>
          </cell>
          <cell r="O129" t="str">
            <v>X</v>
          </cell>
          <cell r="P129" t="str">
            <v>X</v>
          </cell>
          <cell r="Q129" t="str">
            <v>X</v>
          </cell>
          <cell r="R129" t="str">
            <v>X</v>
          </cell>
          <cell r="S129" t="str">
            <v>X</v>
          </cell>
          <cell r="T129" t="str">
            <v>X</v>
          </cell>
          <cell r="U129" t="str">
            <v>X</v>
          </cell>
        </row>
        <row r="130">
          <cell r="B130">
            <v>130</v>
          </cell>
          <cell r="C130" t="str">
            <v>SG14</v>
          </cell>
          <cell r="D130">
            <v>130</v>
          </cell>
          <cell r="E130" t="str">
            <v>An die technisch zulässige Gesamtmasse angepasste Stahlfedern, Stoßdämpfer und Stabilisatoren an Vorder- und Hinterachse</v>
          </cell>
          <cell r="F130" t="str">
            <v>G</v>
          </cell>
          <cell r="G130" t="str">
            <v>formatiert</v>
          </cell>
          <cell r="K130">
            <v>44855</v>
          </cell>
          <cell r="O130" t="str">
            <v/>
          </cell>
          <cell r="P130" t="str">
            <v/>
          </cell>
          <cell r="Q130" t="str">
            <v/>
          </cell>
          <cell r="R130" t="str">
            <v/>
          </cell>
        </row>
        <row r="131">
          <cell r="B131">
            <v>131</v>
          </cell>
          <cell r="C131" t="str">
            <v>SG14</v>
          </cell>
          <cell r="D131">
            <v>131</v>
          </cell>
          <cell r="E131" t="str">
            <v>Alle Räder mit Radabdeckungen und Schmutzfänger entsprechend § 36a StVZO.</v>
          </cell>
          <cell r="F131" t="str">
            <v>G</v>
          </cell>
          <cell r="G131" t="str">
            <v>formatiert</v>
          </cell>
          <cell r="K131">
            <v>44855</v>
          </cell>
          <cell r="O131" t="str">
            <v>X</v>
          </cell>
          <cell r="P131" t="str">
            <v>X</v>
          </cell>
          <cell r="Q131" t="str">
            <v>X</v>
          </cell>
          <cell r="R131" t="str">
            <v>X</v>
          </cell>
          <cell r="S131" t="str">
            <v>X</v>
          </cell>
          <cell r="T131" t="str">
            <v>X</v>
          </cell>
          <cell r="U131" t="str">
            <v>X</v>
          </cell>
        </row>
        <row r="132">
          <cell r="B132">
            <v>132</v>
          </cell>
          <cell r="C132" t="str">
            <v>SG12</v>
          </cell>
          <cell r="D132" t="str">
            <v>2.4</v>
          </cell>
          <cell r="E132" t="str">
            <v>Bremsen</v>
          </cell>
          <cell r="F132" t="str">
            <v>X</v>
          </cell>
          <cell r="K132">
            <v>44855</v>
          </cell>
          <cell r="N132" t="str">
            <v>X</v>
          </cell>
          <cell r="O132" t="str">
            <v>X</v>
          </cell>
          <cell r="P132" t="str">
            <v>X</v>
          </cell>
          <cell r="Q132" t="str">
            <v>Ü12</v>
          </cell>
          <cell r="R132" t="str">
            <v>Ü12</v>
          </cell>
          <cell r="S132" t="str">
            <v>Ü12</v>
          </cell>
          <cell r="T132" t="str">
            <v>Ü12</v>
          </cell>
          <cell r="U132" t="str">
            <v>Ü12</v>
          </cell>
          <cell r="V132" t="str">
            <v>Ü12</v>
          </cell>
          <cell r="W132" t="str">
            <v>Ü12</v>
          </cell>
          <cell r="X132" t="str">
            <v>Ü12</v>
          </cell>
          <cell r="Y132" t="str">
            <v>Ü12</v>
          </cell>
          <cell r="Z132" t="str">
            <v>Ü12</v>
          </cell>
          <cell r="AA132" t="str">
            <v>Ü12</v>
          </cell>
        </row>
        <row r="133">
          <cell r="B133">
            <v>133</v>
          </cell>
          <cell r="C133" t="str">
            <v>SG14</v>
          </cell>
          <cell r="D133">
            <v>133</v>
          </cell>
          <cell r="E133" t="str">
            <v>Die Druckluftbremsanlage ist gemäß Pkt. 5.2.1.7 der DIN EN 1846-2 auszuführen.</v>
          </cell>
          <cell r="F133" t="str">
            <v>G</v>
          </cell>
          <cell r="G133" t="str">
            <v>formatiert</v>
          </cell>
          <cell r="K133">
            <v>44855</v>
          </cell>
          <cell r="O133" t="str">
            <v/>
          </cell>
          <cell r="P133" t="str">
            <v>X</v>
          </cell>
          <cell r="Q133" t="str">
            <v>X</v>
          </cell>
          <cell r="R133" t="str">
            <v>X</v>
          </cell>
          <cell r="S133" t="str">
            <v>X</v>
          </cell>
          <cell r="T133" t="str">
            <v>X</v>
          </cell>
          <cell r="U133" t="str">
            <v>X</v>
          </cell>
        </row>
        <row r="134">
          <cell r="B134">
            <v>134</v>
          </cell>
          <cell r="C134" t="str">
            <v>SG14</v>
          </cell>
          <cell r="D134">
            <v>134</v>
          </cell>
          <cell r="E134" t="str">
            <v>Antiblockiersystem (ABS)</v>
          </cell>
          <cell r="F134" t="str">
            <v>G</v>
          </cell>
          <cell r="G134" t="str">
            <v>formatiert</v>
          </cell>
          <cell r="K134">
            <v>44855</v>
          </cell>
          <cell r="O134" t="str">
            <v>X</v>
          </cell>
          <cell r="P134" t="str">
            <v/>
          </cell>
          <cell r="Q134" t="str">
            <v>X</v>
          </cell>
          <cell r="R134" t="str">
            <v>X</v>
          </cell>
          <cell r="S134" t="str">
            <v>X</v>
          </cell>
          <cell r="T134" t="str">
            <v>X</v>
          </cell>
          <cell r="U134" t="str">
            <v>X</v>
          </cell>
        </row>
        <row r="135">
          <cell r="B135">
            <v>135</v>
          </cell>
          <cell r="C135" t="str">
            <v>SG14</v>
          </cell>
          <cell r="D135">
            <v>135</v>
          </cell>
          <cell r="E135" t="str">
            <v>Das Fahrzeug hat ein Geländeprogramm für ABS oder das ABS ist deaktivierbar.</v>
          </cell>
          <cell r="F135" t="str">
            <v>G</v>
          </cell>
          <cell r="G135" t="str">
            <v>?</v>
          </cell>
          <cell r="K135">
            <v>44972</v>
          </cell>
          <cell r="O135" t="str">
            <v>X</v>
          </cell>
          <cell r="P135" t="str">
            <v/>
          </cell>
          <cell r="Q135" t="str">
            <v>X</v>
          </cell>
          <cell r="R135" t="str">
            <v>X</v>
          </cell>
          <cell r="S135" t="str">
            <v>X</v>
          </cell>
          <cell r="T135" t="str">
            <v>X</v>
          </cell>
          <cell r="U135" t="str">
            <v>X</v>
          </cell>
        </row>
        <row r="136">
          <cell r="B136">
            <v>136</v>
          </cell>
          <cell r="C136" t="str">
            <v>SG14</v>
          </cell>
          <cell r="D136">
            <v>136</v>
          </cell>
          <cell r="E136" t="str">
            <v>Lufttrockner der Druckluftanlage in beheizbarer Ausführung</v>
          </cell>
          <cell r="F136" t="str">
            <v>G</v>
          </cell>
          <cell r="G136" t="str">
            <v>formatiert</v>
          </cell>
          <cell r="K136">
            <v>44855</v>
          </cell>
          <cell r="O136" t="str">
            <v/>
          </cell>
          <cell r="P136" t="str">
            <v>X</v>
          </cell>
          <cell r="Q136" t="str">
            <v>X</v>
          </cell>
          <cell r="R136" t="str">
            <v>X</v>
          </cell>
          <cell r="S136" t="str">
            <v>X</v>
          </cell>
          <cell r="T136" t="str">
            <v>X</v>
          </cell>
          <cell r="U136" t="str">
            <v>X</v>
          </cell>
        </row>
        <row r="137">
          <cell r="B137">
            <v>137</v>
          </cell>
          <cell r="C137" t="str">
            <v>SG14</v>
          </cell>
          <cell r="D137">
            <v>137</v>
          </cell>
          <cell r="E137" t="str">
            <v>Die Druckluftanlage ist vom Fahrgestell-Hersteller für eine Fremdeinspeisung (z.B. LEAB) vorgerüstet.</v>
          </cell>
          <cell r="F137" t="str">
            <v>G</v>
          </cell>
          <cell r="G137" t="str">
            <v>formatiert</v>
          </cell>
          <cell r="K137">
            <v>44972</v>
          </cell>
          <cell r="O137" t="str">
            <v/>
          </cell>
          <cell r="P137" t="str">
            <v>X</v>
          </cell>
          <cell r="Q137" t="str">
            <v>X</v>
          </cell>
          <cell r="R137" t="str">
            <v>X</v>
          </cell>
          <cell r="S137" t="str">
            <v>X</v>
          </cell>
          <cell r="T137" t="str">
            <v>X</v>
          </cell>
          <cell r="U137" t="str">
            <v>X</v>
          </cell>
        </row>
        <row r="138">
          <cell r="B138">
            <v>138</v>
          </cell>
          <cell r="C138" t="str">
            <v>SG14</v>
          </cell>
          <cell r="D138">
            <v>138</v>
          </cell>
          <cell r="E138" t="str">
            <v>Zusätzlicher Druckluftspeicher für die Versorgung von Nebenverbrauchern mit einer Entnahmeeinrichtung in folgender Ausführung:
- mit Manometer,
- Druckregelventil und
- Verschlusskupplung</v>
          </cell>
          <cell r="F138" t="str">
            <v>G</v>
          </cell>
          <cell r="G138" t="str">
            <v>formatiert</v>
          </cell>
          <cell r="K138">
            <v>44972</v>
          </cell>
          <cell r="O138" t="str">
            <v/>
          </cell>
          <cell r="P138" t="str">
            <v>X</v>
          </cell>
          <cell r="Q138" t="str">
            <v>X</v>
          </cell>
          <cell r="R138" t="str">
            <v>X</v>
          </cell>
          <cell r="S138" t="str">
            <v>X</v>
          </cell>
          <cell r="T138" t="str">
            <v>X</v>
          </cell>
          <cell r="U138" t="str">
            <v>X</v>
          </cell>
        </row>
        <row r="139">
          <cell r="B139">
            <v>139</v>
          </cell>
          <cell r="C139" t="str">
            <v>SG14</v>
          </cell>
          <cell r="D139">
            <v>139</v>
          </cell>
          <cell r="E139" t="str">
            <v>Die Ausführung der Entnahmeeinrichtung verhindert eine fehlerhafte Einspeisung in das fahrzeugseitige Druckluftsystem.</v>
          </cell>
          <cell r="F139" t="str">
            <v>G</v>
          </cell>
          <cell r="G139" t="str">
            <v>formatiert</v>
          </cell>
          <cell r="K139">
            <v>44972</v>
          </cell>
          <cell r="O139" t="str">
            <v/>
          </cell>
          <cell r="P139" t="str">
            <v>X</v>
          </cell>
          <cell r="Q139" t="str">
            <v>X</v>
          </cell>
          <cell r="R139" t="str">
            <v>X</v>
          </cell>
          <cell r="S139" t="str">
            <v>X</v>
          </cell>
          <cell r="T139" t="str">
            <v>X</v>
          </cell>
          <cell r="U139" t="str">
            <v>X</v>
          </cell>
        </row>
        <row r="140">
          <cell r="B140">
            <v>140</v>
          </cell>
          <cell r="C140" t="str">
            <v>SG14</v>
          </cell>
          <cell r="D140">
            <v>140</v>
          </cell>
          <cell r="E140" t="str">
            <v>Der Entnahmevolumenstrom über dem Sicherungsdruck (mind. 6,5 bar) beträgt mind. 100 l/min für Nebenverbraucher (z.B. Plasmaschneidgerät)?
= 100 l/min = 0 Punkte
Je 25 l/min mehr = 25 Punkte (max. 150 Punkte)</v>
          </cell>
          <cell r="F140" t="str">
            <v>B</v>
          </cell>
          <cell r="G140" t="str">
            <v>Volumenstrom
in L/min:</v>
          </cell>
          <cell r="H140">
            <v>1000</v>
          </cell>
          <cell r="I140">
            <v>150</v>
          </cell>
          <cell r="J140">
            <v>150</v>
          </cell>
          <cell r="K140">
            <v>44972</v>
          </cell>
          <cell r="O140" t="str">
            <v/>
          </cell>
          <cell r="Q140" t="str">
            <v>X</v>
          </cell>
          <cell r="R140" t="str">
            <v>X</v>
          </cell>
          <cell r="S140" t="str">
            <v>X</v>
          </cell>
          <cell r="T140" t="str">
            <v>X</v>
          </cell>
          <cell r="U140" t="str">
            <v>X</v>
          </cell>
        </row>
        <row r="141">
          <cell r="B141">
            <v>141</v>
          </cell>
          <cell r="C141" t="str">
            <v>SG14</v>
          </cell>
          <cell r="D141">
            <v>141</v>
          </cell>
          <cell r="E141" t="str">
            <v>Angabe des möglichen Entnahmevolumenstrom pro Minute bei 6,5 bar (über dem Sicherungsdruck) für Nebenverbraucher!</v>
          </cell>
          <cell r="F141" t="str">
            <v>I</v>
          </cell>
          <cell r="G141" t="str">
            <v>Volumenstrom
in L/min:</v>
          </cell>
          <cell r="K141">
            <v>44883</v>
          </cell>
        </row>
        <row r="142">
          <cell r="B142">
            <v>142</v>
          </cell>
          <cell r="C142" t="str">
            <v>SG14</v>
          </cell>
          <cell r="D142">
            <v>142</v>
          </cell>
          <cell r="E142" t="str">
            <v>Angabe des Drehzahlbereiches für den angegebenen Volumenstrom:</v>
          </cell>
          <cell r="F142" t="str">
            <v>I</v>
          </cell>
          <cell r="G142" t="str">
            <v>formatiert</v>
          </cell>
          <cell r="K142">
            <v>44972</v>
          </cell>
          <cell r="O142" t="str">
            <v/>
          </cell>
          <cell r="P142" t="str">
            <v>X</v>
          </cell>
          <cell r="Q142" t="str">
            <v>X</v>
          </cell>
          <cell r="R142" t="str">
            <v>X</v>
          </cell>
          <cell r="S142" t="str">
            <v>X</v>
          </cell>
          <cell r="T142" t="str">
            <v>X</v>
          </cell>
          <cell r="U142" t="str">
            <v>X</v>
          </cell>
        </row>
        <row r="143">
          <cell r="B143">
            <v>143</v>
          </cell>
          <cell r="C143" t="str">
            <v>SG14</v>
          </cell>
          <cell r="D143">
            <v>143</v>
          </cell>
          <cell r="E143" t="str">
            <v>Auf alle Räder wirkende Feststellbremsanlage, abschaltbar oder Bedienhebel mit sogenannter EG-Kontrollstellung.</v>
          </cell>
          <cell r="F143" t="str">
            <v>G</v>
          </cell>
          <cell r="G143" t="str">
            <v>formatiert</v>
          </cell>
          <cell r="K143">
            <v>44855</v>
          </cell>
          <cell r="L143" t="str">
            <v>verbunden mit Wattiefe, bei Löschfahrzeugen "B", bei Tanker "G"</v>
          </cell>
          <cell r="O143" t="str">
            <v/>
          </cell>
          <cell r="P143" t="str">
            <v>X</v>
          </cell>
          <cell r="Q143" t="str">
            <v>X</v>
          </cell>
          <cell r="R143" t="str">
            <v>X</v>
          </cell>
          <cell r="S143" t="str">
            <v>X</v>
          </cell>
          <cell r="T143" t="str">
            <v>X</v>
          </cell>
          <cell r="U143" t="str">
            <v>X</v>
          </cell>
        </row>
        <row r="144">
          <cell r="B144">
            <v>144</v>
          </cell>
          <cell r="C144" t="str">
            <v>SG12</v>
          </cell>
          <cell r="D144" t="str">
            <v>2.5</v>
          </cell>
          <cell r="E144" t="str">
            <v>Fahrassistenzsysteme</v>
          </cell>
          <cell r="F144" t="str">
            <v>X</v>
          </cell>
          <cell r="K144">
            <v>44855</v>
          </cell>
          <cell r="N144" t="str">
            <v>X</v>
          </cell>
          <cell r="O144" t="str">
            <v>X</v>
          </cell>
          <cell r="P144" t="str">
            <v>X</v>
          </cell>
          <cell r="Q144" t="str">
            <v>Ü12</v>
          </cell>
          <cell r="R144" t="str">
            <v>Ü12</v>
          </cell>
          <cell r="S144" t="str">
            <v>Ü12</v>
          </cell>
          <cell r="T144" t="str">
            <v>Ü12</v>
          </cell>
          <cell r="U144" t="str">
            <v>Ü12</v>
          </cell>
          <cell r="V144" t="str">
            <v>Ü12</v>
          </cell>
          <cell r="W144" t="str">
            <v>Ü12</v>
          </cell>
          <cell r="X144" t="str">
            <v>Ü12</v>
          </cell>
          <cell r="Y144" t="str">
            <v>Ü12</v>
          </cell>
          <cell r="Z144" t="str">
            <v>Ü12</v>
          </cell>
          <cell r="AA144" t="str">
            <v>Ü12</v>
          </cell>
        </row>
        <row r="145">
          <cell r="B145">
            <v>145</v>
          </cell>
          <cell r="C145" t="str">
            <v>SG14</v>
          </cell>
          <cell r="D145">
            <v>145</v>
          </cell>
          <cell r="E145" t="str">
            <v>Antriebs-Schlupfregelung (ASR) / Traktionskontrolle oder gleichwertig</v>
          </cell>
          <cell r="F145" t="str">
            <v>G</v>
          </cell>
          <cell r="G145" t="str">
            <v>formatiert</v>
          </cell>
          <cell r="K145">
            <v>44855</v>
          </cell>
          <cell r="O145" t="str">
            <v/>
          </cell>
          <cell r="P145" t="str">
            <v>X</v>
          </cell>
          <cell r="Q145" t="str">
            <v/>
          </cell>
          <cell r="R145" t="str">
            <v/>
          </cell>
          <cell r="S145" t="str">
            <v/>
          </cell>
          <cell r="T145" t="str">
            <v/>
          </cell>
        </row>
        <row r="146">
          <cell r="B146">
            <v>146</v>
          </cell>
          <cell r="C146" t="str">
            <v>SG14</v>
          </cell>
          <cell r="D146">
            <v>146</v>
          </cell>
          <cell r="E146" t="str">
            <v>Antriebs-Schlupfregelung (ASR) / Traktionskontrolle oder gleichwertig
Nein = 0 Punkte
Ja = 50 Punkte</v>
          </cell>
          <cell r="F146" t="str">
            <v>B</v>
          </cell>
          <cell r="G146" t="str">
            <v>Ja oder Nein:</v>
          </cell>
          <cell r="H146" t="str">
            <v>?</v>
          </cell>
          <cell r="I146">
            <v>50</v>
          </cell>
          <cell r="J146">
            <v>0</v>
          </cell>
          <cell r="K146">
            <v>44855</v>
          </cell>
          <cell r="O146" t="str">
            <v>X</v>
          </cell>
          <cell r="P146" t="str">
            <v/>
          </cell>
          <cell r="Q146" t="str">
            <v>X</v>
          </cell>
          <cell r="R146" t="str">
            <v>X</v>
          </cell>
          <cell r="S146" t="str">
            <v>X</v>
          </cell>
          <cell r="T146" t="str">
            <v>X</v>
          </cell>
          <cell r="U146" t="str">
            <v>X</v>
          </cell>
        </row>
        <row r="147">
          <cell r="B147">
            <v>147</v>
          </cell>
          <cell r="C147" t="str">
            <v>SG14</v>
          </cell>
          <cell r="D147">
            <v>147</v>
          </cell>
          <cell r="E147" t="str">
            <v>Die Antriebs-Schlupfregelung wird für Geländefahrten deaktiviert bzw. unterdrückt?
Nein = 0 Punkte
Ja = 50 Punkte</v>
          </cell>
          <cell r="F147" t="str">
            <v>B</v>
          </cell>
          <cell r="G147" t="str">
            <v>Ja oder Nein:</v>
          </cell>
          <cell r="H147" t="str">
            <v>?</v>
          </cell>
          <cell r="I147">
            <v>50</v>
          </cell>
          <cell r="J147">
            <v>0</v>
          </cell>
          <cell r="K147">
            <v>44855</v>
          </cell>
          <cell r="O147" t="str">
            <v>X</v>
          </cell>
          <cell r="P147" t="str">
            <v/>
          </cell>
          <cell r="Q147" t="str">
            <v/>
          </cell>
          <cell r="R147" t="str">
            <v/>
          </cell>
          <cell r="T147" t="str">
            <v/>
          </cell>
        </row>
        <row r="148">
          <cell r="B148">
            <v>148</v>
          </cell>
          <cell r="C148" t="str">
            <v>SG14</v>
          </cell>
          <cell r="D148">
            <v>148</v>
          </cell>
          <cell r="E148" t="str">
            <v>Fahrdynamikregelung wie ESP oder gleichwertig</v>
          </cell>
          <cell r="F148" t="str">
            <v>G</v>
          </cell>
          <cell r="G148" t="str">
            <v>formatiert</v>
          </cell>
          <cell r="K148">
            <v>44855</v>
          </cell>
          <cell r="O148" t="str">
            <v/>
          </cell>
          <cell r="P148" t="str">
            <v>X</v>
          </cell>
          <cell r="Q148" t="str">
            <v/>
          </cell>
          <cell r="R148" t="str">
            <v/>
          </cell>
          <cell r="S148" t="str">
            <v/>
          </cell>
          <cell r="T148" t="str">
            <v/>
          </cell>
        </row>
        <row r="149">
          <cell r="B149">
            <v>149</v>
          </cell>
          <cell r="C149" t="str">
            <v>SG14</v>
          </cell>
          <cell r="D149">
            <v>149</v>
          </cell>
          <cell r="E149" t="str">
            <v>Fahrdynamikregelung, wie ESP oder gleichwertig
Nein = 0 Punkte
Ja = 50 Punkte</v>
          </cell>
          <cell r="F149" t="str">
            <v>B</v>
          </cell>
          <cell r="G149" t="str">
            <v>Ja oder Nein:</v>
          </cell>
          <cell r="H149" t="str">
            <v>?</v>
          </cell>
          <cell r="I149">
            <v>50</v>
          </cell>
          <cell r="J149">
            <v>0</v>
          </cell>
          <cell r="K149">
            <v>44855</v>
          </cell>
          <cell r="O149" t="str">
            <v>X</v>
          </cell>
          <cell r="P149" t="str">
            <v/>
          </cell>
          <cell r="Q149" t="str">
            <v>X</v>
          </cell>
          <cell r="R149" t="str">
            <v>X</v>
          </cell>
          <cell r="S149" t="str">
            <v>X</v>
          </cell>
          <cell r="T149" t="str">
            <v>X</v>
          </cell>
          <cell r="U149" t="str">
            <v>X</v>
          </cell>
        </row>
        <row r="150">
          <cell r="B150">
            <v>150</v>
          </cell>
          <cell r="C150" t="str">
            <v>SG14</v>
          </cell>
          <cell r="D150">
            <v>150</v>
          </cell>
          <cell r="E150" t="str">
            <v>Die Fahrdynamikregelung wird für Geländefahrten deaktiviert bzw. unterdrückt?
Nein = 0 Punkte
Ja = 50 Punkte</v>
          </cell>
          <cell r="F150" t="str">
            <v>B</v>
          </cell>
          <cell r="G150" t="str">
            <v>Ja oder Nein:</v>
          </cell>
          <cell r="H150" t="str">
            <v>?</v>
          </cell>
          <cell r="I150">
            <v>50</v>
          </cell>
          <cell r="J150">
            <v>0</v>
          </cell>
          <cell r="K150">
            <v>44855</v>
          </cell>
          <cell r="O150" t="str">
            <v>X</v>
          </cell>
          <cell r="P150" t="str">
            <v/>
          </cell>
        </row>
        <row r="151">
          <cell r="B151">
            <v>151</v>
          </cell>
          <cell r="C151" t="str">
            <v>SG14</v>
          </cell>
          <cell r="D151">
            <v>151</v>
          </cell>
          <cell r="E151" t="str">
            <v>Werden ASR und Fahrdynamikregelung angeboten, so müssen diese für Geländefahrten deaktiviert bzw. unterdrückt werden.</v>
          </cell>
          <cell r="F151" t="str">
            <v>G</v>
          </cell>
          <cell r="G151" t="str">
            <v>Entfällt, da nicht angeboten!</v>
          </cell>
          <cell r="J151" t="str">
            <v>Nein</v>
          </cell>
          <cell r="K151">
            <v>44972</v>
          </cell>
          <cell r="P151" t="str">
            <v/>
          </cell>
          <cell r="Q151" t="str">
            <v>X</v>
          </cell>
          <cell r="R151" t="str">
            <v>X</v>
          </cell>
          <cell r="S151" t="str">
            <v>X</v>
          </cell>
          <cell r="T151" t="str">
            <v>X</v>
          </cell>
          <cell r="U151" t="str">
            <v>X</v>
          </cell>
        </row>
        <row r="152">
          <cell r="B152">
            <v>152</v>
          </cell>
          <cell r="C152" t="str">
            <v>SG14</v>
          </cell>
          <cell r="D152">
            <v>152</v>
          </cell>
          <cell r="E152" t="str">
            <v>Abbiegeassistent als Kamera-Monitor-System für die Verhinderung eines toten Winkels beim Rechts abbiegen; Monitor mind. 7" beifahrerseitig an der A-Säule</v>
          </cell>
          <cell r="F152" t="str">
            <v>G</v>
          </cell>
          <cell r="G152" t="str">
            <v>formatiert</v>
          </cell>
          <cell r="K152">
            <v>44887</v>
          </cell>
          <cell r="O152" t="str">
            <v/>
          </cell>
          <cell r="P152" t="str">
            <v/>
          </cell>
          <cell r="Q152" t="str">
            <v>X</v>
          </cell>
          <cell r="R152" t="str">
            <v>X</v>
          </cell>
          <cell r="S152" t="str">
            <v>X</v>
          </cell>
          <cell r="T152" t="str">
            <v>X</v>
          </cell>
          <cell r="U152" t="str">
            <v>X</v>
          </cell>
        </row>
        <row r="153">
          <cell r="B153">
            <v>153</v>
          </cell>
          <cell r="C153" t="str">
            <v>SG14</v>
          </cell>
          <cell r="D153">
            <v>153</v>
          </cell>
          <cell r="E153" t="str">
            <v xml:space="preserve">Das Fahrzeug wird mit einem Totwinkelassistenten (Abbiege-Assistent) angeboten?
A) Nein = 0 Punkte
B) Ja, herstellerseitig = 200 Punkte
C) Ja, Kamera und Monitor rechts = 300 Punkte </v>
          </cell>
          <cell r="F153" t="str">
            <v>B</v>
          </cell>
          <cell r="G153" t="str">
            <v>Ja oder Nein:</v>
          </cell>
          <cell r="H153" t="str">
            <v>?</v>
          </cell>
          <cell r="I153">
            <v>300</v>
          </cell>
          <cell r="J153">
            <v>300</v>
          </cell>
          <cell r="K153">
            <v>44855</v>
          </cell>
          <cell r="O153" t="str">
            <v>X</v>
          </cell>
          <cell r="P153" t="str">
            <v/>
          </cell>
          <cell r="Q153" t="str">
            <v/>
          </cell>
          <cell r="R153" t="str">
            <v/>
          </cell>
          <cell r="S153" t="str">
            <v/>
          </cell>
          <cell r="T153" t="str">
            <v/>
          </cell>
        </row>
        <row r="154">
          <cell r="B154">
            <v>154</v>
          </cell>
          <cell r="C154" t="str">
            <v>SG14</v>
          </cell>
          <cell r="D154">
            <v>154</v>
          </cell>
          <cell r="E154" t="str">
            <v xml:space="preserve">Das Fahrzeug wird mit einem Assistenzsystem für das Lenksystem angeboten, welches dem Lenkmoment am Lenkrad bei hoher Geschwindigkeit entgegenwirkt?
Nein = 0 Punkte
Ja = 200 Punkte </v>
          </cell>
          <cell r="F154" t="str">
            <v>B</v>
          </cell>
          <cell r="G154" t="str">
            <v>Ja oder Nein:</v>
          </cell>
          <cell r="H154" t="str">
            <v>?</v>
          </cell>
          <cell r="I154">
            <v>200</v>
          </cell>
          <cell r="J154">
            <v>200</v>
          </cell>
          <cell r="K154">
            <v>44855</v>
          </cell>
          <cell r="O154" t="str">
            <v/>
          </cell>
          <cell r="P154" t="str">
            <v/>
          </cell>
          <cell r="Q154" t="str">
            <v/>
          </cell>
          <cell r="R154" t="str">
            <v/>
          </cell>
          <cell r="S154" t="str">
            <v>X</v>
          </cell>
          <cell r="T154" t="str">
            <v>X</v>
          </cell>
          <cell r="U154" t="str">
            <v>X</v>
          </cell>
        </row>
        <row r="155">
          <cell r="B155">
            <v>155</v>
          </cell>
          <cell r="C155" t="str">
            <v>SG14</v>
          </cell>
          <cell r="D155">
            <v>155</v>
          </cell>
          <cell r="E155" t="str">
            <v>Das Fahrzeug verfügt über eine elektronische Bremslastverteilung?
Nein = 0 Punkte
Ja = 100 Punkte</v>
          </cell>
          <cell r="F155" t="str">
            <v>B</v>
          </cell>
          <cell r="G155" t="str">
            <v>Ja oder Nein:</v>
          </cell>
          <cell r="H155" t="str">
            <v>?</v>
          </cell>
          <cell r="I155">
            <v>100</v>
          </cell>
          <cell r="J155">
            <v>100</v>
          </cell>
          <cell r="K155">
            <v>44855</v>
          </cell>
          <cell r="O155" t="str">
            <v>X</v>
          </cell>
          <cell r="P155" t="str">
            <v/>
          </cell>
          <cell r="Q155" t="str">
            <v/>
          </cell>
          <cell r="R155" t="str">
            <v/>
          </cell>
          <cell r="S155" t="str">
            <v/>
          </cell>
          <cell r="T155" t="str">
            <v/>
          </cell>
        </row>
        <row r="156">
          <cell r="B156">
            <v>156</v>
          </cell>
          <cell r="C156" t="str">
            <v>SG12</v>
          </cell>
          <cell r="D156" t="str">
            <v>2.6</v>
          </cell>
          <cell r="E156" t="str">
            <v>Kraftstoffbehälter</v>
          </cell>
          <cell r="F156" t="str">
            <v>X</v>
          </cell>
          <cell r="K156">
            <v>44855</v>
          </cell>
          <cell r="N156" t="str">
            <v>X</v>
          </cell>
          <cell r="O156" t="str">
            <v>X</v>
          </cell>
          <cell r="P156" t="str">
            <v>X</v>
          </cell>
          <cell r="Q156" t="str">
            <v>Ü12</v>
          </cell>
          <cell r="R156" t="str">
            <v>Ü12</v>
          </cell>
          <cell r="S156" t="str">
            <v>Ü12</v>
          </cell>
          <cell r="T156" t="str">
            <v>Ü12</v>
          </cell>
          <cell r="U156" t="str">
            <v>Ü12</v>
          </cell>
          <cell r="V156" t="str">
            <v>Ü12</v>
          </cell>
          <cell r="W156" t="str">
            <v>Ü12</v>
          </cell>
          <cell r="X156" t="str">
            <v>Ü12</v>
          </cell>
          <cell r="Y156" t="str">
            <v>Ü12</v>
          </cell>
          <cell r="Z156" t="str">
            <v>Ü12</v>
          </cell>
          <cell r="AA156" t="str">
            <v>Ü12</v>
          </cell>
        </row>
        <row r="157">
          <cell r="B157">
            <v>157</v>
          </cell>
          <cell r="C157" t="str">
            <v>SG14</v>
          </cell>
          <cell r="D157">
            <v>157</v>
          </cell>
          <cell r="E157" t="str">
            <v>Der Kraftstoffbehälter hat einen Nutzinhalt von mind. 70 l und gewährleistet eine Reichweite von mind. 400 km (Straße).</v>
          </cell>
          <cell r="F157" t="str">
            <v>G</v>
          </cell>
          <cell r="G157" t="str">
            <v>formatiert</v>
          </cell>
          <cell r="K157">
            <v>44855</v>
          </cell>
          <cell r="O157" t="str">
            <v>X</v>
          </cell>
          <cell r="P157" t="str">
            <v/>
          </cell>
          <cell r="Q157" t="str">
            <v/>
          </cell>
          <cell r="R157" t="str">
            <v/>
          </cell>
          <cell r="S157" t="str">
            <v/>
          </cell>
          <cell r="T157" t="str">
            <v/>
          </cell>
        </row>
        <row r="158">
          <cell r="B158">
            <v>158</v>
          </cell>
          <cell r="C158" t="str">
            <v>SG14</v>
          </cell>
          <cell r="D158">
            <v>158</v>
          </cell>
          <cell r="E158" t="str">
            <v>Der Kraftstoffbehälter hat für eine Reichweite von mind. 400 km (Straße) einen Nutzinhalt von mind. 100 l.</v>
          </cell>
          <cell r="F158" t="str">
            <v>G</v>
          </cell>
          <cell r="G158" t="str">
            <v>formatiert</v>
          </cell>
          <cell r="K158">
            <v>44855</v>
          </cell>
          <cell r="L158" t="str">
            <v>bei Straßenfahrgestell "G"</v>
          </cell>
          <cell r="O158" t="str">
            <v/>
          </cell>
          <cell r="P158" t="str">
            <v>X</v>
          </cell>
          <cell r="Q158" t="str">
            <v/>
          </cell>
          <cell r="R158" t="str">
            <v/>
          </cell>
          <cell r="S158" t="str">
            <v/>
          </cell>
          <cell r="T158" t="str">
            <v/>
          </cell>
        </row>
        <row r="159">
          <cell r="B159">
            <v>159</v>
          </cell>
          <cell r="C159" t="str">
            <v>SG14</v>
          </cell>
          <cell r="D159">
            <v>159</v>
          </cell>
          <cell r="E159" t="str">
            <v>Der Kraftstoffbehälter hat einen Nutzinhalt von mind. 125 l.</v>
          </cell>
          <cell r="F159" t="str">
            <v>G</v>
          </cell>
          <cell r="G159" t="str">
            <v>Nutzinhalt in l:</v>
          </cell>
          <cell r="H159">
            <v>1000</v>
          </cell>
          <cell r="K159">
            <v>44855</v>
          </cell>
          <cell r="O159" t="str">
            <v/>
          </cell>
          <cell r="P159" t="str">
            <v/>
          </cell>
          <cell r="Q159" t="str">
            <v>X</v>
          </cell>
          <cell r="R159" t="str">
            <v>X</v>
          </cell>
          <cell r="S159" t="str">
            <v/>
          </cell>
        </row>
        <row r="160">
          <cell r="B160">
            <v>160</v>
          </cell>
          <cell r="C160" t="str">
            <v>SG14</v>
          </cell>
          <cell r="D160">
            <v>160</v>
          </cell>
          <cell r="E160" t="str">
            <v>Der Kraftstoffbehälter ist aus einem metallischen Werkstoff korrosionsbeständig gefertigt und hat einen Nutzinhalt von mind. 125 Liter.</v>
          </cell>
          <cell r="F160" t="str">
            <v>G</v>
          </cell>
          <cell r="G160" t="str">
            <v>formatiert</v>
          </cell>
          <cell r="K160">
            <v>44855</v>
          </cell>
          <cell r="O160" t="str">
            <v/>
          </cell>
          <cell r="P160" t="str">
            <v/>
          </cell>
          <cell r="Q160" t="str">
            <v/>
          </cell>
          <cell r="R160" t="str">
            <v/>
          </cell>
          <cell r="S160" t="str">
            <v>X</v>
          </cell>
          <cell r="T160" t="str">
            <v>X</v>
          </cell>
          <cell r="U160" t="str">
            <v>X</v>
          </cell>
        </row>
        <row r="161">
          <cell r="B161">
            <v>161</v>
          </cell>
          <cell r="C161" t="str">
            <v>SG14</v>
          </cell>
          <cell r="D161">
            <v>161</v>
          </cell>
          <cell r="E161" t="str">
            <v>Der Kraftstoffbehälter hat einen Nutzinhalt von:
A) ≥ 100 l = 0 Punkte
B) ≥ 125 l = 100 Punkte
C) ≥ 150 l = 200 Punkte</v>
          </cell>
          <cell r="F161" t="str">
            <v>G</v>
          </cell>
          <cell r="G161" t="str">
            <v>Nutzinhalt in l:</v>
          </cell>
          <cell r="H161">
            <v>1000</v>
          </cell>
          <cell r="K161">
            <v>44855</v>
          </cell>
          <cell r="O161" t="str">
            <v/>
          </cell>
          <cell r="P161" t="str">
            <v>X</v>
          </cell>
          <cell r="Q161" t="str">
            <v/>
          </cell>
          <cell r="R161" t="str">
            <v/>
          </cell>
          <cell r="S161" t="str">
            <v/>
          </cell>
          <cell r="T161" t="str">
            <v/>
          </cell>
        </row>
        <row r="162">
          <cell r="B162">
            <v>162</v>
          </cell>
          <cell r="C162" t="str">
            <v>SG14</v>
          </cell>
          <cell r="D162">
            <v>162</v>
          </cell>
          <cell r="E162" t="str">
            <v>Der Kraftstoffbehälter hat einen Nutzinhalt von:
A) ≥ 125 l = 0 Punkte
B) ≥ 150 l = 100 Punkte
C) ≥ 175 l = 200 Punkte</v>
          </cell>
          <cell r="F162" t="str">
            <v>G</v>
          </cell>
          <cell r="G162" t="str">
            <v>formatiert</v>
          </cell>
          <cell r="K162">
            <v>44855</v>
          </cell>
          <cell r="O162" t="str">
            <v/>
          </cell>
          <cell r="P162" t="str">
            <v/>
          </cell>
          <cell r="Q162" t="str">
            <v/>
          </cell>
          <cell r="R162" t="str">
            <v/>
          </cell>
        </row>
        <row r="163">
          <cell r="B163">
            <v>163</v>
          </cell>
          <cell r="C163" t="str">
            <v>SG14</v>
          </cell>
          <cell r="D163">
            <v>163</v>
          </cell>
          <cell r="E163" t="str">
            <v>Der Kraftstoffbehälter hat einen Nutzinhalt von mehr als 125 Liter?
Nein = 0 Punkte
Ja, je Liter = 4 Punkte (maximal 200 Punkte)</v>
          </cell>
          <cell r="F163" t="str">
            <v>B</v>
          </cell>
          <cell r="G163" t="str">
            <v>Nutzinhalt in l:</v>
          </cell>
          <cell r="H163">
            <v>1000</v>
          </cell>
          <cell r="I163">
            <v>200</v>
          </cell>
          <cell r="J163">
            <v>200</v>
          </cell>
          <cell r="K163">
            <v>44972</v>
          </cell>
          <cell r="O163" t="str">
            <v/>
          </cell>
          <cell r="P163" t="str">
            <v/>
          </cell>
          <cell r="Q163" t="str">
            <v/>
          </cell>
          <cell r="R163" t="str">
            <v/>
          </cell>
          <cell r="S163" t="str">
            <v>X</v>
          </cell>
          <cell r="T163" t="str">
            <v>X</v>
          </cell>
          <cell r="U163" t="str">
            <v>X</v>
          </cell>
        </row>
        <row r="164">
          <cell r="B164">
            <v>164</v>
          </cell>
          <cell r="C164" t="str">
            <v>SG14</v>
          </cell>
          <cell r="D164">
            <v>164</v>
          </cell>
          <cell r="E164" t="str">
            <v>Der Kraftstoffbehälter ist durch die Lage und Konstruktion des Einfüllstutzen auch für eine Betankung mit Kanister geeignet.</v>
          </cell>
          <cell r="F164" t="str">
            <v>G</v>
          </cell>
          <cell r="G164" t="str">
            <v>formatiert</v>
          </cell>
          <cell r="K164">
            <v>44855</v>
          </cell>
          <cell r="O164" t="str">
            <v>X</v>
          </cell>
          <cell r="P164" t="str">
            <v>X</v>
          </cell>
          <cell r="Q164" t="str">
            <v>X</v>
          </cell>
          <cell r="R164" t="str">
            <v>X</v>
          </cell>
          <cell r="S164" t="str">
            <v>X</v>
          </cell>
          <cell r="T164" t="str">
            <v>X</v>
          </cell>
          <cell r="U164" t="str">
            <v>X</v>
          </cell>
        </row>
        <row r="165">
          <cell r="B165">
            <v>165</v>
          </cell>
          <cell r="C165" t="str">
            <v>SG14</v>
          </cell>
          <cell r="D165">
            <v>165</v>
          </cell>
          <cell r="E165" t="str">
            <v>Der Behälter für den Hilfsstoff ist durch die Lage und Konstruktion vom Einfüllstutzen auch für eine Betankung mit Kanister geeignet.</v>
          </cell>
          <cell r="F165" t="str">
            <v>G</v>
          </cell>
          <cell r="G165" t="str">
            <v>formatiert</v>
          </cell>
          <cell r="K165">
            <v>44855</v>
          </cell>
          <cell r="O165" t="str">
            <v>X</v>
          </cell>
          <cell r="P165" t="str">
            <v>X</v>
          </cell>
          <cell r="Q165" t="str">
            <v>X</v>
          </cell>
          <cell r="R165" t="str">
            <v>X</v>
          </cell>
          <cell r="S165" t="str">
            <v>X</v>
          </cell>
          <cell r="T165" t="str">
            <v>X</v>
          </cell>
          <cell r="U165" t="str">
            <v>X</v>
          </cell>
        </row>
        <row r="166">
          <cell r="B166">
            <v>166</v>
          </cell>
          <cell r="C166" t="str">
            <v>SG14</v>
          </cell>
          <cell r="D166">
            <v>166</v>
          </cell>
          <cell r="E166" t="str">
            <v>Die Betankung der Behälter für Kraft- und Hilfsstoff ist von der Standfläche des Fahrzeuges möglich.</v>
          </cell>
          <cell r="F166" t="str">
            <v>G</v>
          </cell>
          <cell r="G166" t="str">
            <v>formatiert</v>
          </cell>
          <cell r="K166">
            <v>44855</v>
          </cell>
          <cell r="O166" t="str">
            <v>X</v>
          </cell>
          <cell r="P166" t="str">
            <v>X</v>
          </cell>
          <cell r="Q166" t="str">
            <v>X</v>
          </cell>
          <cell r="R166" t="str">
            <v>X</v>
          </cell>
          <cell r="S166" t="str">
            <v>X</v>
          </cell>
          <cell r="T166" t="str">
            <v>X</v>
          </cell>
          <cell r="U166" t="str">
            <v>X</v>
          </cell>
        </row>
        <row r="167">
          <cell r="B167">
            <v>167</v>
          </cell>
          <cell r="C167" t="str">
            <v>SG14</v>
          </cell>
          <cell r="D167">
            <v>167</v>
          </cell>
          <cell r="E167" t="str">
            <v>Der Behälter für den zusätzlichen Hilfsstoff hat einen Nutzinhalt von max. 25 Liter für Fahrzeuge mit geringer Fahrleistung?
Nein = 0 Punkte
Ja, je Liter weniger = 10 Punkte (max. 150 Punkte)</v>
          </cell>
          <cell r="F167" t="str">
            <v>B</v>
          </cell>
          <cell r="G167" t="str">
            <v>Nutzinhalt in l:</v>
          </cell>
          <cell r="H167">
            <v>1000</v>
          </cell>
          <cell r="I167">
            <v>150</v>
          </cell>
          <cell r="J167">
            <v>0</v>
          </cell>
          <cell r="K167">
            <v>44984</v>
          </cell>
          <cell r="O167" t="str">
            <v>X</v>
          </cell>
          <cell r="P167" t="str">
            <v>X</v>
          </cell>
          <cell r="Q167" t="str">
            <v/>
          </cell>
          <cell r="R167" t="str">
            <v/>
          </cell>
          <cell r="S167" t="str">
            <v>X</v>
          </cell>
          <cell r="T167" t="str">
            <v>X</v>
          </cell>
          <cell r="U167" t="str">
            <v>X</v>
          </cell>
        </row>
        <row r="168">
          <cell r="B168">
            <v>168</v>
          </cell>
          <cell r="C168" t="str">
            <v>SG14</v>
          </cell>
          <cell r="D168">
            <v>168</v>
          </cell>
          <cell r="E168" t="str">
            <v>Die Betankung der Behälter für Kraft- und Hilfsstoff ist mit den üblichen Durchflussmengen an LKW-Tanksäulen ohne Leckagen zu realisieren.</v>
          </cell>
          <cell r="F168" t="str">
            <v>G</v>
          </cell>
          <cell r="G168" t="str">
            <v>formatiert</v>
          </cell>
          <cell r="K168">
            <v>44855</v>
          </cell>
          <cell r="O168" t="str">
            <v>X</v>
          </cell>
          <cell r="P168" t="str">
            <v>X</v>
          </cell>
          <cell r="Q168" t="str">
            <v>X</v>
          </cell>
          <cell r="R168" t="str">
            <v>X</v>
          </cell>
          <cell r="S168" t="str">
            <v>X</v>
          </cell>
          <cell r="T168" t="str">
            <v>X</v>
          </cell>
          <cell r="U168" t="str">
            <v>X</v>
          </cell>
        </row>
        <row r="169">
          <cell r="B169">
            <v>169</v>
          </cell>
          <cell r="C169" t="str">
            <v>SG14</v>
          </cell>
          <cell r="D169">
            <v>169</v>
          </cell>
          <cell r="E169" t="str">
            <v>Die Verschlüsse der Behälter für Kraft- und Hilfsstoff sind gegen einen unbefugten Zugang zu schützen.</v>
          </cell>
          <cell r="F169" t="str">
            <v>G</v>
          </cell>
          <cell r="G169" t="str">
            <v>formatiert</v>
          </cell>
          <cell r="K169">
            <v>44855</v>
          </cell>
          <cell r="O169" t="str">
            <v>X</v>
          </cell>
          <cell r="P169" t="str">
            <v>X</v>
          </cell>
          <cell r="Q169" t="str">
            <v>X</v>
          </cell>
          <cell r="R169" t="str">
            <v>X</v>
          </cell>
          <cell r="S169" t="str">
            <v>X</v>
          </cell>
          <cell r="T169" t="str">
            <v>X</v>
          </cell>
          <cell r="U169" t="str">
            <v>X</v>
          </cell>
        </row>
        <row r="170">
          <cell r="B170">
            <v>170</v>
          </cell>
          <cell r="C170" t="str">
            <v>SG12</v>
          </cell>
          <cell r="D170" t="str">
            <v>2.7</v>
          </cell>
          <cell r="E170" t="str">
            <v>Lenkung</v>
          </cell>
          <cell r="F170" t="str">
            <v>X</v>
          </cell>
          <cell r="K170">
            <v>44855</v>
          </cell>
          <cell r="N170" t="str">
            <v>X</v>
          </cell>
          <cell r="O170" t="str">
            <v>X</v>
          </cell>
          <cell r="P170" t="str">
            <v>X</v>
          </cell>
          <cell r="Q170" t="str">
            <v>Ü12</v>
          </cell>
          <cell r="R170" t="str">
            <v>Ü12</v>
          </cell>
          <cell r="S170" t="str">
            <v>Ü12</v>
          </cell>
          <cell r="T170" t="str">
            <v>Ü12</v>
          </cell>
          <cell r="U170" t="str">
            <v>Ü12</v>
          </cell>
          <cell r="V170" t="str">
            <v>Ü12</v>
          </cell>
          <cell r="W170" t="str">
            <v>Ü12</v>
          </cell>
          <cell r="X170" t="str">
            <v>Ü12</v>
          </cell>
          <cell r="Y170" t="str">
            <v>Ü12</v>
          </cell>
          <cell r="Z170" t="str">
            <v>Ü12</v>
          </cell>
          <cell r="AA170" t="str">
            <v>Ü12</v>
          </cell>
        </row>
        <row r="171">
          <cell r="B171">
            <v>171</v>
          </cell>
          <cell r="C171" t="str">
            <v>SG14</v>
          </cell>
          <cell r="D171">
            <v>171</v>
          </cell>
          <cell r="E171" t="str">
            <v xml:space="preserve">Hydraulische Lenkunterstützung (Hydrolenkung) </v>
          </cell>
          <cell r="F171" t="str">
            <v>G</v>
          </cell>
          <cell r="G171" t="str">
            <v>formatiert</v>
          </cell>
          <cell r="K171">
            <v>44855</v>
          </cell>
          <cell r="M171">
            <v>123</v>
          </cell>
          <cell r="O171" t="str">
            <v/>
          </cell>
          <cell r="P171" t="str">
            <v>X</v>
          </cell>
          <cell r="Q171" t="str">
            <v/>
          </cell>
          <cell r="R171" t="str">
            <v/>
          </cell>
          <cell r="S171" t="str">
            <v>X</v>
          </cell>
          <cell r="T171" t="str">
            <v>X</v>
          </cell>
          <cell r="U171" t="str">
            <v>X</v>
          </cell>
        </row>
        <row r="172">
          <cell r="B172">
            <v>172</v>
          </cell>
          <cell r="C172" t="str">
            <v>SG14</v>
          </cell>
          <cell r="D172">
            <v>172</v>
          </cell>
          <cell r="E172" t="str">
            <v>Hydrolenkung</v>
          </cell>
          <cell r="F172" t="str">
            <v>G</v>
          </cell>
          <cell r="G172" t="str">
            <v>formatiert</v>
          </cell>
          <cell r="K172">
            <v>44855</v>
          </cell>
          <cell r="O172" t="str">
            <v/>
          </cell>
          <cell r="P172" t="str">
            <v/>
          </cell>
          <cell r="Q172" t="str">
            <v>X</v>
          </cell>
          <cell r="R172" t="str">
            <v>X</v>
          </cell>
          <cell r="S172" t="str">
            <v/>
          </cell>
        </row>
        <row r="173">
          <cell r="B173">
            <v>173</v>
          </cell>
          <cell r="C173" t="str">
            <v>SG14</v>
          </cell>
          <cell r="D173">
            <v>173</v>
          </cell>
          <cell r="E173" t="str">
            <v>Lenkradposition in Höhe und Neigung verstellbar</v>
          </cell>
          <cell r="F173" t="str">
            <v>G</v>
          </cell>
          <cell r="G173" t="str">
            <v>formatiert</v>
          </cell>
          <cell r="O173" t="str">
            <v>X</v>
          </cell>
          <cell r="P173" t="str">
            <v>X</v>
          </cell>
          <cell r="Q173" t="str">
            <v>X</v>
          </cell>
          <cell r="R173" t="str">
            <v>X</v>
          </cell>
          <cell r="S173" t="str">
            <v>X</v>
          </cell>
          <cell r="T173" t="str">
            <v>X</v>
          </cell>
          <cell r="U173" t="str">
            <v>X</v>
          </cell>
        </row>
        <row r="174">
          <cell r="B174">
            <v>174</v>
          </cell>
          <cell r="C174" t="str">
            <v>SG14</v>
          </cell>
          <cell r="D174">
            <v>174</v>
          </cell>
          <cell r="E174" t="str">
            <v>Multifunktionslenkrad</v>
          </cell>
          <cell r="F174" t="str">
            <v>G</v>
          </cell>
          <cell r="G174" t="str">
            <v>formatiert</v>
          </cell>
          <cell r="K174">
            <v>44855</v>
          </cell>
          <cell r="L174" t="str">
            <v>vorzugsweise Scheibe, da weniger Reibwertschwankung, bessere Selbstreinigung, geringerer Wartungsaufwand und weniger rotierende Massen</v>
          </cell>
          <cell r="O174" t="str">
            <v/>
          </cell>
          <cell r="P174" t="str">
            <v>X</v>
          </cell>
          <cell r="Q174" t="str">
            <v>X</v>
          </cell>
          <cell r="R174" t="str">
            <v>X</v>
          </cell>
          <cell r="S174" t="str">
            <v>X</v>
          </cell>
          <cell r="T174" t="str">
            <v>X</v>
          </cell>
          <cell r="U174" t="str">
            <v>X</v>
          </cell>
        </row>
        <row r="175">
          <cell r="B175">
            <v>175</v>
          </cell>
          <cell r="C175" t="str">
            <v>SG14</v>
          </cell>
          <cell r="D175">
            <v>175</v>
          </cell>
          <cell r="E175" t="str">
            <v xml:space="preserve">Multifunktionslenkrad, Lenkradposition in Höhe einstellbar </v>
          </cell>
          <cell r="F175" t="str">
            <v>G</v>
          </cell>
          <cell r="G175" t="str">
            <v>formatiert</v>
          </cell>
          <cell r="K175">
            <v>44855</v>
          </cell>
          <cell r="L175" t="str">
            <v>vorzugsweise Scheibe, da weniger Reibwertschwankung, bessere Selbstreinigung, geringerer Wartungsaufwand und weniger rotierende Massen</v>
          </cell>
          <cell r="O175" t="str">
            <v>X</v>
          </cell>
        </row>
        <row r="176">
          <cell r="B176">
            <v>176</v>
          </cell>
          <cell r="C176" t="str">
            <v>SG12</v>
          </cell>
          <cell r="D176" t="str">
            <v>2.8</v>
          </cell>
          <cell r="E176" t="str">
            <v>Rahmen</v>
          </cell>
          <cell r="F176" t="str">
            <v>X</v>
          </cell>
          <cell r="K176">
            <v>44855</v>
          </cell>
          <cell r="N176" t="str">
            <v>X</v>
          </cell>
          <cell r="O176" t="str">
            <v>X</v>
          </cell>
          <cell r="P176" t="str">
            <v>X</v>
          </cell>
          <cell r="Q176" t="str">
            <v>Ü12</v>
          </cell>
          <cell r="R176" t="str">
            <v>Ü12</v>
          </cell>
          <cell r="S176" t="str">
            <v>Ü12</v>
          </cell>
          <cell r="T176" t="str">
            <v>Ü12</v>
          </cell>
          <cell r="U176" t="str">
            <v>Ü12</v>
          </cell>
          <cell r="V176" t="str">
            <v>Ü12</v>
          </cell>
          <cell r="W176" t="str">
            <v>Ü12</v>
          </cell>
          <cell r="X176" t="str">
            <v>Ü12</v>
          </cell>
          <cell r="Y176" t="str">
            <v>Ü12</v>
          </cell>
          <cell r="Z176" t="str">
            <v>Ü12</v>
          </cell>
          <cell r="AA176" t="str">
            <v>Ü12</v>
          </cell>
        </row>
        <row r="177">
          <cell r="B177">
            <v>177</v>
          </cell>
          <cell r="C177" t="str">
            <v>SG14</v>
          </cell>
          <cell r="D177">
            <v>177</v>
          </cell>
          <cell r="E177" t="str">
            <v>Radstand mindestens 3.200 mm und maximal 3.800 mm</v>
          </cell>
          <cell r="F177" t="str">
            <v>G</v>
          </cell>
          <cell r="G177" t="str">
            <v>formatiert</v>
          </cell>
          <cell r="K177">
            <v>44855</v>
          </cell>
          <cell r="O177" t="str">
            <v/>
          </cell>
          <cell r="P177" t="str">
            <v>X</v>
          </cell>
        </row>
        <row r="178">
          <cell r="B178">
            <v>178</v>
          </cell>
          <cell r="C178" t="str">
            <v>SG14</v>
          </cell>
          <cell r="D178">
            <v>178</v>
          </cell>
          <cell r="E178" t="str">
            <v>Radstand mindestens 3.400 mm und maximal 4.000 mm</v>
          </cell>
          <cell r="F178" t="str">
            <v>G</v>
          </cell>
          <cell r="G178" t="str">
            <v>formatiert</v>
          </cell>
          <cell r="K178">
            <v>44855</v>
          </cell>
          <cell r="O178" t="str">
            <v>X</v>
          </cell>
          <cell r="P178" t="str">
            <v/>
          </cell>
        </row>
        <row r="179">
          <cell r="B179">
            <v>179</v>
          </cell>
          <cell r="C179" t="str">
            <v>SG14</v>
          </cell>
          <cell r="D179">
            <v>181</v>
          </cell>
          <cell r="E179" t="str">
            <v>Radstand mindestens 3.600 mm und maximal 4.200 mm</v>
          </cell>
          <cell r="F179" t="str">
            <v>G</v>
          </cell>
          <cell r="G179" t="str">
            <v>formatiert</v>
          </cell>
          <cell r="K179">
            <v>44855</v>
          </cell>
          <cell r="O179" t="str">
            <v/>
          </cell>
          <cell r="P179" t="str">
            <v/>
          </cell>
          <cell r="Q179" t="str">
            <v>X</v>
          </cell>
          <cell r="R179" t="str">
            <v>X</v>
          </cell>
          <cell r="S179" t="str">
            <v/>
          </cell>
        </row>
        <row r="180">
          <cell r="B180">
            <v>180</v>
          </cell>
          <cell r="C180" t="str">
            <v>SG14</v>
          </cell>
          <cell r="D180">
            <v>182</v>
          </cell>
          <cell r="E180" t="str">
            <v>Radstand mindestens 3.800 mm und maximal 4.400 mm</v>
          </cell>
          <cell r="F180" t="str">
            <v>G</v>
          </cell>
          <cell r="G180" t="str">
            <v>formatiert</v>
          </cell>
          <cell r="K180">
            <v>44855</v>
          </cell>
          <cell r="O180" t="str">
            <v/>
          </cell>
          <cell r="P180" t="str">
            <v/>
          </cell>
          <cell r="S180" t="str">
            <v>X</v>
          </cell>
          <cell r="T180" t="str">
            <v>X</v>
          </cell>
          <cell r="U180" t="str">
            <v>X</v>
          </cell>
        </row>
        <row r="181">
          <cell r="B181">
            <v>181</v>
          </cell>
          <cell r="C181" t="str">
            <v>SG14</v>
          </cell>
          <cell r="D181">
            <v>184</v>
          </cell>
          <cell r="E181" t="str">
            <v>Radstand mindestens 4.000 mm und maximal 4.600 mm</v>
          </cell>
          <cell r="F181" t="str">
            <v>G</v>
          </cell>
          <cell r="G181" t="str">
            <v>formatiert</v>
          </cell>
          <cell r="K181">
            <v>44855</v>
          </cell>
          <cell r="O181" t="str">
            <v/>
          </cell>
          <cell r="P181" t="str">
            <v/>
          </cell>
        </row>
        <row r="182">
          <cell r="B182">
            <v>182</v>
          </cell>
          <cell r="C182" t="str">
            <v>SG14</v>
          </cell>
          <cell r="D182">
            <v>182</v>
          </cell>
          <cell r="E182" t="str">
            <v>Radstand mindestens 4.200 mm und maximal 4.800 mm</v>
          </cell>
          <cell r="F182" t="str">
            <v>G</v>
          </cell>
          <cell r="G182" t="str">
            <v>formatiert</v>
          </cell>
          <cell r="K182">
            <v>44855</v>
          </cell>
          <cell r="L182" t="str">
            <v>durch Formulierung ist auch Rohrbruchsicherung u.ä. möglich</v>
          </cell>
        </row>
        <row r="183">
          <cell r="B183">
            <v>183</v>
          </cell>
          <cell r="C183" t="str">
            <v>SG14</v>
          </cell>
          <cell r="D183">
            <v>184</v>
          </cell>
          <cell r="E183" t="str">
            <v>verstärkter Rahmenendträger für Anhängerkupplung in Feuerwehrausführung lt. DIN montiert</v>
          </cell>
          <cell r="F183" t="str">
            <v>G</v>
          </cell>
          <cell r="G183" t="str">
            <v>formatiert</v>
          </cell>
          <cell r="K183">
            <v>44855</v>
          </cell>
          <cell r="O183" t="str">
            <v/>
          </cell>
          <cell r="P183" t="str">
            <v>X</v>
          </cell>
          <cell r="Q183" t="str">
            <v>X</v>
          </cell>
          <cell r="R183" t="str">
            <v>X</v>
          </cell>
          <cell r="S183" t="str">
            <v>X</v>
          </cell>
          <cell r="T183" t="str">
            <v>X</v>
          </cell>
        </row>
        <row r="184">
          <cell r="B184">
            <v>184</v>
          </cell>
          <cell r="C184" t="str">
            <v>SG14</v>
          </cell>
          <cell r="D184">
            <v>185</v>
          </cell>
          <cell r="E184" t="str">
            <v>verstärkter Rahmenendträger für Anhängerkupplung entspr. Ziff. 5.2.2 DIN 14555-3, einschließlich 1,5-facher Anhängelast für kurzzeitige Bergungseinsätze</v>
          </cell>
          <cell r="F184" t="str">
            <v>G</v>
          </cell>
          <cell r="G184" t="str">
            <v>formatiert</v>
          </cell>
          <cell r="K184">
            <v>45005</v>
          </cell>
          <cell r="O184" t="str">
            <v/>
          </cell>
          <cell r="P184" t="str">
            <v>X</v>
          </cell>
          <cell r="U184" t="str">
            <v>X</v>
          </cell>
        </row>
        <row r="185">
          <cell r="B185">
            <v>185</v>
          </cell>
          <cell r="C185" t="str">
            <v>SG14</v>
          </cell>
          <cell r="D185">
            <v>185</v>
          </cell>
          <cell r="E185" t="str">
            <v>Abschleppvorrichtung vorn und hinten</v>
          </cell>
          <cell r="F185" t="str">
            <v>G</v>
          </cell>
          <cell r="G185" t="str">
            <v>formatiert</v>
          </cell>
          <cell r="K185">
            <v>44855</v>
          </cell>
          <cell r="O185" t="str">
            <v>X</v>
          </cell>
          <cell r="P185" t="str">
            <v/>
          </cell>
        </row>
        <row r="186">
          <cell r="B186">
            <v>186</v>
          </cell>
          <cell r="C186" t="str">
            <v>SG14</v>
          </cell>
          <cell r="D186">
            <v>186</v>
          </cell>
          <cell r="E186" t="str">
            <v>Es ist als Schleppvorrichtung vorn und hinten mind. ein Befestigungspunkt (BP) vom Fahrgestellhersteller vorhanden und für folgende Kräfte freigegeben:
Vorn: für mind. 50 kN je BP
Hinten: für mind. 80 kN je BP</v>
          </cell>
          <cell r="F186" t="str">
            <v>G</v>
          </cell>
          <cell r="G186" t="str">
            <v>formatiert</v>
          </cell>
          <cell r="K186">
            <v>44855</v>
          </cell>
          <cell r="O186" t="str">
            <v/>
          </cell>
          <cell r="P186" t="str">
            <v>X</v>
          </cell>
        </row>
        <row r="187">
          <cell r="B187">
            <v>187</v>
          </cell>
          <cell r="C187" t="str">
            <v>SG14</v>
          </cell>
          <cell r="D187">
            <v>187</v>
          </cell>
          <cell r="E187" t="str">
            <v>Am Rahmen vorn und hinten je zwei Schäkel mind. 100 kN, geeignet zur Eigenbergung und gegen Verlieren gesichert.</v>
          </cell>
          <cell r="F187" t="str">
            <v>G</v>
          </cell>
          <cell r="G187" t="str">
            <v>formatiert</v>
          </cell>
          <cell r="K187">
            <v>44855</v>
          </cell>
          <cell r="O187" t="str">
            <v/>
          </cell>
          <cell r="P187" t="str">
            <v/>
          </cell>
          <cell r="Q187" t="str">
            <v>X</v>
          </cell>
          <cell r="R187" t="str">
            <v>X</v>
          </cell>
          <cell r="S187" t="str">
            <v>X</v>
          </cell>
          <cell r="T187" t="str">
            <v>X</v>
          </cell>
          <cell r="U187" t="str">
            <v>X</v>
          </cell>
        </row>
        <row r="188">
          <cell r="B188">
            <v>188</v>
          </cell>
          <cell r="C188" t="str">
            <v>SG14</v>
          </cell>
          <cell r="D188">
            <v>188</v>
          </cell>
          <cell r="E188" t="str">
            <v>Die Befestigungspunkte der Abschleppvorrichtung sind jeweils für die Gesamtmasse des Fahrzeuges freigegeben?
A) Nein = 0 Punkte
B) Ja, nur vorn oder hinten = 50 Punkte
C) Ja, vorn und hinten = 100 Punkte</v>
          </cell>
          <cell r="F188" t="str">
            <v>B</v>
          </cell>
          <cell r="G188" t="str">
            <v>Buchstabe:</v>
          </cell>
          <cell r="H188" t="str">
            <v>?</v>
          </cell>
          <cell r="I188">
            <v>100</v>
          </cell>
          <cell r="J188">
            <v>100</v>
          </cell>
          <cell r="K188">
            <v>44855</v>
          </cell>
          <cell r="M188">
            <v>134</v>
          </cell>
          <cell r="O188" t="str">
            <v>X</v>
          </cell>
        </row>
        <row r="189">
          <cell r="B189">
            <v>189</v>
          </cell>
          <cell r="C189" t="str">
            <v>SG14</v>
          </cell>
          <cell r="D189">
            <v>189</v>
          </cell>
          <cell r="E189" t="str">
            <v>Die Befestigungspunkte für die Schäkel am Fahrgestell müssen für je mind. 80 kN ausgelegt sein.</v>
          </cell>
          <cell r="F189" t="str">
            <v>G</v>
          </cell>
          <cell r="G189" t="str">
            <v>formatiert</v>
          </cell>
          <cell r="K189">
            <v>44855</v>
          </cell>
          <cell r="O189" t="str">
            <v/>
          </cell>
          <cell r="P189" t="str">
            <v/>
          </cell>
          <cell r="Q189" t="str">
            <v>X</v>
          </cell>
          <cell r="R189" t="str">
            <v>X</v>
          </cell>
          <cell r="S189" t="str">
            <v>X</v>
          </cell>
          <cell r="T189" t="str">
            <v>X</v>
          </cell>
          <cell r="U189" t="str">
            <v>X</v>
          </cell>
        </row>
        <row r="190">
          <cell r="B190">
            <v>190</v>
          </cell>
          <cell r="C190" t="str">
            <v>SG14</v>
          </cell>
          <cell r="D190">
            <v>190</v>
          </cell>
          <cell r="E190" t="str">
            <v>Die Befestigungspunkte am Fahrgestell sind vom Fahrgestell-Hersteller für mind. 100 kN freigegeben?
Nein = 0 Punkte
Ja = 100 Punkte</v>
          </cell>
          <cell r="F190" t="str">
            <v>B</v>
          </cell>
          <cell r="G190" t="str">
            <v>Ja oder Nein:</v>
          </cell>
          <cell r="H190" t="str">
            <v>?</v>
          </cell>
          <cell r="I190">
            <v>100</v>
          </cell>
          <cell r="J190">
            <v>100</v>
          </cell>
          <cell r="K190">
            <v>44855</v>
          </cell>
          <cell r="M190">
            <v>136</v>
          </cell>
          <cell r="O190" t="str">
            <v/>
          </cell>
          <cell r="P190" t="str">
            <v/>
          </cell>
          <cell r="Q190" t="str">
            <v>X</v>
          </cell>
          <cell r="R190" t="str">
            <v>X</v>
          </cell>
          <cell r="S190" t="str">
            <v>X</v>
          </cell>
          <cell r="T190" t="str">
            <v>X</v>
          </cell>
          <cell r="U190" t="str">
            <v>X</v>
          </cell>
        </row>
        <row r="191">
          <cell r="B191">
            <v>191</v>
          </cell>
          <cell r="C191" t="str">
            <v>SG14</v>
          </cell>
          <cell r="D191">
            <v>191</v>
          </cell>
          <cell r="E191" t="str">
            <v>Zum Erreichen eines größtmöglichen Überhangwinkels (&gt; 23°) ist der hintere Unterfahrschutz klappbar ausgeführt.
Nein = 0 Punkte
Ja = 200 Punkte</v>
          </cell>
          <cell r="F191" t="str">
            <v>B</v>
          </cell>
          <cell r="G191" t="str">
            <v>Ja oder Nein:</v>
          </cell>
          <cell r="H191" t="str">
            <v>?</v>
          </cell>
          <cell r="I191">
            <v>200</v>
          </cell>
          <cell r="J191">
            <v>200</v>
          </cell>
          <cell r="K191">
            <v>44855</v>
          </cell>
          <cell r="O191" t="str">
            <v/>
          </cell>
          <cell r="P191" t="str">
            <v/>
          </cell>
          <cell r="Q191" t="str">
            <v>X</v>
          </cell>
          <cell r="R191" t="str">
            <v>X</v>
          </cell>
          <cell r="U191" t="str">
            <v>X</v>
          </cell>
        </row>
        <row r="192">
          <cell r="B192">
            <v>192</v>
          </cell>
          <cell r="C192" t="str">
            <v>SG12</v>
          </cell>
          <cell r="D192" t="str">
            <v>2.9</v>
          </cell>
          <cell r="E192" t="str">
            <v>Anhängerkupplung</v>
          </cell>
          <cell r="F192" t="str">
            <v>X</v>
          </cell>
          <cell r="K192">
            <v>44855</v>
          </cell>
          <cell r="M192">
            <v>137</v>
          </cell>
          <cell r="N192" t="str">
            <v>X</v>
          </cell>
          <cell r="O192" t="str">
            <v>X</v>
          </cell>
          <cell r="P192" t="str">
            <v>X</v>
          </cell>
          <cell r="Q192" t="str">
            <v>Ü12</v>
          </cell>
          <cell r="R192" t="str">
            <v>Ü12</v>
          </cell>
          <cell r="S192" t="str">
            <v>Ü12</v>
          </cell>
          <cell r="T192" t="str">
            <v>Ü12</v>
          </cell>
          <cell r="U192" t="str">
            <v>Ü12</v>
          </cell>
          <cell r="V192" t="str">
            <v>Ü12</v>
          </cell>
          <cell r="W192" t="str">
            <v>Ü12</v>
          </cell>
          <cell r="X192" t="str">
            <v>Ü12</v>
          </cell>
          <cell r="Y192" t="str">
            <v>Ü12</v>
          </cell>
          <cell r="Z192" t="str">
            <v>Ü12</v>
          </cell>
          <cell r="AA192" t="str">
            <v>Ü12</v>
          </cell>
        </row>
        <row r="193">
          <cell r="B193">
            <v>193</v>
          </cell>
          <cell r="C193" t="str">
            <v>SG14</v>
          </cell>
          <cell r="D193">
            <v>193</v>
          </cell>
          <cell r="E193" t="str">
            <v>Anhängerkupplung ausgeführt als Wechselsystem mit Kugelkopf-Kupplung und Zugmaul
- inkl. einer Kugelkopfkupplung 50 mm und Zugmaul
- bei Erfordernis verstärkter Abschlussquerträger</v>
          </cell>
          <cell r="F193" t="str">
            <v>G</v>
          </cell>
          <cell r="G193" t="str">
            <v>formatiert</v>
          </cell>
          <cell r="K193">
            <v>44855</v>
          </cell>
          <cell r="O193" t="str">
            <v>X</v>
          </cell>
          <cell r="P193" t="str">
            <v/>
          </cell>
          <cell r="Q193" t="str">
            <v/>
          </cell>
          <cell r="R193" t="str">
            <v/>
          </cell>
          <cell r="S193" t="str">
            <v/>
          </cell>
          <cell r="T193" t="str">
            <v/>
          </cell>
        </row>
        <row r="194">
          <cell r="B194">
            <v>194</v>
          </cell>
          <cell r="C194" t="str">
            <v>SG14</v>
          </cell>
          <cell r="D194">
            <v>194</v>
          </cell>
          <cell r="E194" t="str">
            <v>Anhängerkupplung in Feuerwehrausführung lt. DIN für Anhängelasten:
ungebremst: mind. 1.500 kg
gebremst: mind. 2.000 kg</v>
          </cell>
          <cell r="F194" t="str">
            <v>G</v>
          </cell>
          <cell r="G194" t="str">
            <v>formatiert</v>
          </cell>
          <cell r="K194">
            <v>44855</v>
          </cell>
          <cell r="M194">
            <v>138</v>
          </cell>
          <cell r="O194" t="str">
            <v/>
          </cell>
          <cell r="P194" t="str">
            <v>X</v>
          </cell>
          <cell r="Q194" t="str">
            <v/>
          </cell>
          <cell r="R194" t="str">
            <v/>
          </cell>
          <cell r="S194" t="str">
            <v/>
          </cell>
          <cell r="T194" t="str">
            <v/>
          </cell>
        </row>
        <row r="195">
          <cell r="B195">
            <v>195</v>
          </cell>
          <cell r="C195" t="str">
            <v>SG14</v>
          </cell>
          <cell r="D195">
            <v>196</v>
          </cell>
          <cell r="E195" t="str">
            <v>Anhängerkupplung in Feuerwehrausführung lt. DIN für Anhängelasten:
ungebremst: mind. 1.500 kg
gebremst: mind. 3.500 kg</v>
          </cell>
          <cell r="F195" t="str">
            <v>G</v>
          </cell>
          <cell r="G195" t="str">
            <v>formatiert</v>
          </cell>
          <cell r="K195">
            <v>44855</v>
          </cell>
          <cell r="O195" t="str">
            <v/>
          </cell>
          <cell r="P195" t="str">
            <v/>
          </cell>
          <cell r="Q195" t="str">
            <v>X</v>
          </cell>
          <cell r="R195" t="str">
            <v>X</v>
          </cell>
          <cell r="S195" t="str">
            <v>X</v>
          </cell>
          <cell r="T195" t="str">
            <v>X</v>
          </cell>
        </row>
        <row r="196">
          <cell r="B196">
            <v>196</v>
          </cell>
          <cell r="C196" t="str">
            <v>SG14</v>
          </cell>
          <cell r="D196">
            <v>197</v>
          </cell>
          <cell r="E196" t="str">
            <v>Anhängerkupplung in Feuerwehrausführung lt. DIN für Anhängelasten:
ungebremst: mind. 1.500 kg
gebremst: mind. 16.000 kg; einschließlich 1,5-facher Anhängelast für kurzzeitige Bergungseinsätze</v>
          </cell>
          <cell r="F196" t="str">
            <v>G</v>
          </cell>
          <cell r="G196" t="str">
            <v>formatiert</v>
          </cell>
          <cell r="K196">
            <v>45005</v>
          </cell>
          <cell r="U196" t="str">
            <v>X</v>
          </cell>
        </row>
        <row r="197">
          <cell r="B197">
            <v>197</v>
          </cell>
          <cell r="C197" t="str">
            <v>SG14</v>
          </cell>
          <cell r="D197">
            <v>198</v>
          </cell>
          <cell r="E197" t="str">
            <v>maximale Anhängelast ungebremst:</v>
          </cell>
          <cell r="F197" t="str">
            <v>I</v>
          </cell>
          <cell r="G197" t="str">
            <v>in kg:</v>
          </cell>
          <cell r="H197">
            <v>1000</v>
          </cell>
          <cell r="K197">
            <v>44998</v>
          </cell>
          <cell r="Q197" t="str">
            <v>X</v>
          </cell>
          <cell r="R197" t="str">
            <v>X</v>
          </cell>
          <cell r="S197" t="str">
            <v>X</v>
          </cell>
          <cell r="T197" t="str">
            <v>X</v>
          </cell>
          <cell r="U197" t="str">
            <v>X</v>
          </cell>
        </row>
        <row r="198">
          <cell r="B198">
            <v>198</v>
          </cell>
          <cell r="C198" t="str">
            <v>SG14</v>
          </cell>
          <cell r="D198">
            <v>198</v>
          </cell>
          <cell r="E198" t="str">
            <v>maximale Anhängelast gebremst:</v>
          </cell>
          <cell r="F198" t="str">
            <v>I</v>
          </cell>
          <cell r="G198" t="str">
            <v>in kg:</v>
          </cell>
          <cell r="H198">
            <v>1000</v>
          </cell>
          <cell r="K198">
            <v>44998</v>
          </cell>
          <cell r="Q198" t="str">
            <v>X</v>
          </cell>
          <cell r="R198" t="str">
            <v>X</v>
          </cell>
          <cell r="S198" t="str">
            <v>X</v>
          </cell>
          <cell r="T198" t="str">
            <v>X</v>
          </cell>
          <cell r="U198" t="str">
            <v>X</v>
          </cell>
        </row>
        <row r="199">
          <cell r="B199">
            <v>199</v>
          </cell>
          <cell r="C199" t="str">
            <v>SG14</v>
          </cell>
          <cell r="D199">
            <v>199</v>
          </cell>
          <cell r="E199" t="str">
            <v>Anhängersteckdose 12 V (13-polig) fest montiert</v>
          </cell>
          <cell r="F199" t="str">
            <v>G</v>
          </cell>
          <cell r="G199" t="str">
            <v>formatiert</v>
          </cell>
          <cell r="K199">
            <v>44855</v>
          </cell>
          <cell r="O199" t="str">
            <v>X</v>
          </cell>
          <cell r="P199" t="str">
            <v>X</v>
          </cell>
          <cell r="Q199" t="str">
            <v>X</v>
          </cell>
          <cell r="R199" t="str">
            <v>X</v>
          </cell>
          <cell r="S199" t="str">
            <v>X</v>
          </cell>
          <cell r="T199" t="str">
            <v>X</v>
          </cell>
          <cell r="U199" t="str">
            <v>X</v>
          </cell>
        </row>
        <row r="200">
          <cell r="B200">
            <v>200</v>
          </cell>
          <cell r="C200" t="str">
            <v>SG14</v>
          </cell>
          <cell r="D200">
            <v>200</v>
          </cell>
          <cell r="E200" t="str">
            <v>Anhängersteckdose 12 V (7-polig) fest montiert</v>
          </cell>
          <cell r="F200" t="str">
            <v>G</v>
          </cell>
          <cell r="G200" t="str">
            <v>formatiert</v>
          </cell>
          <cell r="K200">
            <v>44855</v>
          </cell>
          <cell r="O200" t="str">
            <v>X</v>
          </cell>
          <cell r="P200" t="str">
            <v/>
          </cell>
          <cell r="Q200" t="str">
            <v/>
          </cell>
          <cell r="R200" t="str">
            <v/>
          </cell>
          <cell r="S200" t="str">
            <v/>
          </cell>
          <cell r="T200" t="str">
            <v/>
          </cell>
        </row>
        <row r="201">
          <cell r="B201">
            <v>201</v>
          </cell>
          <cell r="C201" t="str">
            <v>SG14</v>
          </cell>
          <cell r="D201">
            <v>201</v>
          </cell>
          <cell r="E201" t="str">
            <v>Anhängersteckdose 24 V (15-polig) fest montiert</v>
          </cell>
          <cell r="F201" t="str">
            <v>G</v>
          </cell>
          <cell r="G201" t="str">
            <v>formatiert</v>
          </cell>
          <cell r="K201">
            <v>44855</v>
          </cell>
          <cell r="O201" t="str">
            <v/>
          </cell>
          <cell r="P201" t="str">
            <v>X</v>
          </cell>
          <cell r="Q201" t="str">
            <v>X</v>
          </cell>
          <cell r="R201" t="str">
            <v>X</v>
          </cell>
          <cell r="S201" t="str">
            <v>X</v>
          </cell>
          <cell r="T201" t="str">
            <v>X</v>
          </cell>
          <cell r="U201" t="str">
            <v>X</v>
          </cell>
        </row>
        <row r="202">
          <cell r="B202">
            <v>202</v>
          </cell>
          <cell r="C202" t="str">
            <v>SG14</v>
          </cell>
          <cell r="D202">
            <v>202</v>
          </cell>
          <cell r="E202" t="str">
            <v>Steuerungssteckdose für ABS-gebremste Anhänger, fest montiert</v>
          </cell>
          <cell r="F202" t="str">
            <v>G</v>
          </cell>
          <cell r="G202" t="str">
            <v>formatiert</v>
          </cell>
          <cell r="K202">
            <v>45005</v>
          </cell>
          <cell r="O202" t="str">
            <v>X</v>
          </cell>
          <cell r="P202" t="str">
            <v/>
          </cell>
          <cell r="Q202" t="str">
            <v/>
          </cell>
          <cell r="R202" t="str">
            <v/>
          </cell>
          <cell r="S202" t="str">
            <v/>
          </cell>
          <cell r="T202" t="str">
            <v/>
          </cell>
          <cell r="U202" t="str">
            <v>X</v>
          </cell>
        </row>
        <row r="203">
          <cell r="B203">
            <v>203</v>
          </cell>
          <cell r="C203" t="str">
            <v>SG12</v>
          </cell>
          <cell r="D203" t="str">
            <v>2.10</v>
          </cell>
          <cell r="E203" t="str">
            <v xml:space="preserve">Kabine </v>
          </cell>
          <cell r="F203" t="str">
            <v>X</v>
          </cell>
          <cell r="K203">
            <v>44855</v>
          </cell>
          <cell r="N203" t="str">
            <v>X</v>
          </cell>
          <cell r="O203" t="str">
            <v>X</v>
          </cell>
          <cell r="P203" t="str">
            <v>X</v>
          </cell>
          <cell r="Q203" t="str">
            <v>Ü12</v>
          </cell>
          <cell r="R203" t="str">
            <v>Ü12</v>
          </cell>
          <cell r="S203" t="str">
            <v>Ü12</v>
          </cell>
          <cell r="T203" t="str">
            <v>Ü12</v>
          </cell>
          <cell r="U203" t="str">
            <v>Ü12</v>
          </cell>
          <cell r="V203" t="str">
            <v>Ü12</v>
          </cell>
          <cell r="W203" t="str">
            <v>Ü12</v>
          </cell>
          <cell r="X203" t="str">
            <v>Ü12</v>
          </cell>
          <cell r="Y203" t="str">
            <v>Ü12</v>
          </cell>
          <cell r="Z203" t="str">
            <v>Ü12</v>
          </cell>
          <cell r="AA203" t="str">
            <v>Ü12</v>
          </cell>
        </row>
        <row r="204">
          <cell r="B204">
            <v>204</v>
          </cell>
          <cell r="C204" t="str">
            <v>SG14</v>
          </cell>
          <cell r="D204">
            <v>204</v>
          </cell>
          <cell r="E204" t="str">
            <v>Nach ECE-R29/3 zertifizierte, schall- und wärmeisolierte Sicherheitskabine für eine Truppbesatzung 1/2, alle Türen mit mind. 80° Öffnungswinkel.</v>
          </cell>
          <cell r="F204" t="str">
            <v>G</v>
          </cell>
          <cell r="G204" t="str">
            <v>N04 = Beschreibung beifügen!</v>
          </cell>
          <cell r="K204">
            <v>45005</v>
          </cell>
          <cell r="O204" t="str">
            <v/>
          </cell>
          <cell r="P204" t="str">
            <v>X</v>
          </cell>
          <cell r="Q204" t="str">
            <v/>
          </cell>
          <cell r="R204" t="str">
            <v/>
          </cell>
          <cell r="S204" t="str">
            <v/>
          </cell>
          <cell r="T204" t="str">
            <v/>
          </cell>
          <cell r="U204" t="str">
            <v>X</v>
          </cell>
        </row>
        <row r="205">
          <cell r="B205">
            <v>205</v>
          </cell>
          <cell r="C205" t="str">
            <v>SG14</v>
          </cell>
          <cell r="D205">
            <v>205</v>
          </cell>
          <cell r="E205" t="str">
            <v>Schall- und wärmeisolierte Sicherheitskabine für eine Staffelbesatzung 1/5, alle Türen mit mind. 80° Öffnungswinkel</v>
          </cell>
          <cell r="F205" t="str">
            <v>G</v>
          </cell>
          <cell r="G205" t="str">
            <v>N04 = Beschreibung beifügen!</v>
          </cell>
          <cell r="K205">
            <v>44855</v>
          </cell>
          <cell r="O205" t="str">
            <v/>
          </cell>
          <cell r="P205" t="str">
            <v>X</v>
          </cell>
          <cell r="Q205" t="str">
            <v/>
          </cell>
          <cell r="R205" t="str">
            <v/>
          </cell>
          <cell r="S205" t="str">
            <v/>
          </cell>
          <cell r="T205" t="str">
            <v/>
          </cell>
        </row>
        <row r="206">
          <cell r="B206">
            <v>206</v>
          </cell>
          <cell r="C206" t="str">
            <v>SG14</v>
          </cell>
          <cell r="D206">
            <v>206</v>
          </cell>
          <cell r="E206" t="str">
            <v>Schall- und wärmeisolierte Sicherheitskabine für eine Staffelbesatzung 1/5, Sitzanordnung 2/4, alle Türen mit mind. 80° Öffnungswinkel.</v>
          </cell>
          <cell r="F206" t="str">
            <v>G</v>
          </cell>
          <cell r="G206" t="str">
            <v>N04 = Beschreibung beifügen!</v>
          </cell>
          <cell r="K206">
            <v>44855</v>
          </cell>
          <cell r="O206" t="str">
            <v/>
          </cell>
          <cell r="P206" t="str">
            <v/>
          </cell>
          <cell r="Q206" t="str">
            <v/>
          </cell>
          <cell r="R206" t="str">
            <v/>
          </cell>
          <cell r="S206" t="str">
            <v/>
          </cell>
          <cell r="T206" t="str">
            <v/>
          </cell>
        </row>
        <row r="207">
          <cell r="B207">
            <v>207</v>
          </cell>
          <cell r="C207" t="str">
            <v>SG14</v>
          </cell>
          <cell r="D207">
            <v>207</v>
          </cell>
          <cell r="E207" t="str">
            <v>Schall- und wärmeisolierte Sicherheitskabine für eine Staffelbesatzung 1/5, Sitzanordnung 2/2/2, alle Türen mit mind. 80° Öffnungswinkel.</v>
          </cell>
          <cell r="F207" t="str">
            <v>G</v>
          </cell>
          <cell r="G207" t="str">
            <v>N04 = Beschreibung beifügen!</v>
          </cell>
          <cell r="K207">
            <v>44855</v>
          </cell>
          <cell r="O207" t="str">
            <v/>
          </cell>
          <cell r="P207" t="str">
            <v/>
          </cell>
          <cell r="Q207" t="str">
            <v/>
          </cell>
          <cell r="R207" t="str">
            <v/>
          </cell>
          <cell r="S207" t="str">
            <v/>
          </cell>
          <cell r="T207" t="str">
            <v/>
          </cell>
        </row>
        <row r="208">
          <cell r="B208">
            <v>208</v>
          </cell>
          <cell r="C208" t="str">
            <v>SG14</v>
          </cell>
          <cell r="D208">
            <v>208</v>
          </cell>
          <cell r="E208" t="str">
            <v>Schall- und wärmeisolierte Sicherheitskabine für eine Gruppenbesatzung 1/8, Sitzanordnung 2/3/4, alle Türen mit mind. 80° Öffnungswinkel.</v>
          </cell>
          <cell r="F208" t="str">
            <v>G</v>
          </cell>
          <cell r="G208" t="str">
            <v>N04 = Beschreibung beifügen!</v>
          </cell>
          <cell r="K208">
            <v>44855</v>
          </cell>
          <cell r="L208" t="str">
            <v>bei Straßenfahrgestell "G", ansonsten "B"</v>
          </cell>
          <cell r="O208" t="str">
            <v/>
          </cell>
          <cell r="P208" t="str">
            <v/>
          </cell>
          <cell r="Q208" t="str">
            <v/>
          </cell>
          <cell r="R208" t="str">
            <v/>
          </cell>
          <cell r="S208" t="str">
            <v/>
          </cell>
          <cell r="T208" t="str">
            <v/>
          </cell>
        </row>
        <row r="209">
          <cell r="B209">
            <v>209</v>
          </cell>
          <cell r="C209" t="str">
            <v>SG14</v>
          </cell>
          <cell r="D209">
            <v>209</v>
          </cell>
          <cell r="E209" t="str">
            <v>Nach ECE-R29 zertifizierte, schall- und wärmeisolierte Sicherheitskabine, bestehend aus Fahrerraum (FR) und Mannschaftstraum (MR):
- für eine Gruppenbesatzung 1/8,
- Sitzanordnung 2/3/4,
- alle Türen mit mind. 80° Öffnungswinkel</v>
          </cell>
          <cell r="F209" t="str">
            <v>G</v>
          </cell>
          <cell r="G209" t="str">
            <v>N04 = Beschreibung beifügen!</v>
          </cell>
          <cell r="K209">
            <v>44972</v>
          </cell>
          <cell r="L209" t="str">
            <v>bei Straßenfahrgestell "G", ansonsten "B"</v>
          </cell>
          <cell r="O209" t="str">
            <v/>
          </cell>
          <cell r="P209" t="str">
            <v/>
          </cell>
          <cell r="Q209" t="str">
            <v>X</v>
          </cell>
          <cell r="R209" t="str">
            <v>X</v>
          </cell>
          <cell r="S209" t="str">
            <v>X</v>
          </cell>
          <cell r="T209" t="str">
            <v>X</v>
          </cell>
        </row>
        <row r="210">
          <cell r="B210">
            <v>210</v>
          </cell>
          <cell r="C210" t="str">
            <v>SG14</v>
          </cell>
          <cell r="D210">
            <v>210</v>
          </cell>
          <cell r="E210" t="str">
            <v>Die Kabine (FR+MR) ist nach ECE R29 zertifiziert?
Nein = 0 Punkte
Ja = 300 Punkte</v>
          </cell>
          <cell r="F210" t="str">
            <v>B</v>
          </cell>
          <cell r="G210" t="str">
            <v>Ja oder Nein:</v>
          </cell>
          <cell r="H210" t="str">
            <v>?</v>
          </cell>
          <cell r="I210">
            <v>300</v>
          </cell>
          <cell r="J210">
            <v>300</v>
          </cell>
          <cell r="K210">
            <v>44855</v>
          </cell>
          <cell r="O210" t="str">
            <v>X</v>
          </cell>
          <cell r="P210" t="str">
            <v>X</v>
          </cell>
          <cell r="Q210" t="str">
            <v/>
          </cell>
          <cell r="R210" t="str">
            <v/>
          </cell>
          <cell r="S210" t="str">
            <v/>
          </cell>
          <cell r="T210" t="str">
            <v/>
          </cell>
        </row>
        <row r="211">
          <cell r="B211">
            <v>211</v>
          </cell>
          <cell r="C211" t="str">
            <v>SG14</v>
          </cell>
          <cell r="D211">
            <v>211</v>
          </cell>
          <cell r="E211" t="str">
            <v>Die gesamte Kabine (FR+MR) hat eine aktuelle ECE R-29/3 Zertifizierung?
Nein = 0 Punkte
Ja = 200 Punkte</v>
          </cell>
          <cell r="F211" t="str">
            <v>B</v>
          </cell>
          <cell r="G211" t="str">
            <v>Ja oder Nein:</v>
          </cell>
          <cell r="H211" t="str">
            <v>?</v>
          </cell>
          <cell r="I211">
            <v>200</v>
          </cell>
          <cell r="J211">
            <v>200</v>
          </cell>
          <cell r="K211">
            <v>44855</v>
          </cell>
          <cell r="O211" t="str">
            <v/>
          </cell>
          <cell r="P211" t="str">
            <v/>
          </cell>
          <cell r="Q211" t="str">
            <v>X</v>
          </cell>
          <cell r="R211" t="str">
            <v>X</v>
          </cell>
          <cell r="S211" t="str">
            <v>X</v>
          </cell>
          <cell r="T211" t="str">
            <v>X</v>
          </cell>
        </row>
        <row r="212">
          <cell r="B212">
            <v>212</v>
          </cell>
          <cell r="C212" t="str">
            <v>SG14</v>
          </cell>
          <cell r="D212">
            <v>212</v>
          </cell>
          <cell r="E212" t="str">
            <v>Die Kabine (FR+MR) ist nach ECE-R29-03 zertifiziert?
A) Nein = 0 Punkte
B) Ja, FR oder MR = 200 Punkte
C) Ja, FR und MR = 400 Punkte</v>
          </cell>
          <cell r="F212" t="str">
            <v>B</v>
          </cell>
          <cell r="G212" t="str">
            <v>Ja oder Nein:</v>
          </cell>
          <cell r="H212" t="str">
            <v>?</v>
          </cell>
          <cell r="I212">
            <v>400</v>
          </cell>
          <cell r="J212">
            <v>400</v>
          </cell>
          <cell r="K212">
            <v>44855</v>
          </cell>
          <cell r="O212" t="str">
            <v/>
          </cell>
          <cell r="P212" t="str">
            <v/>
          </cell>
          <cell r="Q212" t="str">
            <v/>
          </cell>
          <cell r="R212" t="str">
            <v/>
          </cell>
          <cell r="T212" t="str">
            <v/>
          </cell>
        </row>
        <row r="213">
          <cell r="B213">
            <v>213</v>
          </cell>
          <cell r="C213" t="str">
            <v>SG14</v>
          </cell>
          <cell r="D213">
            <v>213</v>
          </cell>
          <cell r="E213" t="str">
            <v>Die Sitzanordnung in der Kabine wird wie folgt angeboten:
A) 2/4 bei PA im Aufbau = 0 Punkte
B) 2/2/2 mit PA im Aufbau = 200 Punkte
C) 2/2/2 mit PA im MR = 500 Punkte</v>
          </cell>
          <cell r="F213" t="str">
            <v>B</v>
          </cell>
          <cell r="G213" t="str">
            <v>Buchstabe:</v>
          </cell>
          <cell r="H213" t="str">
            <v>?</v>
          </cell>
          <cell r="I213">
            <v>500</v>
          </cell>
          <cell r="J213">
            <v>500</v>
          </cell>
          <cell r="K213">
            <v>44855</v>
          </cell>
          <cell r="O213" t="str">
            <v/>
          </cell>
          <cell r="P213" t="str">
            <v>X</v>
          </cell>
          <cell r="Q213" t="str">
            <v/>
          </cell>
          <cell r="R213" t="str">
            <v/>
          </cell>
          <cell r="S213" t="str">
            <v/>
          </cell>
          <cell r="T213" t="str">
            <v/>
          </cell>
        </row>
        <row r="214">
          <cell r="B214">
            <v>214</v>
          </cell>
          <cell r="C214" t="str">
            <v>SG14</v>
          </cell>
          <cell r="D214">
            <v>214</v>
          </cell>
          <cell r="E214" t="str">
            <v>Der Mannschaftsraum (MR) ist kraft- und formschlüssig mit dem Fahrerraum verbunden (Einmodulbauweise) und kippt mittels verstärkter Kippvorrichtung mit nach vorn?
Nein = 0 Punkte
Ja = 400 Punkte</v>
          </cell>
          <cell r="F214" t="str">
            <v>B</v>
          </cell>
          <cell r="G214" t="str">
            <v>Ja oder Nein:</v>
          </cell>
          <cell r="H214" t="str">
            <v>?</v>
          </cell>
          <cell r="I214">
            <v>400</v>
          </cell>
          <cell r="J214">
            <v>400</v>
          </cell>
          <cell r="K214">
            <v>44984</v>
          </cell>
          <cell r="O214" t="str">
            <v/>
          </cell>
          <cell r="P214" t="str">
            <v/>
          </cell>
          <cell r="Q214" t="str">
            <v>X</v>
          </cell>
          <cell r="R214" t="str">
            <v>X</v>
          </cell>
          <cell r="S214" t="str">
            <v>X</v>
          </cell>
          <cell r="T214" t="str">
            <v>X</v>
          </cell>
        </row>
        <row r="215">
          <cell r="B215">
            <v>215</v>
          </cell>
          <cell r="C215" t="str">
            <v>SG14</v>
          </cell>
          <cell r="D215">
            <v>215</v>
          </cell>
          <cell r="E215" t="str">
            <v>Der Mannschaftsraum ist als separates Kabinenmodul auf dem Fahrgestellrahmen schwingungsgedämpft gelagert und formschlüssig mit der kippbaren Fahrerkabine verbunden?
Nein = 0 Punkte
Ja = 200 Punkte</v>
          </cell>
          <cell r="F215" t="str">
            <v>B</v>
          </cell>
          <cell r="G215" t="str">
            <v>Ja oder Nein:</v>
          </cell>
          <cell r="H215" t="str">
            <v>?</v>
          </cell>
          <cell r="I215">
            <v>200</v>
          </cell>
          <cell r="J215">
            <v>200</v>
          </cell>
          <cell r="K215">
            <v>44855</v>
          </cell>
          <cell r="O215" t="str">
            <v/>
          </cell>
          <cell r="P215" t="str">
            <v/>
          </cell>
          <cell r="Q215" t="str">
            <v>X</v>
          </cell>
          <cell r="R215" t="str">
            <v>X</v>
          </cell>
          <cell r="S215" t="str">
            <v>X</v>
          </cell>
          <cell r="T215" t="str">
            <v>X</v>
          </cell>
        </row>
        <row r="216">
          <cell r="B216">
            <v>216</v>
          </cell>
          <cell r="C216" t="str">
            <v>SG14</v>
          </cell>
          <cell r="D216">
            <v>216</v>
          </cell>
          <cell r="E216" t="str">
            <v>Der Mannschaftsraum (MR) ist :
A) mit im Aufbau integriert = 0 Punkte
B) als separates Modul auf dem Fahrgestellrahmen gelagert = 200 Punkte
C) kraft- und formschlüssig mit dem Fahrerraum verbunden (Einmodulbauweise) und kippt mittels verstärkter Kippvorrichtung mit nach vorn = 500 Punkte</v>
          </cell>
          <cell r="F216" t="str">
            <v>B</v>
          </cell>
          <cell r="G216" t="str">
            <v>Buchstabe:</v>
          </cell>
          <cell r="H216" t="str">
            <v>?</v>
          </cell>
          <cell r="I216">
            <v>500</v>
          </cell>
          <cell r="J216">
            <v>500</v>
          </cell>
          <cell r="K216">
            <v>44855</v>
          </cell>
          <cell r="O216" t="str">
            <v/>
          </cell>
          <cell r="P216" t="str">
            <v>X</v>
          </cell>
          <cell r="Q216" t="str">
            <v/>
          </cell>
          <cell r="R216" t="str">
            <v/>
          </cell>
          <cell r="S216" t="str">
            <v/>
          </cell>
          <cell r="T216" t="str">
            <v/>
          </cell>
        </row>
        <row r="217">
          <cell r="B217">
            <v>217</v>
          </cell>
          <cell r="C217" t="str">
            <v>SG14</v>
          </cell>
          <cell r="D217">
            <v>217</v>
          </cell>
          <cell r="E217" t="str">
            <v>hydraulische Kippvorrichtung mit Rückfallsicherung in Endlage der Kippstellung (ohne zusätzlichen Montageaufwand kippbar)</v>
          </cell>
          <cell r="F217" t="str">
            <v>G</v>
          </cell>
          <cell r="G217" t="str">
            <v>formatiert</v>
          </cell>
          <cell r="K217">
            <v>44855</v>
          </cell>
          <cell r="O217" t="str">
            <v/>
          </cell>
          <cell r="P217" t="str">
            <v>X</v>
          </cell>
          <cell r="Q217" t="str">
            <v/>
          </cell>
          <cell r="R217" t="str">
            <v/>
          </cell>
          <cell r="S217" t="str">
            <v/>
          </cell>
          <cell r="U217" t="str">
            <v>X</v>
          </cell>
        </row>
        <row r="218">
          <cell r="B218">
            <v>218</v>
          </cell>
          <cell r="C218" t="str">
            <v>SG14</v>
          </cell>
          <cell r="D218">
            <v>218</v>
          </cell>
          <cell r="E218" t="str">
            <v>hydraulische Kippvorrichtung mit mechanischer Sicherung in Kippstellung:
- ohne zusätzlichen Montageaufwand kippbar,
- in verstärkter Ausführung bei Einmodulbauweise der Kabine</v>
          </cell>
          <cell r="F218" t="str">
            <v>G</v>
          </cell>
          <cell r="G218" t="str">
            <v>formatiert</v>
          </cell>
          <cell r="K218">
            <v>44855</v>
          </cell>
          <cell r="O218" t="str">
            <v/>
          </cell>
          <cell r="P218" t="str">
            <v/>
          </cell>
          <cell r="Q218" t="str">
            <v>X</v>
          </cell>
          <cell r="R218" t="str">
            <v>X</v>
          </cell>
          <cell r="S218" t="str">
            <v>X</v>
          </cell>
          <cell r="T218" t="str">
            <v>X</v>
          </cell>
        </row>
        <row r="219">
          <cell r="B219">
            <v>219</v>
          </cell>
          <cell r="C219" t="str">
            <v>SG14</v>
          </cell>
          <cell r="D219">
            <v>219</v>
          </cell>
          <cell r="E219" t="str">
            <v>Die Kippvorrichtung der Kabine wird in elektro-hydraulischer Ausführung geliefert?
Nein = 0 Punkte
Ja = 200 Punkte</v>
          </cell>
          <cell r="F219" t="str">
            <v>B</v>
          </cell>
          <cell r="G219" t="str">
            <v>Ja oder Nein:</v>
          </cell>
          <cell r="H219" t="str">
            <v>?</v>
          </cell>
          <cell r="I219">
            <v>200</v>
          </cell>
          <cell r="J219">
            <v>200</v>
          </cell>
          <cell r="K219">
            <v>44855</v>
          </cell>
          <cell r="O219" t="str">
            <v/>
          </cell>
          <cell r="P219" t="str">
            <v/>
          </cell>
          <cell r="Q219" t="str">
            <v>X</v>
          </cell>
          <cell r="R219" t="str">
            <v>X</v>
          </cell>
          <cell r="S219" t="str">
            <v>X</v>
          </cell>
          <cell r="T219" t="str">
            <v>X</v>
          </cell>
          <cell r="U219" t="str">
            <v>X</v>
          </cell>
        </row>
        <row r="220">
          <cell r="B220">
            <v>220</v>
          </cell>
          <cell r="C220" t="str">
            <v>SG14</v>
          </cell>
          <cell r="D220">
            <v>220</v>
          </cell>
          <cell r="E220" t="str">
            <v xml:space="preserve">Die Kommunikationsöffnung zwischen FR und MR ist mit folgenden Mindestmaßen auszuführen:
Breite: mind 1.000 mm
Höhe: mind. 300 mm  </v>
          </cell>
          <cell r="F220" t="str">
            <v>G</v>
          </cell>
          <cell r="G220" t="str">
            <v>formatiert</v>
          </cell>
          <cell r="K220">
            <v>44972</v>
          </cell>
          <cell r="O220" t="str">
            <v/>
          </cell>
          <cell r="P220" t="str">
            <v>X</v>
          </cell>
          <cell r="Q220" t="str">
            <v>X</v>
          </cell>
          <cell r="R220" t="str">
            <v>X</v>
          </cell>
          <cell r="S220" t="str">
            <v>X</v>
          </cell>
          <cell r="T220" t="str">
            <v>X</v>
          </cell>
        </row>
        <row r="221">
          <cell r="B221">
            <v>221</v>
          </cell>
          <cell r="C221" t="str">
            <v>SG14</v>
          </cell>
          <cell r="D221">
            <v>221</v>
          </cell>
          <cell r="E221" t="str">
            <v>Die Fläche der Kommunikationsöffnung (Breite x Höhe) beträgt mind. 0,3 m²:
A) ≥ 0,3 m² = 0 Punkte
B) ≥ 0,6 m² = 100 Punkte
C) ≥ 1,0 m² = 200 Punkte
D) ≥ 1,4 m² = 400 Punkte</v>
          </cell>
          <cell r="F221" t="str">
            <v>B</v>
          </cell>
          <cell r="G221" t="str">
            <v>Buchstabe:</v>
          </cell>
          <cell r="H221" t="str">
            <v>?</v>
          </cell>
          <cell r="I221">
            <v>400</v>
          </cell>
          <cell r="J221">
            <v>400</v>
          </cell>
          <cell r="K221">
            <v>44855</v>
          </cell>
          <cell r="O221" t="str">
            <v/>
          </cell>
          <cell r="P221" t="str">
            <v>X</v>
          </cell>
          <cell r="Q221" t="str">
            <v/>
          </cell>
          <cell r="R221" t="str">
            <v/>
          </cell>
          <cell r="S221" t="str">
            <v/>
          </cell>
          <cell r="T221" t="str">
            <v/>
          </cell>
        </row>
        <row r="222">
          <cell r="B222">
            <v>222</v>
          </cell>
          <cell r="C222" t="str">
            <v>SG14</v>
          </cell>
          <cell r="D222">
            <v>222</v>
          </cell>
          <cell r="E222" t="str">
            <v>Die Gruppenkabine hat durch die Einmodulbauweise keine Trennwand zwischen FR + MR?
Nein = 0 Punkte
Ja = 400 Punkte</v>
          </cell>
          <cell r="F222" t="str">
            <v>B</v>
          </cell>
          <cell r="G222" t="str">
            <v>Ja oder Nein:</v>
          </cell>
          <cell r="H222" t="str">
            <v>?</v>
          </cell>
          <cell r="I222">
            <v>400</v>
          </cell>
          <cell r="J222">
            <v>400</v>
          </cell>
          <cell r="K222">
            <v>44972</v>
          </cell>
          <cell r="O222" t="str">
            <v/>
          </cell>
          <cell r="P222" t="str">
            <v/>
          </cell>
          <cell r="Q222" t="str">
            <v>X</v>
          </cell>
          <cell r="R222" t="str">
            <v>X</v>
          </cell>
          <cell r="S222" t="str">
            <v>X</v>
          </cell>
          <cell r="T222" t="str">
            <v>X</v>
          </cell>
        </row>
        <row r="223">
          <cell r="B223">
            <v>223</v>
          </cell>
          <cell r="C223" t="str">
            <v>SG14</v>
          </cell>
          <cell r="D223">
            <v>223</v>
          </cell>
          <cell r="E223" t="str">
            <v>Ist die Kommunikationsöffnung kleiner als 1,0 m², so ist die Kommunikation durch Mikrofon am Beifahrersitz und zwei Lautsprecher im Mannschaftsraum zu gewährleisten.</v>
          </cell>
          <cell r="F223" t="str">
            <v>G</v>
          </cell>
          <cell r="G223" t="str">
            <v>formatiert</v>
          </cell>
          <cell r="K223">
            <v>44855</v>
          </cell>
          <cell r="O223" t="str">
            <v/>
          </cell>
          <cell r="P223" t="str">
            <v/>
          </cell>
          <cell r="Q223" t="str">
            <v/>
          </cell>
          <cell r="R223" t="str">
            <v/>
          </cell>
          <cell r="T223" t="str">
            <v/>
          </cell>
        </row>
        <row r="224">
          <cell r="B224">
            <v>224</v>
          </cell>
          <cell r="C224" t="str">
            <v>SG14</v>
          </cell>
          <cell r="D224">
            <v>224</v>
          </cell>
          <cell r="E224" t="str">
            <v>Aufstiege links und rechts über Trittstufen mit einer mind. 300 mm breiten und 150 mm tiefen Auftrittsfläche. Der seitliche Versatz zwischen den einzelnen Stufen beträgt mehr als 150 mm (Treppenform).</v>
          </cell>
          <cell r="F224" t="str">
            <v>G</v>
          </cell>
          <cell r="G224" t="str">
            <v>formatiert</v>
          </cell>
          <cell r="K224">
            <v>44887</v>
          </cell>
          <cell r="O224" t="str">
            <v/>
          </cell>
          <cell r="P224" t="str">
            <v>X</v>
          </cell>
          <cell r="Q224" t="str">
            <v>X</v>
          </cell>
          <cell r="R224" t="str">
            <v>X</v>
          </cell>
          <cell r="S224" t="str">
            <v>X</v>
          </cell>
          <cell r="T224" t="str">
            <v>X</v>
          </cell>
        </row>
        <row r="225">
          <cell r="B225">
            <v>225</v>
          </cell>
          <cell r="C225" t="str">
            <v>SG14</v>
          </cell>
          <cell r="D225">
            <v>225</v>
          </cell>
          <cell r="E225" t="str">
            <v>Die Auftrittsflächen der Aufstiege links und rechts haben eine Tiefe von mind. 200 mm ?
Nein = 0 Punkte
Ja = 100 Punkte</v>
          </cell>
          <cell r="F225" t="str">
            <v>B</v>
          </cell>
          <cell r="G225" t="str">
            <v>Ja oder Nein:</v>
          </cell>
          <cell r="H225" t="str">
            <v>?</v>
          </cell>
          <cell r="I225">
            <v>100</v>
          </cell>
          <cell r="J225">
            <v>100</v>
          </cell>
          <cell r="K225">
            <v>44855</v>
          </cell>
          <cell r="O225" t="str">
            <v/>
          </cell>
          <cell r="P225" t="str">
            <v>X</v>
          </cell>
          <cell r="Q225" t="str">
            <v>X</v>
          </cell>
          <cell r="R225" t="str">
            <v>X</v>
          </cell>
          <cell r="S225" t="str">
            <v>X</v>
          </cell>
          <cell r="T225" t="str">
            <v>X</v>
          </cell>
        </row>
        <row r="226">
          <cell r="B226">
            <v>226</v>
          </cell>
          <cell r="C226" t="str">
            <v>SG14</v>
          </cell>
          <cell r="D226">
            <v>226</v>
          </cell>
          <cell r="E226" t="str">
            <v>Die Gesamtbreite aller Trittstufen entsprechen mind. 75% der lichten Türbreite zum Mannschaftsraum?
Nein = 0 Punkte
Ja = 100 Punkte</v>
          </cell>
          <cell r="F226" t="str">
            <v>B</v>
          </cell>
          <cell r="G226" t="str">
            <v>Ja oder Nein:</v>
          </cell>
          <cell r="H226" t="str">
            <v>?</v>
          </cell>
          <cell r="I226">
            <v>100</v>
          </cell>
          <cell r="J226">
            <v>100</v>
          </cell>
          <cell r="K226">
            <v>44855</v>
          </cell>
          <cell r="O226" t="str">
            <v/>
          </cell>
          <cell r="P226" t="str">
            <v/>
          </cell>
          <cell r="Q226" t="str">
            <v/>
          </cell>
          <cell r="R226" t="str">
            <v/>
          </cell>
          <cell r="S226" t="str">
            <v/>
          </cell>
          <cell r="T226" t="str">
            <v/>
          </cell>
        </row>
        <row r="227">
          <cell r="B227">
            <v>227</v>
          </cell>
          <cell r="C227" t="str">
            <v>SG14</v>
          </cell>
          <cell r="D227">
            <v>227</v>
          </cell>
          <cell r="E227" t="str">
            <v>Die Gesamtbreite der Trittstufen ist gleich der lichten Durchgangsbreite zum Mannschaftsraum?
Nein = 0 Punkte
Ja = 100 Punkte</v>
          </cell>
          <cell r="F227" t="str">
            <v>B</v>
          </cell>
          <cell r="G227" t="str">
            <v>Ja oder Nein:</v>
          </cell>
          <cell r="H227" t="str">
            <v>?</v>
          </cell>
          <cell r="I227">
            <v>100</v>
          </cell>
          <cell r="J227">
            <v>100</v>
          </cell>
          <cell r="K227">
            <v>44855</v>
          </cell>
          <cell r="O227" t="str">
            <v/>
          </cell>
          <cell r="P227" t="str">
            <v>X</v>
          </cell>
          <cell r="Q227" t="str">
            <v>X</v>
          </cell>
          <cell r="R227" t="str">
            <v>X</v>
          </cell>
          <cell r="S227" t="str">
            <v>X</v>
          </cell>
          <cell r="T227" t="str">
            <v>X</v>
          </cell>
        </row>
        <row r="228">
          <cell r="B228">
            <v>228</v>
          </cell>
          <cell r="C228" t="str">
            <v>SG14</v>
          </cell>
          <cell r="D228">
            <v>228</v>
          </cell>
          <cell r="E228" t="str">
            <v>Die Aufstiege bestehen aus mind. drei vollwertigen Trittstufen (ohne MR-Boden)?
Nein = 0 Punkte
Ja = 100 Punkte</v>
          </cell>
          <cell r="F228" t="str">
            <v>B</v>
          </cell>
          <cell r="G228" t="str">
            <v>Ja oder Nein:</v>
          </cell>
          <cell r="H228" t="str">
            <v>?</v>
          </cell>
          <cell r="I228">
            <v>100</v>
          </cell>
          <cell r="J228">
            <v>100</v>
          </cell>
          <cell r="K228">
            <v>44855</v>
          </cell>
          <cell r="O228" t="str">
            <v/>
          </cell>
          <cell r="P228" t="str">
            <v/>
          </cell>
          <cell r="Q228" t="str">
            <v>X</v>
          </cell>
          <cell r="R228" t="str">
            <v>X</v>
          </cell>
          <cell r="S228" t="str">
            <v>X</v>
          </cell>
          <cell r="T228" t="str">
            <v>X</v>
          </cell>
        </row>
        <row r="229">
          <cell r="B229">
            <v>229</v>
          </cell>
          <cell r="C229" t="str">
            <v>SG14</v>
          </cell>
          <cell r="D229">
            <v>229</v>
          </cell>
          <cell r="E229" t="str">
            <v>Beleuchtung der Trittstufen zur Kabine, geschaltet über Türkontaktschalter</v>
          </cell>
          <cell r="F229" t="str">
            <v>G</v>
          </cell>
          <cell r="G229" t="str">
            <v>formatiert</v>
          </cell>
          <cell r="K229">
            <v>44855</v>
          </cell>
          <cell r="O229" t="str">
            <v>X</v>
          </cell>
          <cell r="P229" t="str">
            <v>X</v>
          </cell>
          <cell r="Q229" t="str">
            <v>X</v>
          </cell>
          <cell r="R229" t="str">
            <v>X</v>
          </cell>
          <cell r="S229" t="str">
            <v>X</v>
          </cell>
          <cell r="T229" t="str">
            <v>X</v>
          </cell>
          <cell r="U229" t="str">
            <v>X</v>
          </cell>
        </row>
        <row r="230">
          <cell r="B230">
            <v>230</v>
          </cell>
          <cell r="C230" t="str">
            <v>SG14</v>
          </cell>
          <cell r="D230">
            <v>230</v>
          </cell>
          <cell r="E230" t="str">
            <v>alle Schlösser der Kabine gleichschließend</v>
          </cell>
          <cell r="F230" t="str">
            <v>G</v>
          </cell>
          <cell r="G230" t="str">
            <v>formatiert</v>
          </cell>
          <cell r="K230">
            <v>44855</v>
          </cell>
          <cell r="O230" t="str">
            <v>X</v>
          </cell>
          <cell r="P230" t="str">
            <v>X</v>
          </cell>
          <cell r="Q230" t="str">
            <v>X</v>
          </cell>
          <cell r="R230" t="str">
            <v>X</v>
          </cell>
          <cell r="S230" t="str">
            <v>X</v>
          </cell>
          <cell r="T230" t="str">
            <v>X</v>
          </cell>
          <cell r="U230" t="str">
            <v>X</v>
          </cell>
        </row>
        <row r="231">
          <cell r="B231">
            <v>231</v>
          </cell>
          <cell r="C231" t="str">
            <v>SG14</v>
          </cell>
          <cell r="D231">
            <v>231</v>
          </cell>
          <cell r="E231" t="str">
            <v>Zentralverriegelung für alle Türen der Kabine?
Nein = 0 Punkte
Ja = 100 Punkte</v>
          </cell>
          <cell r="F231" t="str">
            <v>B</v>
          </cell>
          <cell r="G231" t="str">
            <v>Ja oder Nein:</v>
          </cell>
          <cell r="H231" t="str">
            <v>?</v>
          </cell>
          <cell r="I231">
            <v>100</v>
          </cell>
          <cell r="K231">
            <v>44855</v>
          </cell>
          <cell r="O231" t="str">
            <v>X</v>
          </cell>
          <cell r="P231" t="str">
            <v>X</v>
          </cell>
          <cell r="Q231" t="str">
            <v/>
          </cell>
          <cell r="R231" t="str">
            <v/>
          </cell>
          <cell r="S231" t="str">
            <v>X</v>
          </cell>
          <cell r="T231" t="str">
            <v>X</v>
          </cell>
          <cell r="U231" t="str">
            <v>X</v>
          </cell>
        </row>
        <row r="232">
          <cell r="B232">
            <v>232</v>
          </cell>
          <cell r="C232" t="str">
            <v>SG14</v>
          </cell>
          <cell r="D232">
            <v>232</v>
          </cell>
          <cell r="E232" t="str">
            <v>Innenraumhöhe zwischen zweiter und dritter Sitzreihe mind. 1.500 mm</v>
          </cell>
          <cell r="F232" t="str">
            <v>G</v>
          </cell>
          <cell r="G232" t="str">
            <v>formatiert</v>
          </cell>
          <cell r="K232">
            <v>44855</v>
          </cell>
          <cell r="O232" t="str">
            <v/>
          </cell>
          <cell r="P232" t="str">
            <v>X</v>
          </cell>
          <cell r="Q232" t="str">
            <v/>
          </cell>
          <cell r="R232" t="str">
            <v/>
          </cell>
          <cell r="T232" t="str">
            <v/>
          </cell>
        </row>
        <row r="233">
          <cell r="B233">
            <v>233</v>
          </cell>
          <cell r="C233" t="str">
            <v>SG14</v>
          </cell>
          <cell r="D233">
            <v>233</v>
          </cell>
          <cell r="E233" t="str">
            <v>Innenraumhöhe zwischen zweiter und dritter Sitzreihe mind. 1.550 mm</v>
          </cell>
          <cell r="F233" t="str">
            <v>G</v>
          </cell>
          <cell r="G233" t="str">
            <v>formatiert</v>
          </cell>
          <cell r="K233">
            <v>44855</v>
          </cell>
          <cell r="O233" t="str">
            <v/>
          </cell>
          <cell r="P233" t="str">
            <v/>
          </cell>
          <cell r="Q233" t="str">
            <v>X</v>
          </cell>
          <cell r="R233" t="str">
            <v>X</v>
          </cell>
          <cell r="S233" t="str">
            <v>X</v>
          </cell>
          <cell r="T233" t="str">
            <v>X</v>
          </cell>
        </row>
        <row r="234">
          <cell r="B234">
            <v>234</v>
          </cell>
          <cell r="C234" t="str">
            <v>SG14</v>
          </cell>
          <cell r="D234">
            <v>234</v>
          </cell>
          <cell r="E234" t="str">
            <v>Die Innenraumhöhe im MR beträgt vom Fußboden zum Dach gemessen mehr als 1.500 mm?
Nein = 0 Punkte
Ja, je 10 mm = 20 Punkte (max. 400 Punkte)</v>
          </cell>
          <cell r="F234" t="str">
            <v>B</v>
          </cell>
          <cell r="G234" t="str">
            <v xml:space="preserve">Innenraumhöhe
in mm: </v>
          </cell>
          <cell r="H234">
            <v>1000</v>
          </cell>
          <cell r="I234">
            <v>400</v>
          </cell>
          <cell r="J234">
            <v>0</v>
          </cell>
          <cell r="K234">
            <v>44958</v>
          </cell>
          <cell r="O234" t="str">
            <v/>
          </cell>
          <cell r="P234" t="str">
            <v>X</v>
          </cell>
          <cell r="Q234" t="str">
            <v/>
          </cell>
          <cell r="R234" t="str">
            <v/>
          </cell>
          <cell r="S234" t="str">
            <v/>
          </cell>
          <cell r="T234" t="str">
            <v/>
          </cell>
        </row>
        <row r="235">
          <cell r="B235">
            <v>235</v>
          </cell>
          <cell r="C235" t="str">
            <v>SG14</v>
          </cell>
          <cell r="D235">
            <v>235</v>
          </cell>
          <cell r="E235" t="str">
            <v>Die Innenraumhöhe im MR beträgt vom Fußboden zum Dach gemessen mehr als 1.550 mm?
Nein = 0 Punkte
Ja, je 10 mm = 20 Punkte (max. 300 Punkte)</v>
          </cell>
          <cell r="F235" t="str">
            <v>B</v>
          </cell>
          <cell r="G235" t="str">
            <v xml:space="preserve">Innenraumhöhe
in mm: </v>
          </cell>
          <cell r="H235">
            <v>1000</v>
          </cell>
          <cell r="I235">
            <v>300</v>
          </cell>
          <cell r="J235">
            <v>0</v>
          </cell>
          <cell r="K235">
            <v>44958</v>
          </cell>
          <cell r="O235" t="str">
            <v/>
          </cell>
          <cell r="P235" t="str">
            <v/>
          </cell>
          <cell r="Q235" t="str">
            <v>X</v>
          </cell>
          <cell r="R235" t="str">
            <v>X</v>
          </cell>
          <cell r="S235" t="str">
            <v>X</v>
          </cell>
          <cell r="T235" t="str">
            <v>X</v>
          </cell>
        </row>
        <row r="236">
          <cell r="B236">
            <v>236</v>
          </cell>
          <cell r="C236" t="str">
            <v>SG14</v>
          </cell>
          <cell r="D236">
            <v>236</v>
          </cell>
          <cell r="E236" t="str">
            <v>elektrisch verstell- und beheizbare Außenspiegel</v>
          </cell>
          <cell r="F236" t="str">
            <v>G</v>
          </cell>
          <cell r="G236" t="str">
            <v>formatiert</v>
          </cell>
          <cell r="K236">
            <v>44855</v>
          </cell>
          <cell r="O236" t="str">
            <v/>
          </cell>
          <cell r="P236" t="str">
            <v>X</v>
          </cell>
          <cell r="Q236" t="str">
            <v>X</v>
          </cell>
          <cell r="R236" t="str">
            <v>X</v>
          </cell>
          <cell r="S236" t="str">
            <v>X</v>
          </cell>
          <cell r="T236" t="str">
            <v>X</v>
          </cell>
          <cell r="U236" t="str">
            <v>X</v>
          </cell>
        </row>
        <row r="237">
          <cell r="B237">
            <v>237</v>
          </cell>
          <cell r="C237" t="str">
            <v>SG14</v>
          </cell>
          <cell r="D237">
            <v>237</v>
          </cell>
          <cell r="E237" t="str">
            <v>beifahrerseitig Rampen- und EU-Frontspiegel</v>
          </cell>
          <cell r="F237" t="str">
            <v>G</v>
          </cell>
          <cell r="G237" t="str">
            <v>formatiert</v>
          </cell>
          <cell r="K237">
            <v>44855</v>
          </cell>
          <cell r="O237" t="str">
            <v/>
          </cell>
          <cell r="P237" t="str">
            <v>X</v>
          </cell>
          <cell r="Q237" t="str">
            <v>X</v>
          </cell>
          <cell r="R237" t="str">
            <v>X</v>
          </cell>
          <cell r="S237" t="str">
            <v>X</v>
          </cell>
          <cell r="T237" t="str">
            <v>X</v>
          </cell>
          <cell r="U237" t="str">
            <v>X</v>
          </cell>
        </row>
        <row r="238">
          <cell r="B238">
            <v>238</v>
          </cell>
          <cell r="C238" t="str">
            <v>SG14</v>
          </cell>
          <cell r="D238">
            <v>238</v>
          </cell>
          <cell r="E238" t="str">
            <v>beheizbare Weitwinkelspiegel links und rechts</v>
          </cell>
          <cell r="F238" t="str">
            <v>G</v>
          </cell>
          <cell r="G238" t="str">
            <v>formatiert</v>
          </cell>
          <cell r="K238">
            <v>44855</v>
          </cell>
          <cell r="O238" t="str">
            <v/>
          </cell>
          <cell r="P238" t="str">
            <v>X</v>
          </cell>
          <cell r="Q238" t="str">
            <v>X</v>
          </cell>
          <cell r="R238" t="str">
            <v>X</v>
          </cell>
          <cell r="S238" t="str">
            <v>X</v>
          </cell>
          <cell r="T238" t="str">
            <v>X</v>
          </cell>
          <cell r="U238" t="str">
            <v>X</v>
          </cell>
        </row>
        <row r="239">
          <cell r="B239">
            <v>239</v>
          </cell>
          <cell r="C239" t="str">
            <v>SG14</v>
          </cell>
          <cell r="D239">
            <v>239</v>
          </cell>
          <cell r="E239" t="str">
            <v>Sind die Weitwinkelspiegel links und rechts auch elektrisch verstellbar?
A) Nein = 0 Punkte
B) Ja, eine Seite = 30 Punkte
C) Ja, beide Seiten = 50 Punkte</v>
          </cell>
          <cell r="F239" t="str">
            <v>B</v>
          </cell>
          <cell r="G239" t="str">
            <v>Buchstabe:</v>
          </cell>
          <cell r="H239" t="str">
            <v>?</v>
          </cell>
          <cell r="I239">
            <v>50</v>
          </cell>
          <cell r="J239">
            <v>0</v>
          </cell>
          <cell r="K239">
            <v>44855</v>
          </cell>
          <cell r="O239" t="str">
            <v/>
          </cell>
          <cell r="P239" t="str">
            <v>X</v>
          </cell>
          <cell r="Q239" t="str">
            <v>X</v>
          </cell>
          <cell r="R239" t="str">
            <v>X</v>
          </cell>
          <cell r="S239" t="str">
            <v>X</v>
          </cell>
          <cell r="T239" t="str">
            <v>X</v>
          </cell>
          <cell r="U239" t="str">
            <v>X</v>
          </cell>
        </row>
        <row r="240">
          <cell r="B240">
            <v>240</v>
          </cell>
          <cell r="C240" t="str">
            <v>SG14</v>
          </cell>
          <cell r="D240">
            <v>240</v>
          </cell>
          <cell r="E240" t="str">
            <v>Unterbodenschutz (Steinschlag- und Korrosionsschutz) als geschlossene Beschichtung an der Kabinenunterseite, zusätzlich zur serienmäßigen Ausführung des Fahrgestells</v>
          </cell>
          <cell r="F240" t="str">
            <v>G</v>
          </cell>
          <cell r="G240" t="str">
            <v>formatiert</v>
          </cell>
          <cell r="K240">
            <v>44855</v>
          </cell>
          <cell r="O240" t="str">
            <v>X</v>
          </cell>
          <cell r="P240" t="str">
            <v>X</v>
          </cell>
          <cell r="Q240" t="str">
            <v>X</v>
          </cell>
          <cell r="R240" t="str">
            <v>X</v>
          </cell>
          <cell r="S240" t="str">
            <v>X</v>
          </cell>
          <cell r="T240" t="str">
            <v>X</v>
          </cell>
          <cell r="U240" t="str">
            <v>X</v>
          </cell>
        </row>
        <row r="241">
          <cell r="B241">
            <v>241</v>
          </cell>
          <cell r="C241" t="str">
            <v>SG14</v>
          </cell>
          <cell r="D241">
            <v>241</v>
          </cell>
          <cell r="E241" t="str">
            <v>Alle Hohlräume vom Fahrgestell sind mit einem kriechfähigem Korrosionsschutzfett zu behandeln und zu versiegeln.</v>
          </cell>
          <cell r="F241" t="str">
            <v>G</v>
          </cell>
          <cell r="G241" t="str">
            <v>formatiert</v>
          </cell>
          <cell r="K241">
            <v>44855</v>
          </cell>
          <cell r="O241" t="str">
            <v>X</v>
          </cell>
          <cell r="P241" t="str">
            <v>X</v>
          </cell>
          <cell r="Q241" t="str">
            <v>X</v>
          </cell>
          <cell r="R241" t="str">
            <v>X</v>
          </cell>
          <cell r="S241" t="str">
            <v>X</v>
          </cell>
          <cell r="T241" t="str">
            <v>X</v>
          </cell>
          <cell r="U241" t="str">
            <v>X</v>
          </cell>
        </row>
        <row r="242">
          <cell r="B242">
            <v>242</v>
          </cell>
          <cell r="C242" t="str">
            <v>SG14</v>
          </cell>
          <cell r="D242">
            <v>242</v>
          </cell>
          <cell r="E242" t="str">
            <v>Sonnenblende getönt, Außen über der Windschutzscheibe montiert</v>
          </cell>
          <cell r="F242" t="str">
            <v>G</v>
          </cell>
          <cell r="G242" t="str">
            <v>formatiert</v>
          </cell>
          <cell r="K242">
            <v>44855</v>
          </cell>
          <cell r="O242" t="str">
            <v/>
          </cell>
          <cell r="P242" t="str">
            <v/>
          </cell>
          <cell r="Q242" t="str">
            <v/>
          </cell>
          <cell r="R242" t="str">
            <v/>
          </cell>
          <cell r="T242" t="str">
            <v/>
          </cell>
        </row>
        <row r="243">
          <cell r="B243">
            <v>243</v>
          </cell>
          <cell r="C243" t="str">
            <v>SG12</v>
          </cell>
          <cell r="D243" t="str">
            <v>2.11</v>
          </cell>
          <cell r="E243" t="str">
            <v>Innenausstattung Kabine</v>
          </cell>
          <cell r="F243" t="str">
            <v>X</v>
          </cell>
          <cell r="K243">
            <v>44855</v>
          </cell>
          <cell r="N243" t="str">
            <v>X</v>
          </cell>
          <cell r="O243" t="str">
            <v>X</v>
          </cell>
          <cell r="P243" t="str">
            <v>X</v>
          </cell>
          <cell r="Q243" t="str">
            <v>Ü12</v>
          </cell>
          <cell r="R243" t="str">
            <v>Ü12</v>
          </cell>
          <cell r="S243" t="str">
            <v>Ü12</v>
          </cell>
          <cell r="T243" t="str">
            <v>Ü12</v>
          </cell>
          <cell r="U243" t="str">
            <v>Ü12</v>
          </cell>
          <cell r="V243" t="str">
            <v>Ü12</v>
          </cell>
          <cell r="W243" t="str">
            <v>Ü12</v>
          </cell>
          <cell r="X243" t="str">
            <v>Ü12</v>
          </cell>
          <cell r="Y243" t="str">
            <v>Ü12</v>
          </cell>
          <cell r="Z243" t="str">
            <v>Ü12</v>
          </cell>
          <cell r="AA243" t="str">
            <v>Ü12</v>
          </cell>
        </row>
        <row r="244">
          <cell r="B244">
            <v>244</v>
          </cell>
          <cell r="C244" t="str">
            <v>SG14</v>
          </cell>
          <cell r="D244">
            <v>244</v>
          </cell>
          <cell r="E244" t="str">
            <v>In der Kabine darf der maximale Messwert des Innen-Lärmpegels ohne eingeschaltetes Sondersignal 80 dB(A) nicht überschreiten.</v>
          </cell>
          <cell r="F244" t="str">
            <v>G</v>
          </cell>
          <cell r="G244" t="str">
            <v>formatiert</v>
          </cell>
          <cell r="K244">
            <v>44855</v>
          </cell>
          <cell r="O244" t="str">
            <v>X</v>
          </cell>
          <cell r="P244" t="str">
            <v>X</v>
          </cell>
          <cell r="Q244" t="str">
            <v>X</v>
          </cell>
          <cell r="R244" t="str">
            <v>X</v>
          </cell>
          <cell r="S244" t="str">
            <v>X</v>
          </cell>
          <cell r="T244" t="str">
            <v>X</v>
          </cell>
          <cell r="U244" t="str">
            <v>X</v>
          </cell>
        </row>
        <row r="245">
          <cell r="B245">
            <v>245</v>
          </cell>
          <cell r="C245" t="str">
            <v>SG14</v>
          </cell>
          <cell r="D245">
            <v>245</v>
          </cell>
          <cell r="E245" t="str">
            <v>Die Türinnenverkleidung ist abwaschbar?
Nein = 0 Punkte
Ja = 50 Punkte</v>
          </cell>
          <cell r="F245" t="str">
            <v>B</v>
          </cell>
          <cell r="G245" t="str">
            <v>Ja oder Nein:</v>
          </cell>
          <cell r="H245" t="str">
            <v>?</v>
          </cell>
          <cell r="I245">
            <v>50</v>
          </cell>
          <cell r="K245">
            <v>44855</v>
          </cell>
          <cell r="O245" t="str">
            <v/>
          </cell>
          <cell r="P245" t="str">
            <v/>
          </cell>
          <cell r="Q245" t="str">
            <v/>
          </cell>
          <cell r="R245" t="str">
            <v/>
          </cell>
          <cell r="T245" t="str">
            <v/>
          </cell>
        </row>
        <row r="246">
          <cell r="B246">
            <v>246</v>
          </cell>
          <cell r="C246" t="str">
            <v>SG14</v>
          </cell>
          <cell r="D246">
            <v>246</v>
          </cell>
          <cell r="E246" t="str">
            <v>Fahrersitz in Höhe, Neigung und Längsrichtung verstellbar</v>
          </cell>
          <cell r="F246" t="str">
            <v>G</v>
          </cell>
          <cell r="G246" t="str">
            <v>formatiert</v>
          </cell>
          <cell r="K246">
            <v>44855</v>
          </cell>
          <cell r="O246" t="str">
            <v>X</v>
          </cell>
          <cell r="P246" t="str">
            <v/>
          </cell>
          <cell r="Q246" t="str">
            <v/>
          </cell>
          <cell r="R246" t="str">
            <v/>
          </cell>
          <cell r="S246" t="str">
            <v/>
          </cell>
          <cell r="T246" t="str">
            <v/>
          </cell>
        </row>
        <row r="247">
          <cell r="B247">
            <v>247</v>
          </cell>
          <cell r="C247" t="str">
            <v>SG14</v>
          </cell>
          <cell r="D247">
            <v>247</v>
          </cell>
          <cell r="E247" t="str">
            <v>Fahrersitz luftgefedert, in Höhe, Neigung und Längsrichtung verstellbar</v>
          </cell>
          <cell r="F247" t="str">
            <v>G</v>
          </cell>
          <cell r="G247" t="str">
            <v>formatiert</v>
          </cell>
          <cell r="K247">
            <v>44855</v>
          </cell>
          <cell r="O247" t="str">
            <v/>
          </cell>
          <cell r="P247" t="str">
            <v/>
          </cell>
          <cell r="Q247" t="str">
            <v/>
          </cell>
          <cell r="R247" t="str">
            <v/>
          </cell>
          <cell r="S247" t="str">
            <v/>
          </cell>
          <cell r="T247" t="str">
            <v/>
          </cell>
        </row>
        <row r="248">
          <cell r="B248">
            <v>248</v>
          </cell>
          <cell r="C248" t="str">
            <v>SG14</v>
          </cell>
          <cell r="D248">
            <v>248</v>
          </cell>
          <cell r="E248" t="str">
            <v>Fahrersitz luftgefedert, in Höhe, Neigung und Längsrichtung verstellbar, mit Arretierung</v>
          </cell>
          <cell r="F248" t="str">
            <v>G</v>
          </cell>
          <cell r="G248" t="str">
            <v>formatiert</v>
          </cell>
          <cell r="K248">
            <v>44855</v>
          </cell>
          <cell r="O248" t="str">
            <v/>
          </cell>
          <cell r="P248" t="str">
            <v>X</v>
          </cell>
          <cell r="Q248" t="str">
            <v>X</v>
          </cell>
          <cell r="R248" t="str">
            <v>X</v>
          </cell>
          <cell r="S248" t="str">
            <v>X</v>
          </cell>
          <cell r="T248" t="str">
            <v>X</v>
          </cell>
          <cell r="U248" t="str">
            <v>X</v>
          </cell>
        </row>
        <row r="249">
          <cell r="B249">
            <v>249</v>
          </cell>
          <cell r="C249" t="str">
            <v>SG14</v>
          </cell>
          <cell r="D249">
            <v>249</v>
          </cell>
          <cell r="E249" t="str">
            <v>Beifahrersitz in Höhe, Neigung und Längsrichtung verstellbar</v>
          </cell>
          <cell r="F249" t="str">
            <v>G</v>
          </cell>
          <cell r="G249" t="str">
            <v>formatiert</v>
          </cell>
          <cell r="K249">
            <v>44855</v>
          </cell>
          <cell r="O249" t="str">
            <v>X</v>
          </cell>
          <cell r="P249" t="str">
            <v/>
          </cell>
          <cell r="Q249" t="str">
            <v/>
          </cell>
          <cell r="R249" t="str">
            <v/>
          </cell>
          <cell r="S249" t="str">
            <v/>
          </cell>
          <cell r="T249" t="str">
            <v/>
          </cell>
        </row>
        <row r="250">
          <cell r="B250">
            <v>250</v>
          </cell>
          <cell r="C250" t="str">
            <v>SG14</v>
          </cell>
          <cell r="D250">
            <v>250</v>
          </cell>
          <cell r="E250" t="str">
            <v>Beifahrersitz luftgefedert, in Höhe, Neigung und Längsrichtung verstellbar</v>
          </cell>
          <cell r="F250" t="str">
            <v>G</v>
          </cell>
          <cell r="G250" t="str">
            <v>formatiert</v>
          </cell>
          <cell r="K250">
            <v>44855</v>
          </cell>
          <cell r="O250" t="str">
            <v/>
          </cell>
          <cell r="P250" t="str">
            <v>X</v>
          </cell>
          <cell r="Q250" t="str">
            <v>X</v>
          </cell>
          <cell r="R250" t="str">
            <v>X</v>
          </cell>
          <cell r="S250" t="str">
            <v>X</v>
          </cell>
          <cell r="T250" t="str">
            <v>X</v>
          </cell>
          <cell r="U250" t="str">
            <v>X</v>
          </cell>
        </row>
        <row r="251">
          <cell r="B251">
            <v>251</v>
          </cell>
          <cell r="C251" t="str">
            <v>SG14</v>
          </cell>
          <cell r="D251">
            <v>251</v>
          </cell>
          <cell r="E251" t="str">
            <v>Mittelsitz mind. in Neigung der Rückenlehne verstellbar</v>
          </cell>
          <cell r="F251" t="str">
            <v>G</v>
          </cell>
          <cell r="G251" t="str">
            <v>formatiert</v>
          </cell>
          <cell r="K251">
            <v>45005</v>
          </cell>
          <cell r="O251" t="str">
            <v>X</v>
          </cell>
          <cell r="P251" t="str">
            <v/>
          </cell>
          <cell r="Q251" t="str">
            <v/>
          </cell>
          <cell r="R251" t="str">
            <v/>
          </cell>
          <cell r="S251" t="str">
            <v/>
          </cell>
          <cell r="T251" t="str">
            <v/>
          </cell>
          <cell r="U251" t="str">
            <v>X</v>
          </cell>
        </row>
        <row r="252">
          <cell r="B252">
            <v>252</v>
          </cell>
          <cell r="C252" t="str">
            <v>SG14</v>
          </cell>
          <cell r="D252">
            <v>252</v>
          </cell>
          <cell r="E252" t="str">
            <v>Airbag für den Fahrer?
A) Frontairbag = 50 Punkte
B) Front-, Seiten- und Kopfairbag = 200 Punkte</v>
          </cell>
          <cell r="F252" t="str">
            <v>B</v>
          </cell>
          <cell r="G252" t="str">
            <v>Ja oder Nein:</v>
          </cell>
          <cell r="H252" t="str">
            <v>?</v>
          </cell>
          <cell r="I252">
            <v>200</v>
          </cell>
          <cell r="K252">
            <v>44855</v>
          </cell>
          <cell r="O252" t="str">
            <v>X</v>
          </cell>
          <cell r="P252" t="str">
            <v/>
          </cell>
          <cell r="Q252" t="str">
            <v/>
          </cell>
          <cell r="R252" t="str">
            <v/>
          </cell>
          <cell r="S252" t="str">
            <v/>
          </cell>
          <cell r="T252" t="str">
            <v/>
          </cell>
        </row>
        <row r="253">
          <cell r="B253">
            <v>253</v>
          </cell>
          <cell r="C253" t="str">
            <v>SG14</v>
          </cell>
          <cell r="D253">
            <v>253</v>
          </cell>
          <cell r="E253" t="str">
            <v>Airbag für den Beifahrer?
A) Frontairbag = 50 Punkte
B) Front-, Seiten- und Kopfairbag = 200 Punkte</v>
          </cell>
          <cell r="F253" t="str">
            <v>B</v>
          </cell>
          <cell r="G253" t="str">
            <v>Ja oder Nein:</v>
          </cell>
          <cell r="H253" t="str">
            <v>?</v>
          </cell>
          <cell r="I253">
            <v>200</v>
          </cell>
          <cell r="K253">
            <v>44855</v>
          </cell>
          <cell r="O253" t="str">
            <v>X</v>
          </cell>
          <cell r="P253" t="str">
            <v/>
          </cell>
          <cell r="Q253" t="str">
            <v/>
          </cell>
          <cell r="R253" t="str">
            <v/>
          </cell>
          <cell r="S253" t="str">
            <v/>
          </cell>
          <cell r="T253" t="str">
            <v/>
          </cell>
        </row>
        <row r="254">
          <cell r="B254">
            <v>254</v>
          </cell>
          <cell r="C254" t="str">
            <v>SG14</v>
          </cell>
          <cell r="D254">
            <v>255</v>
          </cell>
          <cell r="E254" t="str">
            <v>Airbags für die Personen im MR?
Nein = 0 Punkte
Ja, je geschützte Person = 100 Punkte (max. 400 Punkte)</v>
          </cell>
          <cell r="F254" t="str">
            <v>B</v>
          </cell>
          <cell r="G254" t="str">
            <v>Anzahl geschützter
Personen</v>
          </cell>
          <cell r="H254">
            <v>8</v>
          </cell>
          <cell r="I254">
            <v>400</v>
          </cell>
          <cell r="K254">
            <v>44855</v>
          </cell>
          <cell r="O254" t="str">
            <v>X</v>
          </cell>
          <cell r="P254" t="str">
            <v/>
          </cell>
          <cell r="Q254" t="str">
            <v/>
          </cell>
          <cell r="R254" t="str">
            <v/>
          </cell>
          <cell r="S254" t="str">
            <v/>
          </cell>
          <cell r="T254" t="str">
            <v/>
          </cell>
        </row>
        <row r="255">
          <cell r="B255">
            <v>255</v>
          </cell>
          <cell r="C255" t="str">
            <v>SG14</v>
          </cell>
          <cell r="D255">
            <v>256</v>
          </cell>
          <cell r="E255" t="str">
            <v>Airbags für die Personen im MR?
Nein = 0 Punkte
Ja, je geschützte Person = 100 Punkte (max. 700 Punkte)</v>
          </cell>
          <cell r="F255" t="str">
            <v>B</v>
          </cell>
          <cell r="G255" t="str">
            <v>Anzahl geschützter
Personen</v>
          </cell>
          <cell r="H255">
            <v>8</v>
          </cell>
          <cell r="I255">
            <v>700</v>
          </cell>
          <cell r="K255">
            <v>44855</v>
          </cell>
          <cell r="O255" t="str">
            <v>X</v>
          </cell>
          <cell r="P255" t="str">
            <v/>
          </cell>
          <cell r="Q255" t="str">
            <v/>
          </cell>
          <cell r="R255" t="str">
            <v/>
          </cell>
          <cell r="S255" t="str">
            <v/>
          </cell>
          <cell r="T255" t="str">
            <v/>
          </cell>
        </row>
        <row r="256">
          <cell r="B256">
            <v>256</v>
          </cell>
          <cell r="C256" t="str">
            <v>SG14</v>
          </cell>
          <cell r="D256">
            <v>256</v>
          </cell>
          <cell r="E256" t="str">
            <v>Die Zweite Sitzreihe ist mit vier einzelnen Sitzpolstern und mit entnehmbaren Einzelstaukästen unter jedem Sitz ausgestattet?
Nein = 0 Punkte
Ja = 200 Punkte</v>
          </cell>
          <cell r="F256" t="str">
            <v>B</v>
          </cell>
          <cell r="G256" t="str">
            <v>Ja oder Nein:</v>
          </cell>
          <cell r="H256" t="str">
            <v>?</v>
          </cell>
          <cell r="I256">
            <v>200</v>
          </cell>
          <cell r="K256">
            <v>44855</v>
          </cell>
          <cell r="L256" t="str">
            <v>Herr John hinterfragt Werte bei Herrn Reich FUK</v>
          </cell>
          <cell r="O256" t="str">
            <v>X</v>
          </cell>
          <cell r="P256" t="str">
            <v/>
          </cell>
          <cell r="Q256" t="str">
            <v/>
          </cell>
          <cell r="R256" t="str">
            <v/>
          </cell>
          <cell r="S256" t="str">
            <v/>
          </cell>
          <cell r="T256" t="str">
            <v/>
          </cell>
        </row>
        <row r="257">
          <cell r="B257">
            <v>257</v>
          </cell>
          <cell r="C257" t="str">
            <v>SG14</v>
          </cell>
          <cell r="D257">
            <v>257</v>
          </cell>
          <cell r="E257" t="str">
            <v>Zweite Sitzreihe mit drei einzelnen Sitz- und Rückenpolstern</v>
          </cell>
          <cell r="F257" t="str">
            <v>G</v>
          </cell>
          <cell r="G257" t="str">
            <v>formatiert</v>
          </cell>
          <cell r="K257">
            <v>44855</v>
          </cell>
          <cell r="O257" t="str">
            <v/>
          </cell>
          <cell r="P257" t="str">
            <v/>
          </cell>
          <cell r="Q257" t="str">
            <v>X</v>
          </cell>
          <cell r="R257" t="str">
            <v>X</v>
          </cell>
          <cell r="S257" t="str">
            <v>X</v>
          </cell>
          <cell r="T257" t="str">
            <v>X</v>
          </cell>
        </row>
        <row r="258">
          <cell r="B258">
            <v>258</v>
          </cell>
          <cell r="C258" t="str">
            <v>SG14</v>
          </cell>
          <cell r="D258">
            <v>258</v>
          </cell>
          <cell r="E258" t="str">
            <v>Die zweite Sitzreihe wird als Sitzbank mit Staukasten und Einzelsitzschalen, Sitzflächen klappbar, mit Gasdruckdämpfer und Arretierung im geschlossenen Zustand angeboten?
Nein = 0 Punkte
Ja = 200 Punkte</v>
          </cell>
          <cell r="F258" t="str">
            <v>B</v>
          </cell>
          <cell r="G258" t="str">
            <v>Ja oder Nein:</v>
          </cell>
          <cell r="H258" t="str">
            <v>?</v>
          </cell>
          <cell r="I258">
            <v>200</v>
          </cell>
          <cell r="K258">
            <v>44855</v>
          </cell>
          <cell r="O258" t="str">
            <v/>
          </cell>
          <cell r="P258" t="str">
            <v>X</v>
          </cell>
          <cell r="Q258" t="str">
            <v/>
          </cell>
          <cell r="R258" t="str">
            <v/>
          </cell>
          <cell r="S258" t="str">
            <v/>
          </cell>
          <cell r="T258" t="str">
            <v/>
          </cell>
        </row>
        <row r="259">
          <cell r="B259">
            <v>259</v>
          </cell>
          <cell r="C259" t="str">
            <v>SG14</v>
          </cell>
          <cell r="D259">
            <v>259</v>
          </cell>
          <cell r="E259" t="str">
            <v>Dritte Sitzreihe mit vier einzelnen Sitz- und Rückenpolstern</v>
          </cell>
          <cell r="F259" t="str">
            <v>G</v>
          </cell>
          <cell r="G259" t="str">
            <v>formatiert</v>
          </cell>
          <cell r="K259">
            <v>44855</v>
          </cell>
          <cell r="O259" t="str">
            <v/>
          </cell>
          <cell r="P259" t="str">
            <v/>
          </cell>
          <cell r="Q259" t="str">
            <v>X</v>
          </cell>
          <cell r="R259" t="str">
            <v>X</v>
          </cell>
          <cell r="S259" t="str">
            <v>X</v>
          </cell>
          <cell r="T259" t="str">
            <v>X</v>
          </cell>
        </row>
        <row r="260">
          <cell r="B260">
            <v>260</v>
          </cell>
          <cell r="C260" t="str">
            <v>SG14</v>
          </cell>
          <cell r="D260">
            <v>260</v>
          </cell>
          <cell r="E260" t="str">
            <v>Die dritte Sitzreihe wird mit zwei klappbaren Außensitzen links und rechts neben den Mannschaftsraumtüren, mit Arretierung der Sitzflächen im hochgeklappten Zustand angeboten?
Nein = 0 Punkte
Ja = 100 Punkte</v>
          </cell>
          <cell r="F260" t="str">
            <v>B</v>
          </cell>
          <cell r="G260" t="str">
            <v>Ja oder Nein:</v>
          </cell>
          <cell r="H260" t="str">
            <v>?</v>
          </cell>
          <cell r="I260">
            <v>100</v>
          </cell>
          <cell r="K260">
            <v>44855</v>
          </cell>
          <cell r="O260" t="str">
            <v/>
          </cell>
          <cell r="P260" t="str">
            <v>X</v>
          </cell>
          <cell r="Q260" t="str">
            <v/>
          </cell>
          <cell r="R260" t="str">
            <v/>
          </cell>
          <cell r="S260" t="str">
            <v/>
          </cell>
          <cell r="T260" t="str">
            <v/>
          </cell>
        </row>
        <row r="261">
          <cell r="B261">
            <v>261</v>
          </cell>
          <cell r="C261" t="str">
            <v>SG14</v>
          </cell>
          <cell r="D261">
            <v>261</v>
          </cell>
          <cell r="E261" t="str">
            <v>Zweite und Dritte Sitzreihe mit Einzelsitzschalen und Stauraum unter den Sitzen.</v>
          </cell>
          <cell r="F261" t="str">
            <v>G</v>
          </cell>
          <cell r="G261" t="str">
            <v>formatiert</v>
          </cell>
          <cell r="K261">
            <v>44855</v>
          </cell>
          <cell r="L261" t="str">
            <v>bei Allradfahrzeugen mit Arretierung</v>
          </cell>
          <cell r="O261" t="str">
            <v/>
          </cell>
          <cell r="P261" t="str">
            <v/>
          </cell>
          <cell r="Q261" t="str">
            <v/>
          </cell>
          <cell r="R261" t="str">
            <v/>
          </cell>
          <cell r="S261" t="str">
            <v/>
          </cell>
          <cell r="T261" t="str">
            <v/>
          </cell>
        </row>
        <row r="262">
          <cell r="B262">
            <v>262</v>
          </cell>
          <cell r="C262" t="str">
            <v>SG14</v>
          </cell>
          <cell r="D262">
            <v>262</v>
          </cell>
          <cell r="E262" t="str">
            <v>Eine Sitzreihe im MR mit Einzelsitzschalen und entnehmbaren Einzelstaukästen aus Metall; einzelne Sitzflächen klappbar mit Arretierung im geschlossenen Zustand.</v>
          </cell>
          <cell r="F262" t="str">
            <v>G</v>
          </cell>
          <cell r="G262" t="str">
            <v>formatiert</v>
          </cell>
          <cell r="K262">
            <v>44855</v>
          </cell>
          <cell r="O262" t="str">
            <v/>
          </cell>
          <cell r="P262" t="str">
            <v/>
          </cell>
          <cell r="Q262" t="str">
            <v>X</v>
          </cell>
          <cell r="R262" t="str">
            <v>X</v>
          </cell>
          <cell r="S262" t="str">
            <v>X</v>
          </cell>
          <cell r="T262" t="str">
            <v>X</v>
          </cell>
        </row>
        <row r="263">
          <cell r="B263">
            <v>263</v>
          </cell>
          <cell r="C263" t="str">
            <v>SG14</v>
          </cell>
          <cell r="D263">
            <v>263</v>
          </cell>
          <cell r="E263" t="str">
            <v>Eine Sitzreihe im MR mit Einzelsitzschalen; Sitzreihe klappbar; durchgehender Staukasten; mit Gasdruckdämpfer und Arretierung im geschlossenen Zustand.</v>
          </cell>
          <cell r="F263" t="str">
            <v>G</v>
          </cell>
          <cell r="G263" t="str">
            <v>formatiert</v>
          </cell>
          <cell r="K263">
            <v>44855</v>
          </cell>
          <cell r="O263" t="str">
            <v/>
          </cell>
          <cell r="P263" t="str">
            <v/>
          </cell>
          <cell r="Q263" t="str">
            <v>X</v>
          </cell>
          <cell r="R263" t="str">
            <v>X</v>
          </cell>
          <cell r="S263" t="str">
            <v>X</v>
          </cell>
          <cell r="T263" t="str">
            <v>X</v>
          </cell>
        </row>
        <row r="264">
          <cell r="B264">
            <v>264</v>
          </cell>
          <cell r="C264" t="str">
            <v>SG14</v>
          </cell>
          <cell r="D264">
            <v>264</v>
          </cell>
          <cell r="E264" t="str">
            <v>Für jeden Sitz im MR ist ein Ablagefach zum Verstau für persönliche Gegenstände, wie Warnweste, Brille, etc. vorhanden?
Nein = 0 Punkte
Ja = 100 Punkte</v>
          </cell>
          <cell r="F264" t="str">
            <v>B</v>
          </cell>
          <cell r="G264" t="str">
            <v>Ja oder Nein:</v>
          </cell>
          <cell r="H264" t="str">
            <v>?</v>
          </cell>
          <cell r="I264">
            <v>100</v>
          </cell>
          <cell r="J264">
            <v>100</v>
          </cell>
          <cell r="K264">
            <v>44855</v>
          </cell>
          <cell r="O264" t="str">
            <v>X</v>
          </cell>
          <cell r="P264" t="str">
            <v/>
          </cell>
          <cell r="Q264" t="str">
            <v/>
          </cell>
          <cell r="R264" t="str">
            <v/>
          </cell>
          <cell r="S264" t="str">
            <v/>
          </cell>
          <cell r="T264" t="str">
            <v/>
          </cell>
        </row>
        <row r="265">
          <cell r="B265">
            <v>265</v>
          </cell>
          <cell r="C265" t="str">
            <v>SG14</v>
          </cell>
          <cell r="D265">
            <v>265</v>
          </cell>
          <cell r="E265" t="str">
            <v>Unter jedem Sitz im MR ist ein Schubfach zum Verstau für persönliche Gegenstände, wie Warnweste, Brille, etc. vorhanden?
Nein = 0 Punkte
Ja = 100 Punkte</v>
          </cell>
          <cell r="F265" t="str">
            <v>B</v>
          </cell>
          <cell r="G265" t="str">
            <v>Ja oder Nein:</v>
          </cell>
          <cell r="H265" t="str">
            <v>?</v>
          </cell>
          <cell r="I265">
            <v>100</v>
          </cell>
          <cell r="J265">
            <v>100</v>
          </cell>
          <cell r="K265">
            <v>44855</v>
          </cell>
          <cell r="O265" t="str">
            <v/>
          </cell>
          <cell r="P265" t="str">
            <v/>
          </cell>
          <cell r="Q265" t="str">
            <v/>
          </cell>
          <cell r="R265" t="str">
            <v/>
          </cell>
          <cell r="S265" t="str">
            <v/>
          </cell>
          <cell r="T265" t="str">
            <v/>
          </cell>
        </row>
        <row r="266">
          <cell r="B266">
            <v>266</v>
          </cell>
          <cell r="C266" t="str">
            <v>SG14</v>
          </cell>
          <cell r="D266">
            <v>266</v>
          </cell>
          <cell r="E266" t="str">
            <v>Durchgehende Staukästen sind klappbar, mit Gasdruckdämpfern und mit Arretierung im geschlossenen Zustand anzubieten.</v>
          </cell>
          <cell r="F266" t="str">
            <v>G</v>
          </cell>
          <cell r="G266" t="str">
            <v>formatiert</v>
          </cell>
          <cell r="K266">
            <v>44855</v>
          </cell>
          <cell r="O266" t="str">
            <v/>
          </cell>
          <cell r="P266" t="str">
            <v/>
          </cell>
          <cell r="Q266" t="str">
            <v/>
          </cell>
          <cell r="R266" t="str">
            <v/>
          </cell>
          <cell r="S266" t="str">
            <v/>
          </cell>
          <cell r="T266" t="str">
            <v/>
          </cell>
        </row>
        <row r="267">
          <cell r="B267">
            <v>267</v>
          </cell>
          <cell r="C267" t="str">
            <v>SG14</v>
          </cell>
          <cell r="D267">
            <v>267</v>
          </cell>
          <cell r="E267" t="str">
            <v>Für jeden Einstieg Haltegriffe links und rechts</v>
          </cell>
          <cell r="F267" t="str">
            <v>G</v>
          </cell>
          <cell r="G267" t="str">
            <v>formatiert</v>
          </cell>
          <cell r="K267">
            <v>44855</v>
          </cell>
          <cell r="O267" t="str">
            <v>X</v>
          </cell>
          <cell r="P267" t="str">
            <v>X</v>
          </cell>
          <cell r="Q267" t="str">
            <v>X</v>
          </cell>
          <cell r="R267" t="str">
            <v>X</v>
          </cell>
          <cell r="S267" t="str">
            <v>X</v>
          </cell>
          <cell r="T267" t="str">
            <v>X</v>
          </cell>
          <cell r="U267" t="str">
            <v>X</v>
          </cell>
        </row>
        <row r="268">
          <cell r="B268">
            <v>268</v>
          </cell>
          <cell r="C268" t="str">
            <v>SG14</v>
          </cell>
          <cell r="D268">
            <v>268</v>
          </cell>
          <cell r="E268" t="str">
            <v xml:space="preserve">Vertikale Haltestangen im Mannschaftsraum je Einstieg links und rechts in gelb oder orange für einen sicheren Ein- und Ausstieg. </v>
          </cell>
          <cell r="F268" t="str">
            <v>G</v>
          </cell>
          <cell r="G268" t="str">
            <v>formatiert</v>
          </cell>
          <cell r="K268">
            <v>44855</v>
          </cell>
          <cell r="O268" t="str">
            <v/>
          </cell>
          <cell r="P268" t="str">
            <v>X</v>
          </cell>
          <cell r="Q268" t="str">
            <v>X</v>
          </cell>
          <cell r="R268" t="str">
            <v>X</v>
          </cell>
        </row>
        <row r="269">
          <cell r="B269">
            <v>269</v>
          </cell>
          <cell r="C269" t="str">
            <v>SG14</v>
          </cell>
          <cell r="D269">
            <v>269</v>
          </cell>
          <cell r="E269" t="str">
            <v>Vertikale Haltestangen je Einstieg zum Mannschaftsraum links und rechts für einen sicheren Ein- und Ausstieg mit PA; Farbgebung in gelb oder orange</v>
          </cell>
          <cell r="F269" t="str">
            <v>G</v>
          </cell>
          <cell r="G269" t="str">
            <v>formatiert</v>
          </cell>
          <cell r="K269">
            <v>44984</v>
          </cell>
          <cell r="O269" t="str">
            <v/>
          </cell>
          <cell r="P269" t="str">
            <v/>
          </cell>
          <cell r="Q269" t="str">
            <v/>
          </cell>
          <cell r="R269" t="str">
            <v/>
          </cell>
          <cell r="S269" t="str">
            <v>X</v>
          </cell>
          <cell r="T269" t="str">
            <v>X</v>
          </cell>
        </row>
        <row r="270">
          <cell r="B270">
            <v>270</v>
          </cell>
          <cell r="C270" t="str">
            <v>SG14</v>
          </cell>
          <cell r="D270">
            <v>270</v>
          </cell>
          <cell r="E270" t="str">
            <v>Für jede Sitzreihe eine horizontale Haltestange im Dachbereich quer zur Fahrtrichtung.</v>
          </cell>
          <cell r="F270" t="str">
            <v>G</v>
          </cell>
          <cell r="G270" t="str">
            <v>formatiert</v>
          </cell>
          <cell r="K270">
            <v>44855</v>
          </cell>
          <cell r="O270" t="str">
            <v/>
          </cell>
          <cell r="P270" t="str">
            <v>X</v>
          </cell>
          <cell r="Q270" t="str">
            <v>X</v>
          </cell>
          <cell r="R270" t="str">
            <v>X</v>
          </cell>
          <cell r="S270" t="str">
            <v>X</v>
          </cell>
          <cell r="T270" t="str">
            <v>X</v>
          </cell>
        </row>
        <row r="271">
          <cell r="B271">
            <v>271</v>
          </cell>
          <cell r="C271" t="str">
            <v>SG14</v>
          </cell>
          <cell r="D271">
            <v>271</v>
          </cell>
          <cell r="E271" t="str">
            <v xml:space="preserve">horizontale Haltestange in gelb oder orange, im MR hinter dem Fahrer- und Beifahrersitz montiert </v>
          </cell>
          <cell r="F271" t="str">
            <v>G</v>
          </cell>
          <cell r="G271" t="str">
            <v>formatiert</v>
          </cell>
          <cell r="K271">
            <v>44855</v>
          </cell>
          <cell r="O271" t="str">
            <v>X</v>
          </cell>
          <cell r="P271" t="str">
            <v/>
          </cell>
          <cell r="Q271" t="str">
            <v/>
          </cell>
          <cell r="R271" t="str">
            <v/>
          </cell>
          <cell r="S271" t="str">
            <v/>
          </cell>
          <cell r="T271" t="str">
            <v/>
          </cell>
        </row>
        <row r="272">
          <cell r="B272">
            <v>272</v>
          </cell>
          <cell r="C272" t="str">
            <v>SG14</v>
          </cell>
          <cell r="D272">
            <v>272</v>
          </cell>
          <cell r="E272" t="str">
            <v>Für alle Sitze zugelassene Dreipunktautomatik-Sicherheitsgurte, Befestigungspunkte zertifiziert nach ECE-R14</v>
          </cell>
          <cell r="F272" t="str">
            <v>G</v>
          </cell>
          <cell r="G272" t="str">
            <v>formatiert</v>
          </cell>
          <cell r="K272">
            <v>44855</v>
          </cell>
          <cell r="O272" t="str">
            <v/>
          </cell>
          <cell r="P272" t="str">
            <v>X</v>
          </cell>
          <cell r="Q272" t="str">
            <v>X</v>
          </cell>
          <cell r="R272" t="str">
            <v>X</v>
          </cell>
          <cell r="S272" t="str">
            <v>X</v>
          </cell>
          <cell r="T272" t="str">
            <v>X</v>
          </cell>
          <cell r="U272" t="str">
            <v>X</v>
          </cell>
        </row>
        <row r="273">
          <cell r="B273">
            <v>273</v>
          </cell>
          <cell r="C273" t="str">
            <v>SG14</v>
          </cell>
          <cell r="D273">
            <v>273</v>
          </cell>
          <cell r="E273" t="str">
            <v>Zugelassene Dreipunktautomatik-Sicherheitsgurte, Befestigungspunkte zertifiziert nach ECE-R14, für Fahrer, Beifahrer und die beiden Außensitze der zweiten Sitzreihe</v>
          </cell>
          <cell r="F273" t="str">
            <v>G</v>
          </cell>
          <cell r="G273" t="str">
            <v>formatiert</v>
          </cell>
          <cell r="K273">
            <v>44855</v>
          </cell>
          <cell r="O273" t="str">
            <v>X</v>
          </cell>
          <cell r="P273" t="str">
            <v/>
          </cell>
          <cell r="Q273" t="str">
            <v/>
          </cell>
          <cell r="R273" t="str">
            <v/>
          </cell>
          <cell r="S273" t="str">
            <v/>
          </cell>
          <cell r="T273" t="str">
            <v/>
          </cell>
        </row>
        <row r="274">
          <cell r="B274">
            <v>274</v>
          </cell>
          <cell r="C274" t="str">
            <v>SG14</v>
          </cell>
          <cell r="D274">
            <v>274</v>
          </cell>
          <cell r="E274" t="str">
            <v>Alle Sitze sind mit zugelassenen Dreipunktautomatik-Sicherheitsgurten ausgestattet und die Befestigungspunkte zertifiziert nach ECE-R14?
Nein = 0 Punkte
Ja = 200 Punkte</v>
          </cell>
          <cell r="F274" t="str">
            <v>G</v>
          </cell>
          <cell r="G274" t="str">
            <v>formatiert</v>
          </cell>
          <cell r="K274">
            <v>44855</v>
          </cell>
          <cell r="O274" t="str">
            <v>X</v>
          </cell>
          <cell r="P274" t="str">
            <v/>
          </cell>
          <cell r="Q274" t="str">
            <v/>
          </cell>
          <cell r="R274" t="str">
            <v/>
          </cell>
          <cell r="S274" t="str">
            <v/>
          </cell>
          <cell r="T274" t="str">
            <v/>
          </cell>
        </row>
        <row r="275">
          <cell r="B275">
            <v>275</v>
          </cell>
          <cell r="C275" t="str">
            <v>SG14</v>
          </cell>
          <cell r="D275">
            <v>275</v>
          </cell>
          <cell r="E275" t="str">
            <v>Kopfstützen für alle Sitze</v>
          </cell>
          <cell r="F275" t="str">
            <v>G</v>
          </cell>
          <cell r="G275" t="str">
            <v>formatiert</v>
          </cell>
          <cell r="K275">
            <v>44855</v>
          </cell>
          <cell r="O275" t="str">
            <v>X</v>
          </cell>
          <cell r="P275" t="str">
            <v>X</v>
          </cell>
          <cell r="Q275" t="str">
            <v>X</v>
          </cell>
          <cell r="R275" t="str">
            <v>X</v>
          </cell>
          <cell r="S275" t="str">
            <v>X</v>
          </cell>
          <cell r="T275" t="str">
            <v>X</v>
          </cell>
          <cell r="U275" t="str">
            <v>X</v>
          </cell>
        </row>
        <row r="276">
          <cell r="B276">
            <v>276</v>
          </cell>
          <cell r="C276" t="str">
            <v>SG14</v>
          </cell>
          <cell r="D276">
            <v>276</v>
          </cell>
          <cell r="E276" t="str">
            <v>Von jedem Sitzplatz in der Kabine muss ein Nothammer mit integriertem Gurtmesser zur Selbstrettung zugänglich sein.</v>
          </cell>
          <cell r="F276" t="str">
            <v>G</v>
          </cell>
          <cell r="G276" t="str">
            <v>formatiert</v>
          </cell>
          <cell r="K276">
            <v>44984</v>
          </cell>
          <cell r="M276">
            <v>195</v>
          </cell>
          <cell r="O276" t="str">
            <v>X</v>
          </cell>
          <cell r="P276" t="str">
            <v>X</v>
          </cell>
          <cell r="Q276" t="str">
            <v>X</v>
          </cell>
          <cell r="R276" t="str">
            <v>X</v>
          </cell>
          <cell r="S276" t="str">
            <v>X</v>
          </cell>
          <cell r="T276" t="str">
            <v>X</v>
          </cell>
          <cell r="U276" t="str">
            <v>X</v>
          </cell>
        </row>
        <row r="277">
          <cell r="B277">
            <v>277</v>
          </cell>
          <cell r="C277" t="str">
            <v>SG14</v>
          </cell>
          <cell r="D277">
            <v>277</v>
          </cell>
          <cell r="E277" t="str">
            <v>Für jeden Sitzplatz einen stabilen Kleiderhaken, geeignet für die schwere Einsatzkleidung (Anhängelast mind. 20 kg).</v>
          </cell>
          <cell r="F277" t="str">
            <v>G</v>
          </cell>
          <cell r="G277" t="str">
            <v>formatiert</v>
          </cell>
          <cell r="K277">
            <v>44855</v>
          </cell>
          <cell r="O277" t="str">
            <v>X</v>
          </cell>
          <cell r="P277" t="str">
            <v>X</v>
          </cell>
          <cell r="Q277" t="str">
            <v>X</v>
          </cell>
          <cell r="R277" t="str">
            <v>X</v>
          </cell>
          <cell r="S277" t="str">
            <v>X</v>
          </cell>
          <cell r="T277" t="str">
            <v>X</v>
          </cell>
          <cell r="U277" t="str">
            <v>X</v>
          </cell>
        </row>
        <row r="278">
          <cell r="B278">
            <v>278</v>
          </cell>
          <cell r="C278" t="str">
            <v>SG14</v>
          </cell>
          <cell r="D278">
            <v>278</v>
          </cell>
          <cell r="E278" t="str">
            <v>Für jeden Sitzplatz eine transportsichere Helmlagerung in der Kabine als verstellbare Gurtspinne (Referenzprodukt TacGear)</v>
          </cell>
          <cell r="F278" t="str">
            <v>G</v>
          </cell>
          <cell r="G278" t="str">
            <v>formatiert</v>
          </cell>
          <cell r="K278">
            <v>44984</v>
          </cell>
          <cell r="L278" t="str">
            <v>Empfehlung Funk Herr Schulz LSTE einarbeiten</v>
          </cell>
          <cell r="O278" t="str">
            <v>X</v>
          </cell>
          <cell r="P278" t="str">
            <v>X</v>
          </cell>
          <cell r="Q278" t="str">
            <v>X</v>
          </cell>
          <cell r="R278" t="str">
            <v>X</v>
          </cell>
          <cell r="S278" t="str">
            <v>X</v>
          </cell>
          <cell r="T278" t="str">
            <v>X</v>
          </cell>
          <cell r="U278" t="str">
            <v>X</v>
          </cell>
        </row>
        <row r="279">
          <cell r="B279">
            <v>279</v>
          </cell>
          <cell r="C279" t="str">
            <v>SG14</v>
          </cell>
          <cell r="D279">
            <v>279</v>
          </cell>
          <cell r="E279" t="str">
            <v>eine universelle transportsichere Helmhalterung ist für alle Insassen als verstellbare Gurtspinne (Referenzprodukt TacGear) vorhanden?
Nein, teilweise im Aufbau verlastet = 0 Punkte
Ja = 200 Punkte</v>
          </cell>
          <cell r="F279" t="str">
            <v>B</v>
          </cell>
          <cell r="G279" t="str">
            <v>Ja oder Nein:</v>
          </cell>
          <cell r="H279" t="str">
            <v>?</v>
          </cell>
          <cell r="I279">
            <v>200</v>
          </cell>
          <cell r="J279">
            <v>200</v>
          </cell>
          <cell r="K279">
            <v>44855</v>
          </cell>
          <cell r="O279" t="str">
            <v>X</v>
          </cell>
          <cell r="P279" t="str">
            <v/>
          </cell>
          <cell r="Q279" t="str">
            <v/>
          </cell>
          <cell r="R279" t="str">
            <v/>
          </cell>
          <cell r="S279" t="str">
            <v/>
          </cell>
          <cell r="T279" t="str">
            <v/>
          </cell>
        </row>
        <row r="280">
          <cell r="B280">
            <v>280</v>
          </cell>
          <cell r="C280" t="str">
            <v>SG14</v>
          </cell>
          <cell r="D280">
            <v>280</v>
          </cell>
          <cell r="E280" t="str">
            <v>wasserdichter, strapazierfähiger und rutschhemmender Bodenbelag mit versiegelten Anschlusskanten</v>
          </cell>
          <cell r="F280" t="str">
            <v>G</v>
          </cell>
          <cell r="G280" t="str">
            <v>formatiert</v>
          </cell>
          <cell r="K280">
            <v>44855</v>
          </cell>
          <cell r="O280" t="str">
            <v>X</v>
          </cell>
          <cell r="P280" t="str">
            <v>X</v>
          </cell>
          <cell r="Q280" t="str">
            <v/>
          </cell>
          <cell r="R280" t="str">
            <v/>
          </cell>
          <cell r="T280" t="str">
            <v/>
          </cell>
        </row>
        <row r="281">
          <cell r="B281">
            <v>281</v>
          </cell>
          <cell r="C281" t="str">
            <v>SG14</v>
          </cell>
          <cell r="D281">
            <v>281</v>
          </cell>
          <cell r="E281" t="str">
            <v>Mannschaftsraum (MR) mit einem wasserdichten, strapazierfähigen und rutschhemmenden Bodenbelag mit versiegelten Anschlusskanten</v>
          </cell>
          <cell r="F281" t="str">
            <v>G</v>
          </cell>
          <cell r="G281" t="str">
            <v>formatiert</v>
          </cell>
          <cell r="K281">
            <v>44855</v>
          </cell>
          <cell r="O281" t="str">
            <v/>
          </cell>
          <cell r="P281" t="str">
            <v/>
          </cell>
          <cell r="Q281" t="str">
            <v>X</v>
          </cell>
          <cell r="R281" t="str">
            <v>X</v>
          </cell>
          <cell r="S281" t="str">
            <v>X</v>
          </cell>
          <cell r="T281" t="str">
            <v>X</v>
          </cell>
        </row>
        <row r="282">
          <cell r="B282">
            <v>282</v>
          </cell>
          <cell r="C282" t="str">
            <v>SG14</v>
          </cell>
          <cell r="D282">
            <v>282</v>
          </cell>
          <cell r="E282" t="str">
            <v xml:space="preserve">Kartenleseleuchte LED mit separatem Schalter auf der Beifahrerseite </v>
          </cell>
          <cell r="F282" t="str">
            <v>G</v>
          </cell>
          <cell r="G282" t="str">
            <v>formatiert</v>
          </cell>
          <cell r="K282">
            <v>44855</v>
          </cell>
          <cell r="O282" t="str">
            <v>X</v>
          </cell>
          <cell r="P282" t="str">
            <v/>
          </cell>
          <cell r="Q282" t="str">
            <v/>
          </cell>
          <cell r="R282" t="str">
            <v/>
          </cell>
          <cell r="S282" t="str">
            <v/>
          </cell>
          <cell r="T282" t="str">
            <v/>
          </cell>
        </row>
        <row r="283">
          <cell r="B283">
            <v>283</v>
          </cell>
          <cell r="C283" t="str">
            <v>SG14</v>
          </cell>
          <cell r="D283">
            <v>283</v>
          </cell>
          <cell r="E283" t="str">
            <v>Kartenleseleuchte LED (Schwanenhals) mit separatem Schalter auf der Beifahrerseite</v>
          </cell>
          <cell r="F283" t="str">
            <v>G</v>
          </cell>
          <cell r="G283" t="str">
            <v>formatiert</v>
          </cell>
          <cell r="K283">
            <v>44855</v>
          </cell>
          <cell r="O283" t="str">
            <v/>
          </cell>
          <cell r="P283" t="str">
            <v>X</v>
          </cell>
          <cell r="Q283" t="str">
            <v>X</v>
          </cell>
          <cell r="R283" t="str">
            <v>X</v>
          </cell>
          <cell r="S283" t="str">
            <v>X</v>
          </cell>
          <cell r="T283" t="str">
            <v>X</v>
          </cell>
          <cell r="U283" t="str">
            <v>X</v>
          </cell>
        </row>
        <row r="284">
          <cell r="B284">
            <v>284</v>
          </cell>
          <cell r="C284" t="str">
            <v>SG14</v>
          </cell>
          <cell r="D284">
            <v>284</v>
          </cell>
          <cell r="E284" t="str">
            <v>handgeführter Suchscheinwerfer 24 V mit Taster und Spiralkabel (Modell Hella Marine LED oder gleichwertig) im Bereich des Beifahrers</v>
          </cell>
          <cell r="F284" t="str">
            <v>G</v>
          </cell>
          <cell r="G284" t="str">
            <v>formatiert</v>
          </cell>
          <cell r="K284">
            <v>44855</v>
          </cell>
          <cell r="O284" t="str">
            <v/>
          </cell>
          <cell r="P284" t="str">
            <v/>
          </cell>
          <cell r="Q284" t="str">
            <v>X</v>
          </cell>
          <cell r="R284" t="str">
            <v>X</v>
          </cell>
          <cell r="S284" t="str">
            <v>X</v>
          </cell>
          <cell r="T284" t="str">
            <v>X</v>
          </cell>
        </row>
        <row r="285">
          <cell r="B285">
            <v>285</v>
          </cell>
          <cell r="C285" t="str">
            <v>SG14</v>
          </cell>
          <cell r="D285">
            <v>285</v>
          </cell>
          <cell r="E285" t="str">
            <v>elektrische Fensterheber vorn für Fahrer- und Beifahrerseite</v>
          </cell>
          <cell r="F285" t="str">
            <v>G</v>
          </cell>
          <cell r="G285" t="str">
            <v>formatiert</v>
          </cell>
          <cell r="K285">
            <v>44855</v>
          </cell>
          <cell r="O285" t="str">
            <v>X</v>
          </cell>
          <cell r="P285" t="str">
            <v>X</v>
          </cell>
          <cell r="Q285" t="str">
            <v>X</v>
          </cell>
          <cell r="R285" t="str">
            <v>X</v>
          </cell>
          <cell r="S285" t="str">
            <v>X</v>
          </cell>
          <cell r="T285" t="str">
            <v>X</v>
          </cell>
          <cell r="U285" t="str">
            <v>X</v>
          </cell>
        </row>
        <row r="286">
          <cell r="B286">
            <v>286</v>
          </cell>
          <cell r="C286" t="str">
            <v>SG14</v>
          </cell>
          <cell r="D286">
            <v>286</v>
          </cell>
          <cell r="E286" t="str">
            <v>Die Öffnung der Fenster im MR ist wie folgt möglich:?
A) Scheiben seitlich schiebbar = 50 Punkte
B) Scheiben sind voll versenkbar  = 100 Punkte</v>
          </cell>
          <cell r="F286" t="str">
            <v>B</v>
          </cell>
          <cell r="G286" t="str">
            <v>Ja oder Nein:</v>
          </cell>
          <cell r="H286" t="str">
            <v>?</v>
          </cell>
          <cell r="I286">
            <v>100</v>
          </cell>
          <cell r="K286">
            <v>44855</v>
          </cell>
          <cell r="O286" t="str">
            <v>X</v>
          </cell>
          <cell r="P286" t="str">
            <v/>
          </cell>
          <cell r="Q286" t="str">
            <v/>
          </cell>
          <cell r="R286" t="str">
            <v/>
          </cell>
          <cell r="S286" t="str">
            <v/>
          </cell>
          <cell r="T286" t="str">
            <v/>
          </cell>
        </row>
        <row r="287">
          <cell r="B287">
            <v>287</v>
          </cell>
          <cell r="C287" t="str">
            <v>SG14</v>
          </cell>
          <cell r="D287">
            <v>287</v>
          </cell>
          <cell r="E287" t="str">
            <v>versenkbare Scheiben in beiden Zugangstüren zum MR ?
Nein = 0 Punkte
Ja, mind. 50% = 100 Punkte
Ja, voll versenkbar = 200 Punkte</v>
          </cell>
          <cell r="F287" t="str">
            <v>B</v>
          </cell>
          <cell r="G287" t="str">
            <v>Ja oder Nein:</v>
          </cell>
          <cell r="H287" t="str">
            <v>?</v>
          </cell>
          <cell r="I287">
            <v>200</v>
          </cell>
          <cell r="K287">
            <v>44894</v>
          </cell>
          <cell r="O287" t="str">
            <v/>
          </cell>
          <cell r="Q287" t="str">
            <v/>
          </cell>
          <cell r="R287" t="str">
            <v/>
          </cell>
          <cell r="S287" t="str">
            <v>X</v>
          </cell>
          <cell r="T287" t="str">
            <v>X</v>
          </cell>
        </row>
        <row r="288">
          <cell r="B288">
            <v>288</v>
          </cell>
          <cell r="C288" t="str">
            <v>SG14</v>
          </cell>
          <cell r="D288">
            <v>288</v>
          </cell>
          <cell r="E288" t="str">
            <v>elektrische Fensterheber und voll versenkbare Scheiben in beiden Zugangstüren zum MR ?
Nein = 0 Punkte
Ja = 100 Punkte</v>
          </cell>
          <cell r="F288" t="str">
            <v>B</v>
          </cell>
          <cell r="G288" t="str">
            <v>Ja oder Nein:</v>
          </cell>
          <cell r="H288" t="str">
            <v>?</v>
          </cell>
          <cell r="I288">
            <v>100</v>
          </cell>
          <cell r="K288">
            <v>44855</v>
          </cell>
          <cell r="O288" t="str">
            <v/>
          </cell>
          <cell r="P288" t="str">
            <v>X</v>
          </cell>
          <cell r="Q288" t="str">
            <v/>
          </cell>
          <cell r="R288" t="str">
            <v/>
          </cell>
          <cell r="T288" t="str">
            <v/>
          </cell>
        </row>
        <row r="289">
          <cell r="B289">
            <v>289</v>
          </cell>
          <cell r="C289" t="str">
            <v>SG14</v>
          </cell>
          <cell r="D289">
            <v>289</v>
          </cell>
          <cell r="E289" t="str">
            <v>Radio mit DAB+ Tuner und Bluetooth®-Freisprecheinrichtung:
- einem USB-Anschluss oder SD-Kartenslot,
- Wiedergabe auch über Durchsageeinrichtung,
- vom Fahrersitz aus bedien- und einsehbar</v>
          </cell>
          <cell r="F289" t="str">
            <v>G</v>
          </cell>
          <cell r="G289" t="str">
            <v>formatiert</v>
          </cell>
          <cell r="K289">
            <v>44887</v>
          </cell>
          <cell r="O289" t="str">
            <v>X</v>
          </cell>
          <cell r="P289" t="str">
            <v>X</v>
          </cell>
          <cell r="Q289" t="str">
            <v>X</v>
          </cell>
          <cell r="R289" t="str">
            <v>X</v>
          </cell>
          <cell r="S289" t="str">
            <v>X</v>
          </cell>
          <cell r="T289" t="str">
            <v>X</v>
          </cell>
          <cell r="U289" t="str">
            <v>X</v>
          </cell>
        </row>
        <row r="290">
          <cell r="B290">
            <v>290</v>
          </cell>
          <cell r="C290" t="str">
            <v>SG14</v>
          </cell>
          <cell r="D290">
            <v>290</v>
          </cell>
          <cell r="E290" t="str">
            <v>Einbau eines Navigationssystems mit Koordinatenübertragung Digitalfunk (wie Typ LARDIS:ONE Funkbedienung 3.0 mit GARMIN Touch Bedienteil, geeignet für die Alarmierung im Landkreis Dahme Spreewald</v>
          </cell>
          <cell r="F290" t="str">
            <v>G</v>
          </cell>
          <cell r="G290" t="str">
            <v>formatiert</v>
          </cell>
          <cell r="K290">
            <v>44855</v>
          </cell>
          <cell r="O290" t="str">
            <v>X</v>
          </cell>
          <cell r="P290" t="str">
            <v/>
          </cell>
          <cell r="Q290" t="str">
            <v/>
          </cell>
          <cell r="R290" t="str">
            <v/>
          </cell>
          <cell r="S290" t="str">
            <v/>
          </cell>
          <cell r="T290" t="str">
            <v/>
          </cell>
        </row>
        <row r="291">
          <cell r="B291">
            <v>291</v>
          </cell>
          <cell r="C291" t="str">
            <v>SG14</v>
          </cell>
          <cell r="D291">
            <v>291</v>
          </cell>
          <cell r="E291" t="str">
            <v>Einbau eines Navigationssystems mit Koordinatenübertragung Digitalfunk (wie Typ LARDIS ONE Funkbedienung 3.0 mit GARMIN Touch Bedienteil)</v>
          </cell>
          <cell r="F291" t="str">
            <v>G</v>
          </cell>
          <cell r="G291" t="str">
            <v>formatiert</v>
          </cell>
          <cell r="K291">
            <v>44855</v>
          </cell>
          <cell r="O291" t="str">
            <v/>
          </cell>
          <cell r="P291" t="str">
            <v>X</v>
          </cell>
          <cell r="Q291" t="str">
            <v/>
          </cell>
          <cell r="R291" t="str">
            <v/>
          </cell>
          <cell r="T291" t="str">
            <v/>
          </cell>
        </row>
        <row r="292">
          <cell r="B292">
            <v>292</v>
          </cell>
          <cell r="C292" t="str">
            <v>SG14</v>
          </cell>
          <cell r="D292">
            <v>292</v>
          </cell>
          <cell r="E292" t="str">
            <v>Mobiles LKW-Navigationssystem, Displaygröße mind. 7"
- mit aktuellster Kartenversion für Deutschland und Polen zum 
  Zeitpunkt der Auslieferung
- TMC Unterstützung- mit robuster metallischer Cockpithalterung 
  inkl. Diebstahlschutz und 12/24 V Anschluss, Ein-/Ausschaltung 
  über Zündung
- versteckte Verlegung der Stromversorgung mit TMC-Antenne
- Referenzprodukt Garmin DĒZL™ LGV</v>
          </cell>
          <cell r="F292" t="str">
            <v>G</v>
          </cell>
          <cell r="G292" t="str">
            <v>N05 = Beschreibung beifügen!</v>
          </cell>
          <cell r="H292" t="str">
            <v>?</v>
          </cell>
          <cell r="K292">
            <v>44855</v>
          </cell>
          <cell r="O292" t="str">
            <v/>
          </cell>
          <cell r="P292" t="str">
            <v/>
          </cell>
          <cell r="Q292" t="str">
            <v>X</v>
          </cell>
          <cell r="R292" t="str">
            <v>X</v>
          </cell>
          <cell r="S292" t="str">
            <v>X</v>
          </cell>
          <cell r="T292" t="str">
            <v>X</v>
          </cell>
          <cell r="U292" t="str">
            <v>X</v>
          </cell>
        </row>
        <row r="293">
          <cell r="B293">
            <v>293</v>
          </cell>
          <cell r="C293" t="str">
            <v>SG14</v>
          </cell>
          <cell r="D293">
            <v>293</v>
          </cell>
          <cell r="E293" t="str">
            <v>Rückfahrkamera:
- Initialisierung über eingelegte Rückfahrstufe 
- mit Sicht auch bei Dunkelheit
- mind. 7" TFT-Monitor mit Cockpithalterung im Blickfeld des Fahrers
- kabelgebundene Signalübertragung zwischen Kamera und TFT- Monitor</v>
          </cell>
          <cell r="F293" t="str">
            <v>G</v>
          </cell>
          <cell r="G293" t="str">
            <v>N06 = Beschreibung beifügen!</v>
          </cell>
          <cell r="H293" t="str">
            <v>?</v>
          </cell>
          <cell r="K293">
            <v>44855</v>
          </cell>
          <cell r="O293" t="str">
            <v/>
          </cell>
          <cell r="P293" t="str">
            <v/>
          </cell>
          <cell r="Q293" t="str">
            <v>X</v>
          </cell>
          <cell r="R293" t="str">
            <v>X</v>
          </cell>
          <cell r="S293" t="str">
            <v>X</v>
          </cell>
          <cell r="T293" t="str">
            <v>X</v>
          </cell>
          <cell r="U293" t="str">
            <v>X</v>
          </cell>
        </row>
        <row r="294">
          <cell r="B294">
            <v>294</v>
          </cell>
          <cell r="C294" t="str">
            <v>SG14</v>
          </cell>
          <cell r="D294">
            <v>294</v>
          </cell>
          <cell r="E294" t="str">
            <v>Rückfahrkamera mit Bildübertragung auf Navi:
- einschaltbar über eingelegte Rückfahrstufe
- gute Umsicht auch bei Dunkelheit
- gute Einsehbarkeit des Monitors für den Fahrer
- Schutz der Linse vor Verschmutzung (Shutter)
- aufgeschaltet auf den Monitor vom Navigationssystem</v>
          </cell>
          <cell r="F294" t="str">
            <v>G</v>
          </cell>
          <cell r="G294" t="str">
            <v>formatiert</v>
          </cell>
          <cell r="K294">
            <v>44855</v>
          </cell>
          <cell r="O294" t="str">
            <v/>
          </cell>
          <cell r="P294" t="str">
            <v>X</v>
          </cell>
          <cell r="Q294" t="str">
            <v/>
          </cell>
          <cell r="R294" t="str">
            <v/>
          </cell>
          <cell r="S294" t="str">
            <v/>
          </cell>
          <cell r="T294" t="str">
            <v/>
          </cell>
        </row>
        <row r="295">
          <cell r="B295">
            <v>295</v>
          </cell>
          <cell r="C295" t="str">
            <v>SG14</v>
          </cell>
          <cell r="D295">
            <v>295</v>
          </cell>
          <cell r="E295" t="str">
            <v>Option:
Lieferung und Montage einer Rückfahrkamera mit Bildübertragung:
- einschaltbar über eingelegte Rückfahrstufe 
- gute Umsicht auch bei Dunkelheit
- gute Einsehbarkeit des Monitors für den Fahrer
- Schutz der Linse vor Verschmutzung (Shutter)
- aufgeschaltet auf den Monitor des Navigationssystem</v>
          </cell>
          <cell r="F295" t="str">
            <v>G</v>
          </cell>
          <cell r="G295" t="str">
            <v>formatiert</v>
          </cell>
          <cell r="K295">
            <v>44855</v>
          </cell>
          <cell r="O295" t="str">
            <v>X</v>
          </cell>
          <cell r="P295" t="str">
            <v/>
          </cell>
          <cell r="Q295" t="str">
            <v/>
          </cell>
          <cell r="R295" t="str">
            <v/>
          </cell>
          <cell r="S295" t="str">
            <v/>
          </cell>
          <cell r="T295" t="str">
            <v/>
          </cell>
        </row>
        <row r="296">
          <cell r="B296">
            <v>296</v>
          </cell>
          <cell r="C296" t="str">
            <v>SG14</v>
          </cell>
          <cell r="D296">
            <v>296</v>
          </cell>
          <cell r="E296" t="str">
            <v>Das Signal der Rückfahrkamera wird kabelgebunden über den Monitor des mobilen Navigationssystem oder das Anzeigesystem der Aufbausteuerung wiedergegeben?
Nein = 0 Punkte
Ja = 100 Punkte</v>
          </cell>
          <cell r="F296" t="str">
            <v>B</v>
          </cell>
          <cell r="G296" t="str">
            <v>Ja oder Nein:</v>
          </cell>
          <cell r="H296" t="str">
            <v>?</v>
          </cell>
          <cell r="I296">
            <v>100</v>
          </cell>
          <cell r="J296">
            <v>100</v>
          </cell>
          <cell r="K296">
            <v>44855</v>
          </cell>
          <cell r="O296" t="str">
            <v/>
          </cell>
          <cell r="P296" t="str">
            <v/>
          </cell>
          <cell r="Q296" t="str">
            <v>X</v>
          </cell>
          <cell r="R296" t="str">
            <v>X</v>
          </cell>
          <cell r="S296" t="str">
            <v>X</v>
          </cell>
          <cell r="T296" t="str">
            <v>X</v>
          </cell>
          <cell r="U296" t="str">
            <v>X</v>
          </cell>
        </row>
        <row r="297">
          <cell r="B297">
            <v>297</v>
          </cell>
          <cell r="C297" t="str">
            <v>SG14</v>
          </cell>
          <cell r="D297">
            <v>297</v>
          </cell>
          <cell r="E297" t="str">
            <v>Durchsageeinrichtung mit Aufschaltung auf Lautsprecher im Außenbereich für
- Sprachdurchsage mittels Stabmikrofon
- Textvorgaben eines externen Speichermediums (SD-Card, USB-Stick) übers Radio</v>
          </cell>
          <cell r="F297" t="str">
            <v>G</v>
          </cell>
          <cell r="G297" t="str">
            <v>formatiert</v>
          </cell>
          <cell r="K297">
            <v>44855</v>
          </cell>
          <cell r="L297" t="str">
            <v xml:space="preserve">Komfort ohne PA, Ergonomie, Polsterung bewerten </v>
          </cell>
          <cell r="O297" t="str">
            <v/>
          </cell>
          <cell r="P297" t="str">
            <v/>
          </cell>
          <cell r="Q297" t="str">
            <v/>
          </cell>
          <cell r="R297" t="str">
            <v/>
          </cell>
          <cell r="T297" t="str">
            <v/>
          </cell>
        </row>
        <row r="298">
          <cell r="B298">
            <v>298</v>
          </cell>
          <cell r="C298" t="str">
            <v>SG14</v>
          </cell>
          <cell r="D298">
            <v>298</v>
          </cell>
          <cell r="E298" t="str">
            <v>Klimaanlage vom Fahrgestellhersteller</v>
          </cell>
          <cell r="F298" t="str">
            <v>G</v>
          </cell>
          <cell r="G298" t="str">
            <v>formatiert</v>
          </cell>
          <cell r="K298">
            <v>44855</v>
          </cell>
          <cell r="L298" t="str">
            <v xml:space="preserve">Komfort ohne PA, Ergonomie, Polsterung bewerten </v>
          </cell>
          <cell r="O298" t="str">
            <v>X</v>
          </cell>
          <cell r="P298" t="str">
            <v>X</v>
          </cell>
          <cell r="Q298" t="str">
            <v>X</v>
          </cell>
          <cell r="R298" t="str">
            <v>X</v>
          </cell>
          <cell r="S298" t="str">
            <v>X</v>
          </cell>
          <cell r="T298" t="str">
            <v>X</v>
          </cell>
          <cell r="U298" t="str">
            <v>X</v>
          </cell>
        </row>
        <row r="299">
          <cell r="B299">
            <v>299</v>
          </cell>
          <cell r="C299" t="str">
            <v>SG14</v>
          </cell>
          <cell r="D299">
            <v>299</v>
          </cell>
          <cell r="E299" t="str">
            <v>Die serienmäßige Klimaanlage verfügt über separate Ausströmer für den Mannschaftsraum
Nein = 0 Punkte
Ja = 100 Punkte</v>
          </cell>
          <cell r="F299" t="str">
            <v>B</v>
          </cell>
          <cell r="G299" t="str">
            <v>Ja oder Nein:</v>
          </cell>
          <cell r="H299" t="str">
            <v>?</v>
          </cell>
          <cell r="I299">
            <v>100</v>
          </cell>
          <cell r="J299">
            <v>100</v>
          </cell>
          <cell r="K299">
            <v>44855</v>
          </cell>
          <cell r="O299" t="str">
            <v/>
          </cell>
          <cell r="P299" t="str">
            <v/>
          </cell>
          <cell r="Q299" t="str">
            <v>X</v>
          </cell>
          <cell r="R299" t="str">
            <v>X</v>
          </cell>
          <cell r="S299" t="str">
            <v>X</v>
          </cell>
          <cell r="T299" t="str">
            <v>X</v>
          </cell>
        </row>
        <row r="300">
          <cell r="B300">
            <v>300</v>
          </cell>
          <cell r="C300" t="str">
            <v>SG14</v>
          </cell>
          <cell r="D300">
            <v>300</v>
          </cell>
          <cell r="E300" t="str">
            <v xml:space="preserve">Das Fahrzeug ist mit einer separaten Klimatisierung bzw. -regelung des Mannschaftsraumes ausgestattet?
Nein = 0 Punkte
Ja = 200 Punkte </v>
          </cell>
          <cell r="F300" t="str">
            <v>B</v>
          </cell>
          <cell r="G300" t="str">
            <v>Ja oder Nein:</v>
          </cell>
          <cell r="H300" t="str">
            <v>?</v>
          </cell>
          <cell r="I300">
            <v>200</v>
          </cell>
          <cell r="J300">
            <v>200</v>
          </cell>
          <cell r="K300">
            <v>44855</v>
          </cell>
          <cell r="O300" t="str">
            <v/>
          </cell>
          <cell r="P300" t="str">
            <v/>
          </cell>
          <cell r="Q300" t="str">
            <v/>
          </cell>
          <cell r="R300" t="str">
            <v/>
          </cell>
          <cell r="S300" t="str">
            <v/>
          </cell>
          <cell r="T300" t="str">
            <v/>
          </cell>
        </row>
        <row r="301">
          <cell r="B301">
            <v>301</v>
          </cell>
          <cell r="C301" t="str">
            <v>SG14</v>
          </cell>
          <cell r="D301">
            <v>301</v>
          </cell>
          <cell r="E301" t="str">
            <v>Motorunabhängige Zusatzheizung mit mind. 2,0 kW Heizleistung, die bei einem Außentemperaturbereich bis zu minus 15 °C geeignet ist, die gesamte Kabine auf mind. 18 °C zu erwärmen.</v>
          </cell>
          <cell r="F301" t="str">
            <v>G</v>
          </cell>
          <cell r="G301" t="str">
            <v>formatiert</v>
          </cell>
          <cell r="K301">
            <v>44855</v>
          </cell>
          <cell r="O301" t="str">
            <v>X</v>
          </cell>
          <cell r="P301" t="str">
            <v/>
          </cell>
          <cell r="Q301" t="str">
            <v/>
          </cell>
          <cell r="R301" t="str">
            <v/>
          </cell>
          <cell r="S301" t="str">
            <v/>
          </cell>
          <cell r="T301" t="str">
            <v/>
          </cell>
          <cell r="U301" t="str">
            <v>X</v>
          </cell>
        </row>
        <row r="302">
          <cell r="B302">
            <v>302</v>
          </cell>
          <cell r="C302" t="str">
            <v>SG14</v>
          </cell>
          <cell r="D302">
            <v>302</v>
          </cell>
          <cell r="E302" t="str">
            <v>Motorunabhängige Zusatzheizung mit mind. 3,0 kW Heizleistung, die bei einem Außentemperaturbereich bis zu minus 15 °C geeignet ist, die gesamte Kabine auf mind. 18 °C zu erwärmen.</v>
          </cell>
          <cell r="F302" t="str">
            <v>G</v>
          </cell>
          <cell r="G302" t="str">
            <v>formatiert</v>
          </cell>
          <cell r="K302">
            <v>44855</v>
          </cell>
          <cell r="L302" t="str">
            <v>bei Fahrzeugen mit Pump&amp; Roll</v>
          </cell>
          <cell r="O302" t="str">
            <v/>
          </cell>
          <cell r="P302" t="str">
            <v/>
          </cell>
          <cell r="Q302" t="str">
            <v/>
          </cell>
          <cell r="R302" t="str">
            <v/>
          </cell>
          <cell r="T302" t="str">
            <v/>
          </cell>
        </row>
        <row r="303">
          <cell r="B303">
            <v>303</v>
          </cell>
          <cell r="C303" t="str">
            <v>SG14</v>
          </cell>
          <cell r="D303">
            <v>303</v>
          </cell>
          <cell r="E303" t="str">
            <v>Motorunabhängige Zusatzheizung mit mind. 3,5 kW Heizleistung, die bei einem Außentemperaturbereich bis zu minus 15 °C geeignet ist, die gesamte Kabine auf mind. 18 °C zu erwärmen.</v>
          </cell>
          <cell r="F303" t="str">
            <v>G</v>
          </cell>
          <cell r="G303" t="str">
            <v>formatiert</v>
          </cell>
          <cell r="K303">
            <v>44855</v>
          </cell>
          <cell r="O303" t="str">
            <v/>
          </cell>
          <cell r="P303" t="str">
            <v>X</v>
          </cell>
          <cell r="Q303" t="str">
            <v>X</v>
          </cell>
          <cell r="R303" t="str">
            <v>X</v>
          </cell>
          <cell r="S303" t="str">
            <v>X</v>
          </cell>
          <cell r="T303" t="str">
            <v>X</v>
          </cell>
        </row>
        <row r="304">
          <cell r="B304">
            <v>304</v>
          </cell>
          <cell r="C304" t="str">
            <v>SG14</v>
          </cell>
          <cell r="D304">
            <v>304</v>
          </cell>
          <cell r="E304" t="str">
            <v>zwei universelle PA-Lagerungen mit Halterung für die PA-Bebänderung in den gepolsterten Komfortsitzen entgegen der Fahrtrichtung im Mannschaftsraum, PA muss:
- während der Fahrt ohne Entriegelung anlegbar sein
- das Flaschenventil während der Fahrt bedienbar sein
- nach Entriegelung in der Halterung verbleiben
- gepolsterte Rückenlehne bei Nutzung ohne PA</v>
          </cell>
          <cell r="F304" t="str">
            <v>G</v>
          </cell>
          <cell r="G304" t="str">
            <v>formatiert</v>
          </cell>
          <cell r="K304">
            <v>44984</v>
          </cell>
          <cell r="O304" t="str">
            <v/>
          </cell>
          <cell r="P304" t="str">
            <v>X</v>
          </cell>
          <cell r="Q304" t="str">
            <v>X</v>
          </cell>
          <cell r="R304" t="str">
            <v>X</v>
          </cell>
          <cell r="S304" t="str">
            <v>X</v>
          </cell>
          <cell r="T304" t="str">
            <v>X</v>
          </cell>
        </row>
        <row r="305">
          <cell r="B305">
            <v>305</v>
          </cell>
          <cell r="C305" t="str">
            <v>SG14</v>
          </cell>
          <cell r="D305">
            <v>305</v>
          </cell>
          <cell r="E305" t="str">
            <v>zwei universelle PA-Lagerungen in den gepolsterten Komfortsitzen entgegen der Fahrtrichtung im Mannschaftsraum, PA muss:
- während der Fahrt ohne Entriegelung anlegbar sein
- nach Entriegelung in der Halterung verbleiben
- gepolsterte Rückenlehne bei Nutzung ohne PA</v>
          </cell>
          <cell r="F305" t="str">
            <v>G</v>
          </cell>
          <cell r="G305" t="str">
            <v>formatiert</v>
          </cell>
          <cell r="K305">
            <v>44855</v>
          </cell>
          <cell r="O305" t="str">
            <v/>
          </cell>
          <cell r="P305" t="str">
            <v/>
          </cell>
          <cell r="Q305" t="str">
            <v/>
          </cell>
          <cell r="R305" t="str">
            <v/>
          </cell>
          <cell r="T305" t="str">
            <v/>
          </cell>
        </row>
        <row r="306">
          <cell r="B306">
            <v>306</v>
          </cell>
          <cell r="C306" t="str">
            <v>SG14</v>
          </cell>
          <cell r="D306">
            <v>306</v>
          </cell>
          <cell r="E306" t="str">
            <v>zwei universelle PA-Lagerungen in den gepolsterten Komfortsitzen in Fahrtrichtung im Mannschaftsraum, PA muss:
- während der Fahrt ohne Entriegelung anlegbar sein
- nach Entriegelung in der Halterung verbleiben
- gepolsterte Rückenlehne bei Nutzung ohne PA</v>
          </cell>
          <cell r="F306" t="str">
            <v>G</v>
          </cell>
          <cell r="G306" t="str">
            <v>formatiert</v>
          </cell>
          <cell r="K306">
            <v>44855</v>
          </cell>
          <cell r="L306" t="str">
            <v>bei Fahrzeugen mit Pump&amp; Roll</v>
          </cell>
          <cell r="O306" t="str">
            <v/>
          </cell>
          <cell r="P306" t="str">
            <v/>
          </cell>
          <cell r="Q306" t="str">
            <v/>
          </cell>
          <cell r="R306" t="str">
            <v/>
          </cell>
          <cell r="T306" t="str">
            <v/>
          </cell>
        </row>
        <row r="307">
          <cell r="B307">
            <v>307</v>
          </cell>
          <cell r="C307" t="str">
            <v>SG14</v>
          </cell>
          <cell r="D307">
            <v>307</v>
          </cell>
          <cell r="E307" t="str">
            <v xml:space="preserve">Die PA-Lagerung ist mit einer Halterung für die PA-Bebänderung ausgestattet?
Nein = 0 Punkte
Ja = 100 Punkte </v>
          </cell>
          <cell r="F307" t="str">
            <v>B</v>
          </cell>
          <cell r="G307" t="str">
            <v>Ja oder Nein:</v>
          </cell>
          <cell r="H307" t="str">
            <v>?</v>
          </cell>
          <cell r="I307">
            <v>100</v>
          </cell>
          <cell r="J307">
            <v>100</v>
          </cell>
          <cell r="K307">
            <v>44855</v>
          </cell>
          <cell r="O307" t="str">
            <v/>
          </cell>
          <cell r="P307" t="str">
            <v/>
          </cell>
          <cell r="Q307" t="str">
            <v/>
          </cell>
          <cell r="R307" t="str">
            <v/>
          </cell>
        </row>
        <row r="308">
          <cell r="B308">
            <v>308</v>
          </cell>
          <cell r="C308" t="str">
            <v>SG14</v>
          </cell>
          <cell r="D308">
            <v>308</v>
          </cell>
          <cell r="E308" t="str">
            <v>Innenbeleuchtung der Kabine, geschaltet über Türkontaktschalter</v>
          </cell>
          <cell r="F308" t="str">
            <v>G</v>
          </cell>
          <cell r="G308" t="str">
            <v>formatiert</v>
          </cell>
          <cell r="K308">
            <v>44855</v>
          </cell>
          <cell r="O308" t="str">
            <v/>
          </cell>
          <cell r="P308" t="str">
            <v>X</v>
          </cell>
          <cell r="Q308" t="str">
            <v>X</v>
          </cell>
          <cell r="R308" t="str">
            <v>X</v>
          </cell>
          <cell r="S308" t="str">
            <v>X</v>
          </cell>
          <cell r="T308" t="str">
            <v>X</v>
          </cell>
          <cell r="U308" t="str">
            <v>X</v>
          </cell>
        </row>
        <row r="309">
          <cell r="B309">
            <v>309</v>
          </cell>
          <cell r="C309" t="str">
            <v>SG14</v>
          </cell>
          <cell r="D309">
            <v>309</v>
          </cell>
          <cell r="E309" t="str">
            <v>Innenbeleuchtung der Kabine in LED, geschaltet über Türkontaktschalter</v>
          </cell>
          <cell r="F309" t="str">
            <v>G</v>
          </cell>
          <cell r="G309" t="str">
            <v>formatiert</v>
          </cell>
          <cell r="K309">
            <v>44855</v>
          </cell>
          <cell r="O309" t="str">
            <v/>
          </cell>
          <cell r="P309" t="str">
            <v/>
          </cell>
          <cell r="Q309" t="str">
            <v/>
          </cell>
          <cell r="R309" t="str">
            <v/>
          </cell>
          <cell r="T309" t="str">
            <v/>
          </cell>
        </row>
        <row r="310">
          <cell r="B310">
            <v>310</v>
          </cell>
          <cell r="C310" t="str">
            <v>SG14</v>
          </cell>
          <cell r="D310">
            <v>310</v>
          </cell>
          <cell r="E310" t="str">
            <v>Innenbeleuchtung des Mannschaftsraumes in LED</v>
          </cell>
          <cell r="F310" t="str">
            <v>G</v>
          </cell>
          <cell r="G310" t="str">
            <v>formatiert</v>
          </cell>
          <cell r="K310">
            <v>44855</v>
          </cell>
          <cell r="O310" t="str">
            <v/>
          </cell>
          <cell r="P310" t="str">
            <v>X</v>
          </cell>
          <cell r="Q310" t="str">
            <v>X</v>
          </cell>
          <cell r="R310" t="str">
            <v>X</v>
          </cell>
          <cell r="S310" t="str">
            <v>X</v>
          </cell>
          <cell r="T310" t="str">
            <v>X</v>
          </cell>
        </row>
        <row r="311">
          <cell r="B311">
            <v>311</v>
          </cell>
          <cell r="C311" t="str">
            <v>SG14</v>
          </cell>
          <cell r="D311">
            <v>311</v>
          </cell>
          <cell r="E311" t="str">
            <v>Innenbeleuchtung des Mannschaftsraumes in LED, mit Grün-Weiss Umschaltung, separat schaltbar auch bei geschlossenen Türen (eine Blendung des Fahrers muss ausgeschlossen sein)</v>
          </cell>
          <cell r="F311" t="str">
            <v>G</v>
          </cell>
          <cell r="G311" t="str">
            <v>formatiert</v>
          </cell>
          <cell r="K311">
            <v>44855</v>
          </cell>
          <cell r="O311" t="str">
            <v>X</v>
          </cell>
          <cell r="P311" t="str">
            <v/>
          </cell>
          <cell r="Q311" t="str">
            <v/>
          </cell>
          <cell r="R311" t="str">
            <v/>
          </cell>
          <cell r="S311" t="str">
            <v/>
          </cell>
          <cell r="T311" t="str">
            <v/>
          </cell>
        </row>
        <row r="312">
          <cell r="B312">
            <v>312</v>
          </cell>
          <cell r="C312" t="str">
            <v>SG14</v>
          </cell>
          <cell r="D312">
            <v>312</v>
          </cell>
          <cell r="E312" t="str">
            <v>Initialisierung der Innenbeleuchtung des Mannschaftsraumes über Türkontaktschalter, einem Schalter am Fahrersitzplatz und mind. ein Schalter im Mannschaftsraum</v>
          </cell>
          <cell r="F312" t="str">
            <v>G</v>
          </cell>
          <cell r="G312" t="str">
            <v>formatiert</v>
          </cell>
          <cell r="K312">
            <v>44894</v>
          </cell>
          <cell r="O312" t="str">
            <v/>
          </cell>
          <cell r="P312" t="str">
            <v/>
          </cell>
          <cell r="Q312" t="str">
            <v/>
          </cell>
          <cell r="R312" t="str">
            <v/>
          </cell>
          <cell r="S312" t="str">
            <v>X</v>
          </cell>
          <cell r="T312" t="str">
            <v>X</v>
          </cell>
        </row>
        <row r="313">
          <cell r="B313">
            <v>313</v>
          </cell>
          <cell r="C313" t="str">
            <v>SG14</v>
          </cell>
          <cell r="D313">
            <v>313</v>
          </cell>
          <cell r="E313" t="str">
            <v xml:space="preserve">12V Power Steckdose zwischen Fahrer- und Beifahrer </v>
          </cell>
          <cell r="F313" t="str">
            <v>G</v>
          </cell>
          <cell r="G313" t="str">
            <v>formatiert</v>
          </cell>
          <cell r="K313">
            <v>44855</v>
          </cell>
          <cell r="O313" t="str">
            <v>X</v>
          </cell>
          <cell r="P313" t="str">
            <v/>
          </cell>
          <cell r="Q313" t="str">
            <v/>
          </cell>
          <cell r="R313" t="str">
            <v/>
          </cell>
          <cell r="S313" t="str">
            <v/>
          </cell>
          <cell r="T313" t="str">
            <v/>
          </cell>
          <cell r="U313" t="str">
            <v>X</v>
          </cell>
        </row>
        <row r="314">
          <cell r="B314">
            <v>314</v>
          </cell>
          <cell r="C314" t="str">
            <v>SG14</v>
          </cell>
          <cell r="D314">
            <v>314</v>
          </cell>
          <cell r="E314" t="str">
            <v>Zwei Power-Steckdosen 12 V in der Kabine:
- mind. 10 A je Steckdose;
- ohne Betrieb des Fahrzeugs nutzbar (Klemme 30);
- abhängig von der Einbaulage gegen Verschmutzung gesichert;
- eine an der Dokumentenablage
- eine im Mannschaftsraum (2. Sitzreihe)</v>
          </cell>
          <cell r="F314" t="str">
            <v>G</v>
          </cell>
          <cell r="G314" t="str">
            <v>formatiert</v>
          </cell>
          <cell r="K314">
            <v>44894</v>
          </cell>
          <cell r="O314" t="str">
            <v/>
          </cell>
          <cell r="P314" t="str">
            <v/>
          </cell>
          <cell r="Q314" t="str">
            <v>X</v>
          </cell>
          <cell r="R314" t="str">
            <v>X</v>
          </cell>
          <cell r="S314" t="str">
            <v>X</v>
          </cell>
          <cell r="T314" t="str">
            <v>X</v>
          </cell>
        </row>
        <row r="315">
          <cell r="B315">
            <v>315</v>
          </cell>
          <cell r="C315" t="str">
            <v>SG14</v>
          </cell>
          <cell r="D315">
            <v>315</v>
          </cell>
          <cell r="E315" t="str">
            <v>Zwei Power-Steckdosen 24 V in der Kabine:
- mind. 10 A je Steckdose;
- ohne Betrieb des Fahrzeugs nutzbar (Klemme 30);
- abhängig von der Einbaulage gegen Verschmutzung gesichert;
- eine an der Dokumentenablage;
- eine im Mannschaftsraum (2. Sitzreihe)</v>
          </cell>
          <cell r="F315" t="str">
            <v>G</v>
          </cell>
          <cell r="G315" t="str">
            <v>formatiert</v>
          </cell>
          <cell r="K315">
            <v>44894</v>
          </cell>
          <cell r="O315" t="str">
            <v/>
          </cell>
          <cell r="P315" t="str">
            <v/>
          </cell>
          <cell r="Q315" t="str">
            <v/>
          </cell>
          <cell r="R315" t="str">
            <v/>
          </cell>
          <cell r="S315" t="str">
            <v/>
          </cell>
          <cell r="T315" t="str">
            <v/>
          </cell>
        </row>
        <row r="316">
          <cell r="B316">
            <v>316</v>
          </cell>
          <cell r="C316" t="str">
            <v>SG14</v>
          </cell>
          <cell r="D316">
            <v>316</v>
          </cell>
          <cell r="E316" t="str">
            <v>Drei Power-Steckdosen 24 V in der Kabine:
- mind. 10 A je Steckdose;
- ohne Betrieb des Fahrzeugs nutzbar (Klemme 30);
- abhängig von der Einbaulage gegen Verschmutzung gesichert;
- eine an der Dokumentenablage
- eine auf der Beifahrerseite (z.B. für Suchscheinwerfer)
- eine im Mannschaftsraum (2. Sitzreihe)</v>
          </cell>
          <cell r="F316" t="str">
            <v>G</v>
          </cell>
          <cell r="G316" t="str">
            <v>formatiert</v>
          </cell>
          <cell r="K316">
            <v>44894</v>
          </cell>
          <cell r="O316" t="str">
            <v/>
          </cell>
          <cell r="P316" t="str">
            <v/>
          </cell>
          <cell r="Q316" t="str">
            <v>X</v>
          </cell>
          <cell r="R316" t="str">
            <v>X</v>
          </cell>
          <cell r="S316" t="str">
            <v>X</v>
          </cell>
          <cell r="T316" t="str">
            <v>X</v>
          </cell>
        </row>
        <row r="317">
          <cell r="B317">
            <v>317</v>
          </cell>
          <cell r="C317" t="str">
            <v>SG14</v>
          </cell>
          <cell r="D317">
            <v>317</v>
          </cell>
          <cell r="E317" t="str">
            <v xml:space="preserve">230V Steckdose mit Deckel </v>
          </cell>
          <cell r="F317" t="str">
            <v>G</v>
          </cell>
          <cell r="G317" t="str">
            <v>formatiert</v>
          </cell>
          <cell r="K317">
            <v>44855</v>
          </cell>
          <cell r="O317" t="str">
            <v/>
          </cell>
          <cell r="P317" t="str">
            <v>X</v>
          </cell>
          <cell r="Q317" t="str">
            <v/>
          </cell>
          <cell r="R317" t="str">
            <v/>
          </cell>
          <cell r="S317" t="str">
            <v/>
          </cell>
          <cell r="T317" t="str">
            <v/>
          </cell>
        </row>
        <row r="318">
          <cell r="B318">
            <v>318</v>
          </cell>
          <cell r="C318" t="str">
            <v>SG14</v>
          </cell>
          <cell r="D318">
            <v>318</v>
          </cell>
          <cell r="E318" t="str">
            <v>zwei USB-Steckdosen (in der Ausführung USB-A und USB-C) zum Laden von Mobilgeräten,
- Ladestrom je Steckdose mind. 2.100 mA;
- ohne Betrieb des Fahrzeugs nutzbar (Klemme 30);
- abhängig von der Einbaulage gegen Verschmutzung gesichert</v>
          </cell>
          <cell r="F318" t="str">
            <v>G</v>
          </cell>
          <cell r="G318" t="str">
            <v>formatiert</v>
          </cell>
          <cell r="K318">
            <v>44855</v>
          </cell>
          <cell r="O318" t="str">
            <v/>
          </cell>
          <cell r="P318" t="str">
            <v/>
          </cell>
          <cell r="Q318" t="str">
            <v>X</v>
          </cell>
          <cell r="R318" t="str">
            <v>X</v>
          </cell>
          <cell r="S318" t="str">
            <v>X</v>
          </cell>
          <cell r="T318" t="str">
            <v>X</v>
          </cell>
          <cell r="U318" t="str">
            <v>X</v>
          </cell>
        </row>
        <row r="319">
          <cell r="B319">
            <v>319</v>
          </cell>
          <cell r="C319" t="str">
            <v>SG14</v>
          </cell>
          <cell r="D319">
            <v>319</v>
          </cell>
          <cell r="E319" t="str">
            <v>drei USB-Steckdosen mit Kappe zum Laden von Mobilgeräten, Ladestrom je Steckdose mind. 2.100 mA</v>
          </cell>
          <cell r="F319" t="str">
            <v>G</v>
          </cell>
          <cell r="G319" t="str">
            <v>formatiert</v>
          </cell>
          <cell r="K319">
            <v>44855</v>
          </cell>
          <cell r="O319" t="str">
            <v/>
          </cell>
          <cell r="P319" t="str">
            <v>X</v>
          </cell>
          <cell r="Q319" t="str">
            <v/>
          </cell>
          <cell r="R319" t="str">
            <v/>
          </cell>
          <cell r="S319" t="str">
            <v/>
          </cell>
          <cell r="T319" t="str">
            <v/>
          </cell>
        </row>
        <row r="320">
          <cell r="B320">
            <v>320</v>
          </cell>
          <cell r="C320" t="str">
            <v>SG14</v>
          </cell>
          <cell r="D320">
            <v>320</v>
          </cell>
          <cell r="E320" t="str">
            <v>sechs USB-Steckdosen mit Kappe zum Laden von Mobilgeräten, Ladestrom je Steckdose mind. 2.100 mA
- 2x im FR
- 4x im MR</v>
          </cell>
          <cell r="F320" t="str">
            <v>G</v>
          </cell>
          <cell r="G320" t="str">
            <v>formatiert</v>
          </cell>
          <cell r="K320">
            <v>44855</v>
          </cell>
          <cell r="O320" t="str">
            <v>X</v>
          </cell>
          <cell r="P320" t="str">
            <v/>
          </cell>
          <cell r="Q320" t="str">
            <v/>
          </cell>
          <cell r="R320" t="str">
            <v/>
          </cell>
          <cell r="S320" t="str">
            <v/>
          </cell>
          <cell r="T320" t="str">
            <v/>
          </cell>
        </row>
        <row r="321">
          <cell r="B321">
            <v>321</v>
          </cell>
          <cell r="C321" t="str">
            <v>SG14</v>
          </cell>
          <cell r="D321">
            <v>321</v>
          </cell>
          <cell r="E321" t="str">
            <v>Grünlicht in LED-Ausführung im Mannschaftsraum, schaltbar auch bei geschlossenen Mannschaftsraumtüren:
- Schalter am Fahrersitz und im MR
- Spannungsversorgung über Unterspannungsschutz
- eine Blendung des Fahrers muss ausgeschlossen sein</v>
          </cell>
          <cell r="F321" t="str">
            <v>G</v>
          </cell>
          <cell r="G321" t="str">
            <v>formatiert</v>
          </cell>
          <cell r="K321">
            <v>44855</v>
          </cell>
          <cell r="O321" t="str">
            <v/>
          </cell>
          <cell r="P321" t="str">
            <v>X</v>
          </cell>
          <cell r="Q321" t="str">
            <v>X</v>
          </cell>
          <cell r="R321" t="str">
            <v>X</v>
          </cell>
          <cell r="S321" t="str">
            <v>X</v>
          </cell>
          <cell r="T321" t="str">
            <v>X</v>
          </cell>
        </row>
        <row r="322">
          <cell r="B322">
            <v>322</v>
          </cell>
          <cell r="C322" t="str">
            <v>SG14</v>
          </cell>
          <cell r="D322">
            <v>322</v>
          </cell>
          <cell r="E322" t="str">
            <v>stabiler Ablagekasten für mind. einen DIN A4 Ordner mit 80 mm Rückenbreite, mit abschließbarem Deckel</v>
          </cell>
          <cell r="F322" t="str">
            <v>G</v>
          </cell>
          <cell r="G322" t="str">
            <v>formatiert</v>
          </cell>
          <cell r="K322">
            <v>44855</v>
          </cell>
          <cell r="O322" t="str">
            <v>X</v>
          </cell>
          <cell r="P322" t="str">
            <v/>
          </cell>
          <cell r="Q322" t="str">
            <v/>
          </cell>
          <cell r="R322" t="str">
            <v/>
          </cell>
          <cell r="S322" t="str">
            <v/>
          </cell>
          <cell r="T322" t="str">
            <v/>
          </cell>
          <cell r="U322" t="str">
            <v>X</v>
          </cell>
        </row>
        <row r="323">
          <cell r="B323">
            <v>323</v>
          </cell>
          <cell r="C323" t="str">
            <v>SG14</v>
          </cell>
          <cell r="D323">
            <v>323</v>
          </cell>
          <cell r="E323" t="str">
            <v>In der Kabine ist ein fest montierter Ablagekasten für mind. 2 DIN A4 Ordner mit 80 mm Rückenbreite vorhanden?
Nein = 0 Punkte
Ja = 100 Punkte</v>
          </cell>
          <cell r="F323" t="str">
            <v>B</v>
          </cell>
          <cell r="G323" t="str">
            <v>Ja oder Nein:</v>
          </cell>
          <cell r="H323" t="str">
            <v>?</v>
          </cell>
          <cell r="I323">
            <v>100</v>
          </cell>
          <cell r="J323">
            <v>100</v>
          </cell>
          <cell r="K323">
            <v>44855</v>
          </cell>
          <cell r="O323" t="str">
            <v>X</v>
          </cell>
          <cell r="P323" t="str">
            <v/>
          </cell>
          <cell r="Q323" t="str">
            <v/>
          </cell>
          <cell r="R323" t="str">
            <v/>
          </cell>
          <cell r="S323" t="str">
            <v/>
          </cell>
          <cell r="T323" t="str">
            <v/>
          </cell>
          <cell r="U323" t="str">
            <v>X</v>
          </cell>
        </row>
        <row r="324">
          <cell r="B324">
            <v>324</v>
          </cell>
          <cell r="C324" t="str">
            <v>SG14</v>
          </cell>
          <cell r="D324">
            <v>324</v>
          </cell>
          <cell r="E324" t="str">
            <v>geschlossener Ablagekasten für mind. vier DIN A4 Ordner mit 80 mm Rückenbreite sowie für DIN A4 Hängeregistratur geeignet, zwischen Fahrer- und Beifahrersitz montiert, mit abschließbarem Deckel</v>
          </cell>
          <cell r="F324" t="str">
            <v>G</v>
          </cell>
          <cell r="G324" t="str">
            <v>formatiert</v>
          </cell>
          <cell r="K324">
            <v>44855</v>
          </cell>
          <cell r="O324" t="str">
            <v/>
          </cell>
          <cell r="P324" t="str">
            <v>X</v>
          </cell>
          <cell r="Q324" t="str">
            <v>X</v>
          </cell>
          <cell r="R324" t="str">
            <v>X</v>
          </cell>
          <cell r="S324" t="str">
            <v>X</v>
          </cell>
          <cell r="T324" t="str">
            <v>X</v>
          </cell>
        </row>
        <row r="325">
          <cell r="B325">
            <v>325</v>
          </cell>
          <cell r="C325" t="str">
            <v>SG14</v>
          </cell>
          <cell r="D325">
            <v>325</v>
          </cell>
          <cell r="E325" t="str">
            <v>Die Außenseiten des Ablagekastens sind geeignet für die Montage von Ladehalterungen.</v>
          </cell>
          <cell r="F325" t="str">
            <v>G</v>
          </cell>
          <cell r="G325" t="str">
            <v>formatiert</v>
          </cell>
          <cell r="K325">
            <v>44855</v>
          </cell>
          <cell r="O325" t="str">
            <v/>
          </cell>
          <cell r="P325" t="str">
            <v>X</v>
          </cell>
          <cell r="Q325" t="str">
            <v>X</v>
          </cell>
          <cell r="R325" t="str">
            <v>X</v>
          </cell>
          <cell r="S325" t="str">
            <v>X</v>
          </cell>
          <cell r="T325" t="str">
            <v>X</v>
          </cell>
          <cell r="U325" t="str">
            <v>X</v>
          </cell>
        </row>
        <row r="326">
          <cell r="B326">
            <v>326</v>
          </cell>
          <cell r="C326" t="str">
            <v>SG14</v>
          </cell>
          <cell r="D326">
            <v>326</v>
          </cell>
          <cell r="E326" t="str">
            <v xml:space="preserve">Schlüsselkasten (Tresor) mit vierstelliger, individuell einstellbarer Zahlenkombination, Aussenmaße etwa 120 x 80 x 45 mm </v>
          </cell>
          <cell r="F326" t="str">
            <v>G</v>
          </cell>
          <cell r="G326" t="str">
            <v>formatiert</v>
          </cell>
          <cell r="K326">
            <v>44855</v>
          </cell>
          <cell r="O326" t="str">
            <v/>
          </cell>
          <cell r="P326" t="str">
            <v>X</v>
          </cell>
          <cell r="Q326" t="str">
            <v/>
          </cell>
          <cell r="R326" t="str">
            <v/>
          </cell>
          <cell r="T326" t="str">
            <v/>
          </cell>
        </row>
        <row r="327">
          <cell r="B327">
            <v>327</v>
          </cell>
          <cell r="C327" t="str">
            <v>SG14</v>
          </cell>
          <cell r="D327">
            <v>327</v>
          </cell>
          <cell r="E327" t="str">
            <v>Lieferung und Einbau eines Schlüsseltresors im FR:
- mit Zahlenkombinationsschloss,
- mit integrierten Schlüsselhaken zur Aufnahme von mind. 5 Schlüsseln</v>
          </cell>
          <cell r="F327" t="str">
            <v>G</v>
          </cell>
          <cell r="G327" t="str">
            <v>formatiert</v>
          </cell>
          <cell r="K327">
            <v>44855</v>
          </cell>
          <cell r="O327" t="str">
            <v/>
          </cell>
          <cell r="P327" t="str">
            <v/>
          </cell>
          <cell r="Q327" t="str">
            <v>X</v>
          </cell>
          <cell r="R327" t="str">
            <v>X</v>
          </cell>
          <cell r="S327" t="str">
            <v>X</v>
          </cell>
          <cell r="T327" t="str">
            <v>X</v>
          </cell>
          <cell r="U327" t="str">
            <v>X</v>
          </cell>
        </row>
        <row r="328">
          <cell r="B328">
            <v>328</v>
          </cell>
          <cell r="C328" t="str">
            <v>SG14</v>
          </cell>
          <cell r="D328">
            <v>328</v>
          </cell>
          <cell r="E328" t="str">
            <v xml:space="preserve">Fusstaster am Fahrersitz zur Initialisierung des akustischen Sondersignals </v>
          </cell>
          <cell r="F328" t="str">
            <v>G</v>
          </cell>
          <cell r="G328" t="str">
            <v>formatiert</v>
          </cell>
          <cell r="K328">
            <v>44855</v>
          </cell>
          <cell r="O328" t="str">
            <v/>
          </cell>
          <cell r="P328" t="str">
            <v/>
          </cell>
          <cell r="Q328" t="str">
            <v/>
          </cell>
          <cell r="R328" t="str">
            <v/>
          </cell>
          <cell r="T328" t="str">
            <v/>
          </cell>
        </row>
        <row r="329">
          <cell r="B329">
            <v>329</v>
          </cell>
          <cell r="C329" t="str">
            <v>SG14</v>
          </cell>
          <cell r="D329">
            <v>329</v>
          </cell>
          <cell r="E329" t="str">
            <v>Auf dem Melderplatz ist ein entnehmbarer Schrank montiert, indem Ausrüstung wie AED, Wärmebildkameras etc. gelagert werden können, Stromanschluss steckbar. Bei Demontage vom Schrank ist der Melderplatz voll nutzbar. 
Nein = 0 Punkte
Ja = 100 Punkte</v>
          </cell>
          <cell r="F329" t="str">
            <v>B</v>
          </cell>
          <cell r="G329" t="str">
            <v>Ja oder Nein:</v>
          </cell>
          <cell r="H329" t="str">
            <v>?</v>
          </cell>
          <cell r="I329">
            <v>100</v>
          </cell>
          <cell r="J329">
            <v>100</v>
          </cell>
          <cell r="K329">
            <v>44855</v>
          </cell>
          <cell r="O329" t="str">
            <v/>
          </cell>
          <cell r="P329" t="str">
            <v/>
          </cell>
          <cell r="Q329" t="str">
            <v/>
          </cell>
          <cell r="R329" t="str">
            <v/>
          </cell>
          <cell r="T329" t="str">
            <v/>
          </cell>
        </row>
        <row r="330">
          <cell r="B330">
            <v>330</v>
          </cell>
          <cell r="C330" t="str">
            <v>SG14</v>
          </cell>
          <cell r="D330">
            <v>330</v>
          </cell>
          <cell r="E330" t="str">
            <v>Einsatzstellenschalter zum gleichzeitigen Einschalten der Umfeldbeleuchtung, Warnblinkanlage und Heckwarnsystem.</v>
          </cell>
          <cell r="F330" t="str">
            <v>G</v>
          </cell>
          <cell r="G330" t="str">
            <v>formatiert</v>
          </cell>
          <cell r="K330">
            <v>44855</v>
          </cell>
          <cell r="M330">
            <v>238</v>
          </cell>
          <cell r="O330" t="str">
            <v>X</v>
          </cell>
          <cell r="P330" t="str">
            <v/>
          </cell>
          <cell r="Q330" t="str">
            <v/>
          </cell>
          <cell r="R330" t="str">
            <v/>
          </cell>
          <cell r="S330" t="str">
            <v/>
          </cell>
          <cell r="T330" t="str">
            <v/>
          </cell>
        </row>
        <row r="331">
          <cell r="B331">
            <v>331</v>
          </cell>
          <cell r="C331" t="str">
            <v>SG14</v>
          </cell>
          <cell r="D331">
            <v>331</v>
          </cell>
          <cell r="E331" t="str">
            <v>Einsatzstellenschalter in Lenkradnähe verbaut. Mit Aktivierung erfolgt Inbetriebnahme von mind. Warnblinkanlage, Verkehrswarnanlage und Umfeldbeleuchtung. Bei betätigter Feststellbremse werden gleichzeitig die Frontblitzer deaktiviert.</v>
          </cell>
          <cell r="F331" t="str">
            <v>G</v>
          </cell>
          <cell r="G331" t="str">
            <v>formatiert</v>
          </cell>
          <cell r="K331">
            <v>44855</v>
          </cell>
          <cell r="O331" t="str">
            <v/>
          </cell>
          <cell r="P331" t="str">
            <v/>
          </cell>
          <cell r="Q331" t="str">
            <v/>
          </cell>
          <cell r="R331" t="str">
            <v/>
          </cell>
          <cell r="T331" t="str">
            <v/>
          </cell>
        </row>
        <row r="332">
          <cell r="B332">
            <v>332</v>
          </cell>
          <cell r="C332" t="str">
            <v>SG12</v>
          </cell>
          <cell r="D332" t="str">
            <v>2.12</v>
          </cell>
          <cell r="E332" t="str">
            <v>Anzeigegeräte</v>
          </cell>
          <cell r="F332" t="str">
            <v>X</v>
          </cell>
          <cell r="K332">
            <v>44855</v>
          </cell>
          <cell r="N332" t="str">
            <v>X</v>
          </cell>
          <cell r="O332" t="str">
            <v>X</v>
          </cell>
          <cell r="P332" t="str">
            <v>X</v>
          </cell>
          <cell r="Q332" t="str">
            <v>Ü12</v>
          </cell>
          <cell r="R332" t="str">
            <v>Ü12</v>
          </cell>
          <cell r="S332" t="str">
            <v>Ü12</v>
          </cell>
          <cell r="T332" t="str">
            <v>Ü12</v>
          </cell>
          <cell r="U332" t="str">
            <v>Ü12</v>
          </cell>
          <cell r="V332" t="str">
            <v>Ü12</v>
          </cell>
          <cell r="W332" t="str">
            <v>Ü12</v>
          </cell>
          <cell r="X332" t="str">
            <v>Ü12</v>
          </cell>
          <cell r="Y332" t="str">
            <v>Ü12</v>
          </cell>
          <cell r="Z332" t="str">
            <v>Ü12</v>
          </cell>
          <cell r="AA332" t="str">
            <v>Ü12</v>
          </cell>
        </row>
        <row r="333">
          <cell r="B333">
            <v>333</v>
          </cell>
          <cell r="C333" t="str">
            <v>SG14</v>
          </cell>
          <cell r="D333">
            <v>333</v>
          </cell>
          <cell r="E333" t="str">
            <v>Geschwindigkeitsmessgerät (Tacho) ohne Fahrtschreiber bzw. EG-Kontrollgerät</v>
          </cell>
          <cell r="F333" t="str">
            <v>G</v>
          </cell>
          <cell r="G333" t="str">
            <v>formatiert</v>
          </cell>
          <cell r="K333">
            <v>44855</v>
          </cell>
          <cell r="O333" t="str">
            <v>X</v>
          </cell>
          <cell r="P333" t="str">
            <v>X</v>
          </cell>
          <cell r="Q333" t="str">
            <v>X</v>
          </cell>
          <cell r="R333" t="str">
            <v>X</v>
          </cell>
          <cell r="S333" t="str">
            <v>X</v>
          </cell>
          <cell r="T333" t="str">
            <v>X</v>
          </cell>
          <cell r="U333" t="str">
            <v>X</v>
          </cell>
        </row>
        <row r="334">
          <cell r="B334">
            <v>334</v>
          </cell>
          <cell r="C334" t="str">
            <v>SG14</v>
          </cell>
          <cell r="D334">
            <v>334</v>
          </cell>
          <cell r="E334" t="str">
            <v>Akustische Warneinrichtung bei Rückwärtsfahrt:
- zwangsgeschaltet über Rückfahrstufe
- nach Initialisierung abschaltbar</v>
          </cell>
          <cell r="F334" t="str">
            <v>G</v>
          </cell>
          <cell r="G334" t="str">
            <v>formatiert</v>
          </cell>
          <cell r="K334">
            <v>44855</v>
          </cell>
          <cell r="O334" t="str">
            <v>X</v>
          </cell>
          <cell r="P334" t="str">
            <v>X</v>
          </cell>
          <cell r="Q334" t="str">
            <v>X</v>
          </cell>
          <cell r="R334" t="str">
            <v>X</v>
          </cell>
          <cell r="S334" t="str">
            <v>X</v>
          </cell>
          <cell r="T334" t="str">
            <v>X</v>
          </cell>
          <cell r="U334" t="str">
            <v>X</v>
          </cell>
        </row>
        <row r="335">
          <cell r="B335">
            <v>335</v>
          </cell>
          <cell r="C335" t="str">
            <v>SG14</v>
          </cell>
          <cell r="D335">
            <v>335</v>
          </cell>
          <cell r="E335" t="str">
            <v>Füllstandsanzeige für den Löschwasserbehälter in der Kabine, vom Fahrersitz aus einsehbar (elektrische Anzeigen dimm- oder abschaltbar)</v>
          </cell>
          <cell r="F335" t="str">
            <v>G</v>
          </cell>
          <cell r="G335" t="str">
            <v>formatiert</v>
          </cell>
          <cell r="K335">
            <v>44855</v>
          </cell>
          <cell r="O335" t="str">
            <v/>
          </cell>
          <cell r="P335" t="str">
            <v>X</v>
          </cell>
          <cell r="Q335" t="str">
            <v>X</v>
          </cell>
          <cell r="R335" t="str">
            <v>X</v>
          </cell>
          <cell r="S335" t="str">
            <v>X</v>
          </cell>
          <cell r="T335" t="str">
            <v>X</v>
          </cell>
        </row>
        <row r="336">
          <cell r="B336">
            <v>336</v>
          </cell>
          <cell r="C336" t="str">
            <v>SG14</v>
          </cell>
          <cell r="D336">
            <v>336</v>
          </cell>
          <cell r="E336" t="str">
            <v>Füllstandsanzeige für Löschwasser- und Schaummittelbehälter in der Kabine, vom Fahrersitz aus einsehbar (elektrische Anzeigen dimm- oder abschaltbar)</v>
          </cell>
          <cell r="F336" t="str">
            <v>G</v>
          </cell>
          <cell r="G336" t="str">
            <v>formatiert</v>
          </cell>
          <cell r="K336">
            <v>44855</v>
          </cell>
          <cell r="O336" t="str">
            <v/>
          </cell>
          <cell r="P336" t="str">
            <v/>
          </cell>
          <cell r="Q336" t="str">
            <v/>
          </cell>
          <cell r="R336" t="str">
            <v/>
          </cell>
          <cell r="T336" t="str">
            <v/>
          </cell>
        </row>
        <row r="337">
          <cell r="B337">
            <v>337</v>
          </cell>
          <cell r="C337" t="str">
            <v>SG14</v>
          </cell>
          <cell r="D337">
            <v>337</v>
          </cell>
          <cell r="E337" t="str">
            <v>Die Füllstandsanzeigen (in FR und GR) zeigen den Füllstand in der Einheit Liter?
Nein = 0 Punkte
Ja = 50 Punkte</v>
          </cell>
          <cell r="F337" t="str">
            <v>B</v>
          </cell>
          <cell r="G337" t="str">
            <v>Ja oder Nein:</v>
          </cell>
          <cell r="H337" t="str">
            <v>?</v>
          </cell>
          <cell r="I337">
            <v>50</v>
          </cell>
          <cell r="J337">
            <v>50</v>
          </cell>
          <cell r="K337">
            <v>44855</v>
          </cell>
          <cell r="O337" t="str">
            <v/>
          </cell>
          <cell r="P337" t="str">
            <v/>
          </cell>
          <cell r="Q337" t="str">
            <v>X</v>
          </cell>
          <cell r="R337" t="str">
            <v>X</v>
          </cell>
          <cell r="S337" t="str">
            <v>X</v>
          </cell>
          <cell r="T337" t="str">
            <v>X</v>
          </cell>
        </row>
        <row r="338">
          <cell r="B338">
            <v>338</v>
          </cell>
          <cell r="C338" t="str">
            <v>SG14</v>
          </cell>
          <cell r="D338">
            <v>338</v>
          </cell>
          <cell r="E338" t="str">
            <v>Unfalldatenschreiber ohne manuelle Löschfunktion mit Dokumentation der Sondersignalnutzung. (UDS mit zugänglicher Schnittstelle zum auslesen bzw. -drucken)</v>
          </cell>
          <cell r="F338" t="str">
            <v>G</v>
          </cell>
          <cell r="G338" t="str">
            <v>formatiert</v>
          </cell>
          <cell r="K338">
            <v>44855</v>
          </cell>
          <cell r="O338" t="str">
            <v/>
          </cell>
          <cell r="P338" t="str">
            <v/>
          </cell>
          <cell r="Q338" t="str">
            <v>X</v>
          </cell>
          <cell r="R338" t="str">
            <v>X</v>
          </cell>
          <cell r="S338" t="str">
            <v>X</v>
          </cell>
          <cell r="T338" t="str">
            <v>X</v>
          </cell>
          <cell r="U338" t="str">
            <v>X</v>
          </cell>
        </row>
        <row r="339">
          <cell r="B339">
            <v>339</v>
          </cell>
          <cell r="C339" t="str">
            <v>SG14</v>
          </cell>
          <cell r="D339">
            <v>339</v>
          </cell>
          <cell r="E339" t="str">
            <v>Warnleuchte bei Einschalten der Zündung und noch geöffneten Rollläden oder Staukästen.</v>
          </cell>
          <cell r="F339" t="str">
            <v>G</v>
          </cell>
          <cell r="G339" t="str">
            <v>formatiert</v>
          </cell>
          <cell r="K339">
            <v>44855</v>
          </cell>
          <cell r="O339" t="str">
            <v>X</v>
          </cell>
          <cell r="P339" t="str">
            <v/>
          </cell>
          <cell r="S339" t="str">
            <v/>
          </cell>
          <cell r="T339" t="str">
            <v/>
          </cell>
        </row>
        <row r="340">
          <cell r="B340">
            <v>340</v>
          </cell>
          <cell r="C340" t="str">
            <v>SG12</v>
          </cell>
          <cell r="D340" t="str">
            <v>2.13</v>
          </cell>
          <cell r="E340" t="str">
            <v>Fahrzeugaußenbeleuchtung</v>
          </cell>
          <cell r="F340" t="str">
            <v>X</v>
          </cell>
          <cell r="K340">
            <v>44855</v>
          </cell>
          <cell r="N340" t="str">
            <v>X</v>
          </cell>
          <cell r="O340" t="str">
            <v>X</v>
          </cell>
          <cell r="P340" t="str">
            <v>X</v>
          </cell>
          <cell r="Q340" t="str">
            <v>Ü12</v>
          </cell>
          <cell r="R340" t="str">
            <v>Ü12</v>
          </cell>
          <cell r="S340" t="str">
            <v>Ü12</v>
          </cell>
          <cell r="T340" t="str">
            <v>Ü12</v>
          </cell>
          <cell r="U340" t="str">
            <v>Ü12</v>
          </cell>
          <cell r="V340" t="str">
            <v>Ü12</v>
          </cell>
          <cell r="W340" t="str">
            <v>Ü12</v>
          </cell>
          <cell r="X340" t="str">
            <v>Ü12</v>
          </cell>
          <cell r="Y340" t="str">
            <v>Ü12</v>
          </cell>
          <cell r="Z340" t="str">
            <v>Ü12</v>
          </cell>
          <cell r="AA340" t="str">
            <v>Ü12</v>
          </cell>
        </row>
        <row r="341">
          <cell r="B341">
            <v>341</v>
          </cell>
          <cell r="C341" t="str">
            <v>SG14</v>
          </cell>
          <cell r="D341">
            <v>341</v>
          </cell>
          <cell r="E341" t="str">
            <v>Hauptscheinwerfer und Fahrtrichtungsanzeiger vorn</v>
          </cell>
          <cell r="F341" t="str">
            <v>G</v>
          </cell>
          <cell r="G341" t="str">
            <v>formatiert</v>
          </cell>
          <cell r="K341">
            <v>44855</v>
          </cell>
          <cell r="O341" t="str">
            <v>X</v>
          </cell>
          <cell r="P341" t="str">
            <v>X</v>
          </cell>
          <cell r="Q341" t="str">
            <v/>
          </cell>
          <cell r="R341" t="str">
            <v/>
          </cell>
          <cell r="S341" t="str">
            <v/>
          </cell>
          <cell r="T341" t="str">
            <v/>
          </cell>
        </row>
        <row r="342">
          <cell r="B342">
            <v>342</v>
          </cell>
          <cell r="C342" t="str">
            <v>SG14</v>
          </cell>
          <cell r="D342">
            <v>342</v>
          </cell>
          <cell r="E342" t="str">
            <v>geschützte Hauptscheinwerfer und Fahrtrichtungsanzeiger vorn</v>
          </cell>
          <cell r="F342" t="str">
            <v>G</v>
          </cell>
          <cell r="G342" t="str">
            <v>formatiert</v>
          </cell>
          <cell r="K342">
            <v>44855</v>
          </cell>
          <cell r="O342" t="str">
            <v/>
          </cell>
          <cell r="P342" t="str">
            <v/>
          </cell>
          <cell r="Q342" t="str">
            <v>X</v>
          </cell>
          <cell r="R342" t="str">
            <v>X</v>
          </cell>
          <cell r="S342" t="str">
            <v>X</v>
          </cell>
          <cell r="T342" t="str">
            <v>X</v>
          </cell>
          <cell r="U342" t="str">
            <v>X</v>
          </cell>
        </row>
        <row r="343">
          <cell r="B343">
            <v>343</v>
          </cell>
          <cell r="C343" t="str">
            <v>SG14</v>
          </cell>
          <cell r="D343">
            <v>343</v>
          </cell>
          <cell r="E343" t="str">
            <v>Hauptscheinwerfer in LED und Fahrtrichtungsanzeiger vorn</v>
          </cell>
          <cell r="F343" t="str">
            <v>G</v>
          </cell>
          <cell r="G343" t="str">
            <v>formatiert</v>
          </cell>
          <cell r="K343">
            <v>44855</v>
          </cell>
          <cell r="O343" t="str">
            <v/>
          </cell>
          <cell r="P343" t="str">
            <v/>
          </cell>
          <cell r="Q343" t="str">
            <v/>
          </cell>
          <cell r="R343" t="str">
            <v/>
          </cell>
          <cell r="S343" t="str">
            <v/>
          </cell>
          <cell r="T343" t="str">
            <v/>
          </cell>
        </row>
        <row r="344">
          <cell r="B344">
            <v>344</v>
          </cell>
          <cell r="C344" t="str">
            <v>SG14</v>
          </cell>
          <cell r="D344">
            <v>344</v>
          </cell>
          <cell r="E344" t="str">
            <v>Die Hauptscheinwerfer sind Voll LED-Scheinwerfer?
Nein = 0 Punkte
Ja = 200 Punkte</v>
          </cell>
          <cell r="F344" t="str">
            <v>B</v>
          </cell>
          <cell r="G344" t="str">
            <v>Ja oder Nein:</v>
          </cell>
          <cell r="H344" t="str">
            <v>?</v>
          </cell>
          <cell r="I344">
            <v>200</v>
          </cell>
          <cell r="K344">
            <v>44855</v>
          </cell>
          <cell r="O344" t="str">
            <v>X</v>
          </cell>
          <cell r="P344" t="str">
            <v/>
          </cell>
          <cell r="Q344" t="str">
            <v/>
          </cell>
          <cell r="R344" t="str">
            <v/>
          </cell>
          <cell r="S344" t="str">
            <v/>
          </cell>
          <cell r="T344" t="str">
            <v/>
          </cell>
        </row>
        <row r="345">
          <cell r="B345">
            <v>345</v>
          </cell>
          <cell r="C345" t="str">
            <v>SG14</v>
          </cell>
          <cell r="D345">
            <v>345</v>
          </cell>
          <cell r="E345" t="str">
            <v>Mind. zwei geschützte zusätzliche bauartgenehmigte LED-Fernlichtscheinwerfer, jeweils mind. 2000 Lumen, Flutlichtcharakteristik</v>
          </cell>
          <cell r="F345" t="str">
            <v>G</v>
          </cell>
          <cell r="G345" t="str">
            <v>formatiert</v>
          </cell>
          <cell r="K345">
            <v>44855</v>
          </cell>
          <cell r="O345" t="str">
            <v/>
          </cell>
          <cell r="P345" t="str">
            <v/>
          </cell>
          <cell r="S345" t="str">
            <v/>
          </cell>
        </row>
        <row r="346">
          <cell r="B346">
            <v>346</v>
          </cell>
          <cell r="C346" t="str">
            <v>SG14</v>
          </cell>
          <cell r="D346">
            <v>346</v>
          </cell>
          <cell r="E346" t="str">
            <v>Mind. zwei geschützte zusätzliche bauartgenehmigte LED-Fernlichtscheinwerfer über der Frontscheibe, jeweils mind. 2.000 Lumen, Flutlichtcharakteristik</v>
          </cell>
          <cell r="F346" t="str">
            <v>G</v>
          </cell>
          <cell r="G346" t="str">
            <v>formatiert</v>
          </cell>
          <cell r="K346">
            <v>44894</v>
          </cell>
          <cell r="O346" t="str">
            <v/>
          </cell>
          <cell r="P346" t="str">
            <v/>
          </cell>
          <cell r="Q346" t="str">
            <v>X</v>
          </cell>
          <cell r="R346" t="str">
            <v>X</v>
          </cell>
          <cell r="S346" t="str">
            <v>X</v>
          </cell>
          <cell r="T346" t="str">
            <v>X</v>
          </cell>
          <cell r="U346" t="str">
            <v>X</v>
          </cell>
        </row>
        <row r="347">
          <cell r="B347">
            <v>347</v>
          </cell>
          <cell r="C347" t="str">
            <v>SG14</v>
          </cell>
          <cell r="D347">
            <v>347</v>
          </cell>
          <cell r="E347" t="str">
            <v>Die Fernlicht-Zusatzscheinwerfer können in der Sonnenblende oder im GFK Überbau integriert werden?
Nein = 0 Punkte
Ja = 50 Punkte</v>
          </cell>
          <cell r="F347" t="str">
            <v>B</v>
          </cell>
          <cell r="G347" t="str">
            <v>Ja oder Nein:</v>
          </cell>
          <cell r="H347" t="str">
            <v>?</v>
          </cell>
          <cell r="I347">
            <v>50</v>
          </cell>
          <cell r="K347">
            <v>44855</v>
          </cell>
          <cell r="O347" t="str">
            <v/>
          </cell>
          <cell r="P347" t="str">
            <v/>
          </cell>
          <cell r="Q347" t="str">
            <v/>
          </cell>
          <cell r="R347" t="str">
            <v/>
          </cell>
          <cell r="T347" t="str">
            <v/>
          </cell>
        </row>
        <row r="348">
          <cell r="B348">
            <v>348</v>
          </cell>
          <cell r="C348" t="str">
            <v>SG14</v>
          </cell>
          <cell r="D348">
            <v>348</v>
          </cell>
          <cell r="E348" t="str">
            <v>Tagfahrlicht entsprechend Richtlinie R87, Leuchten mit ECE-Prüfzeichen</v>
          </cell>
          <cell r="F348" t="str">
            <v>G</v>
          </cell>
          <cell r="G348" t="str">
            <v>formatiert</v>
          </cell>
          <cell r="K348">
            <v>44855</v>
          </cell>
          <cell r="O348" t="str">
            <v>X</v>
          </cell>
          <cell r="P348" t="str">
            <v>X</v>
          </cell>
          <cell r="Q348" t="str">
            <v/>
          </cell>
          <cell r="R348" t="str">
            <v/>
          </cell>
          <cell r="S348" t="str">
            <v/>
          </cell>
          <cell r="T348" t="str">
            <v/>
          </cell>
        </row>
        <row r="349">
          <cell r="B349">
            <v>349</v>
          </cell>
          <cell r="C349" t="str">
            <v>SG14</v>
          </cell>
          <cell r="D349">
            <v>349</v>
          </cell>
          <cell r="E349" t="str">
            <v>Tagfahrlicht entsprechend Richtlinie R87, Leuchten mit ECE-Prüfzeichen?
Nein = 0 Punkte
Ja = 100 Punkte</v>
          </cell>
          <cell r="F349" t="str">
            <v>B</v>
          </cell>
          <cell r="G349" t="str">
            <v>Ja oder Nein:</v>
          </cell>
          <cell r="H349" t="str">
            <v>?</v>
          </cell>
          <cell r="I349">
            <v>100</v>
          </cell>
          <cell r="K349">
            <v>44855</v>
          </cell>
          <cell r="O349" t="str">
            <v/>
          </cell>
          <cell r="P349" t="str">
            <v/>
          </cell>
          <cell r="Q349" t="str">
            <v/>
          </cell>
          <cell r="R349" t="str">
            <v/>
          </cell>
          <cell r="T349" t="str">
            <v/>
          </cell>
        </row>
        <row r="350">
          <cell r="B350">
            <v>350</v>
          </cell>
          <cell r="C350" t="str">
            <v>SG14</v>
          </cell>
          <cell r="D350">
            <v>350</v>
          </cell>
          <cell r="E350" t="str">
            <v>Nebelscheinwerfer</v>
          </cell>
          <cell r="F350" t="str">
            <v>G</v>
          </cell>
          <cell r="G350" t="str">
            <v>formatiert</v>
          </cell>
          <cell r="K350">
            <v>44855</v>
          </cell>
          <cell r="O350" t="str">
            <v>X</v>
          </cell>
          <cell r="P350" t="str">
            <v>X</v>
          </cell>
          <cell r="Q350" t="str">
            <v>X</v>
          </cell>
          <cell r="R350" t="str">
            <v>X</v>
          </cell>
          <cell r="S350" t="str">
            <v>X</v>
          </cell>
          <cell r="T350" t="str">
            <v>X</v>
          </cell>
          <cell r="U350" t="str">
            <v>X</v>
          </cell>
        </row>
        <row r="351">
          <cell r="B351">
            <v>351</v>
          </cell>
          <cell r="C351" t="str">
            <v>SG14</v>
          </cell>
          <cell r="D351">
            <v>351</v>
          </cell>
          <cell r="E351" t="str">
            <v>Die Nebelscheinwerfer sind integriert verbaut?
Nein= 0 Punkte
Ja = 100 Punkte</v>
          </cell>
          <cell r="F351" t="str">
            <v>B</v>
          </cell>
          <cell r="G351" t="str">
            <v>Ja oder Nein:</v>
          </cell>
          <cell r="H351" t="str">
            <v>?</v>
          </cell>
          <cell r="I351">
            <v>100</v>
          </cell>
          <cell r="K351">
            <v>44855</v>
          </cell>
          <cell r="O351" t="str">
            <v>X</v>
          </cell>
          <cell r="P351" t="str">
            <v/>
          </cell>
          <cell r="Q351" t="str">
            <v/>
          </cell>
          <cell r="R351" t="str">
            <v/>
          </cell>
          <cell r="S351" t="str">
            <v/>
          </cell>
          <cell r="T351" t="str">
            <v/>
          </cell>
        </row>
        <row r="352">
          <cell r="B352">
            <v>352</v>
          </cell>
          <cell r="C352" t="str">
            <v>SG14</v>
          </cell>
          <cell r="D352">
            <v>352</v>
          </cell>
          <cell r="E352" t="str">
            <v>Das Fahrzeug hat mind. ein statisches Abbiegelicht?
Nein = 0 Punkte
Ja = 100 Punkte</v>
          </cell>
          <cell r="F352" t="str">
            <v>B</v>
          </cell>
          <cell r="G352" t="str">
            <v>Ja oder Nein:</v>
          </cell>
          <cell r="H352" t="str">
            <v>?</v>
          </cell>
          <cell r="I352">
            <v>100</v>
          </cell>
          <cell r="K352">
            <v>44855</v>
          </cell>
          <cell r="O352" t="str">
            <v>X</v>
          </cell>
          <cell r="P352" t="str">
            <v>X</v>
          </cell>
          <cell r="Q352" t="str">
            <v>X</v>
          </cell>
          <cell r="R352" t="str">
            <v>X</v>
          </cell>
          <cell r="S352" t="str">
            <v>X</v>
          </cell>
          <cell r="T352" t="str">
            <v>X</v>
          </cell>
          <cell r="U352" t="str">
            <v>X</v>
          </cell>
        </row>
        <row r="353">
          <cell r="B353">
            <v>353</v>
          </cell>
          <cell r="C353" t="str">
            <v>SG14</v>
          </cell>
          <cell r="D353">
            <v>353</v>
          </cell>
          <cell r="E353" t="str">
            <v>Nebelschlussleuchte links und rechts</v>
          </cell>
          <cell r="F353" t="str">
            <v>G</v>
          </cell>
          <cell r="G353" t="str">
            <v>formatiert</v>
          </cell>
          <cell r="K353">
            <v>44972</v>
          </cell>
          <cell r="O353" t="str">
            <v>X</v>
          </cell>
          <cell r="P353" t="str">
            <v>X</v>
          </cell>
          <cell r="Q353" t="str">
            <v>X</v>
          </cell>
          <cell r="R353" t="str">
            <v>X</v>
          </cell>
          <cell r="S353" t="str">
            <v>X</v>
          </cell>
          <cell r="T353" t="str">
            <v>X</v>
          </cell>
          <cell r="U353" t="str">
            <v>X</v>
          </cell>
        </row>
        <row r="354">
          <cell r="B354">
            <v>354</v>
          </cell>
          <cell r="C354" t="str">
            <v>SG14</v>
          </cell>
          <cell r="D354">
            <v>354</v>
          </cell>
          <cell r="E354" t="str">
            <v>Rückfahrscheinwerfer links und rechts</v>
          </cell>
          <cell r="F354" t="str">
            <v>G</v>
          </cell>
          <cell r="G354" t="str">
            <v>formatiert</v>
          </cell>
          <cell r="K354">
            <v>44972</v>
          </cell>
          <cell r="O354" t="str">
            <v>X</v>
          </cell>
          <cell r="P354" t="str">
            <v>X</v>
          </cell>
          <cell r="Q354" t="str">
            <v>X</v>
          </cell>
          <cell r="R354" t="str">
            <v>X</v>
          </cell>
          <cell r="S354" t="str">
            <v>X</v>
          </cell>
          <cell r="T354" t="str">
            <v>X</v>
          </cell>
          <cell r="U354" t="str">
            <v>X</v>
          </cell>
        </row>
        <row r="355">
          <cell r="B355">
            <v>355</v>
          </cell>
          <cell r="C355" t="str">
            <v>SG14</v>
          </cell>
          <cell r="D355">
            <v>355</v>
          </cell>
          <cell r="E355" t="str">
            <v>Seitenmarkierungsleuchten in LED</v>
          </cell>
          <cell r="F355" t="str">
            <v>G</v>
          </cell>
          <cell r="G355" t="str">
            <v>formatiert</v>
          </cell>
          <cell r="K355">
            <v>44855</v>
          </cell>
          <cell r="O355" t="str">
            <v>X</v>
          </cell>
          <cell r="P355" t="str">
            <v/>
          </cell>
          <cell r="Q355" t="str">
            <v/>
          </cell>
          <cell r="R355" t="str">
            <v/>
          </cell>
          <cell r="S355" t="str">
            <v/>
          </cell>
          <cell r="T355" t="str">
            <v/>
          </cell>
        </row>
        <row r="356">
          <cell r="B356">
            <v>356</v>
          </cell>
          <cell r="C356" t="str">
            <v>SG12</v>
          </cell>
          <cell r="D356" t="str">
            <v>2.14</v>
          </cell>
          <cell r="E356" t="str">
            <v>Elektrische Anlage</v>
          </cell>
          <cell r="F356" t="str">
            <v>X</v>
          </cell>
          <cell r="K356">
            <v>44855</v>
          </cell>
          <cell r="N356" t="str">
            <v>X</v>
          </cell>
          <cell r="O356" t="str">
            <v>X</v>
          </cell>
          <cell r="P356" t="str">
            <v>X</v>
          </cell>
          <cell r="Q356" t="str">
            <v>Ü12</v>
          </cell>
          <cell r="R356" t="str">
            <v>Ü12</v>
          </cell>
          <cell r="S356" t="str">
            <v>Ü12</v>
          </cell>
          <cell r="T356" t="str">
            <v>Ü12</v>
          </cell>
          <cell r="U356" t="str">
            <v>Ü12</v>
          </cell>
          <cell r="V356" t="str">
            <v>Ü12</v>
          </cell>
          <cell r="W356" t="str">
            <v>Ü12</v>
          </cell>
          <cell r="X356" t="str">
            <v>Ü12</v>
          </cell>
          <cell r="Y356" t="str">
            <v>Ü12</v>
          </cell>
          <cell r="Z356" t="str">
            <v>Ü12</v>
          </cell>
          <cell r="AA356" t="str">
            <v>Ü12</v>
          </cell>
        </row>
        <row r="357">
          <cell r="B357">
            <v>357</v>
          </cell>
          <cell r="C357" t="str">
            <v>SG14</v>
          </cell>
          <cell r="D357">
            <v>357</v>
          </cell>
          <cell r="E357" t="str">
            <v>zwei 12 V Batterien, je mind. 100 Ah</v>
          </cell>
          <cell r="F357" t="str">
            <v>G</v>
          </cell>
          <cell r="G357" t="str">
            <v>Kapazität in Ah:</v>
          </cell>
          <cell r="H357">
            <v>1000</v>
          </cell>
          <cell r="K357">
            <v>44855</v>
          </cell>
          <cell r="O357" t="str">
            <v>X</v>
          </cell>
          <cell r="P357" t="str">
            <v/>
          </cell>
          <cell r="Q357" t="str">
            <v/>
          </cell>
          <cell r="R357" t="str">
            <v/>
          </cell>
          <cell r="S357" t="str">
            <v/>
          </cell>
          <cell r="T357" t="str">
            <v/>
          </cell>
        </row>
        <row r="358">
          <cell r="B358">
            <v>358</v>
          </cell>
          <cell r="C358" t="str">
            <v>SG14</v>
          </cell>
          <cell r="D358">
            <v>358</v>
          </cell>
          <cell r="E358" t="str">
            <v>zwei 12 V Batterien, je mind. 165 Ah</v>
          </cell>
          <cell r="F358" t="str">
            <v>G</v>
          </cell>
          <cell r="G358" t="str">
            <v>Kapazität in Ah:</v>
          </cell>
          <cell r="H358">
            <v>1000</v>
          </cell>
          <cell r="K358">
            <v>44855</v>
          </cell>
          <cell r="O358" t="str">
            <v/>
          </cell>
          <cell r="P358" t="str">
            <v>X</v>
          </cell>
          <cell r="Q358" t="str">
            <v>X</v>
          </cell>
          <cell r="R358" t="str">
            <v>X</v>
          </cell>
          <cell r="S358" t="str">
            <v>X</v>
          </cell>
          <cell r="T358" t="str">
            <v>X</v>
          </cell>
          <cell r="U358" t="str">
            <v>X</v>
          </cell>
        </row>
        <row r="359">
          <cell r="B359">
            <v>359</v>
          </cell>
          <cell r="C359" t="str">
            <v>SG14</v>
          </cell>
          <cell r="D359">
            <v>359</v>
          </cell>
          <cell r="E359" t="str">
            <v>ohne Batterie-Hauptschalter</v>
          </cell>
          <cell r="F359" t="str">
            <v>G</v>
          </cell>
          <cell r="G359" t="str">
            <v>formatiert</v>
          </cell>
          <cell r="K359">
            <v>44855</v>
          </cell>
          <cell r="O359" t="str">
            <v/>
          </cell>
          <cell r="P359" t="str">
            <v/>
          </cell>
          <cell r="Q359" t="str">
            <v>X</v>
          </cell>
          <cell r="R359" t="str">
            <v>X</v>
          </cell>
          <cell r="S359" t="str">
            <v>X</v>
          </cell>
          <cell r="T359" t="str">
            <v>X</v>
          </cell>
          <cell r="U359" t="str">
            <v>X</v>
          </cell>
        </row>
        <row r="360">
          <cell r="B360">
            <v>360</v>
          </cell>
          <cell r="C360" t="str">
            <v>SG14</v>
          </cell>
          <cell r="D360">
            <v>360</v>
          </cell>
          <cell r="E360" t="str">
            <v>Batterie-Hauptschalter als NOT-AUS-Schalter</v>
          </cell>
          <cell r="F360" t="str">
            <v>G</v>
          </cell>
          <cell r="G360" t="str">
            <v>formatiert</v>
          </cell>
          <cell r="K360">
            <v>44855</v>
          </cell>
          <cell r="O360" t="str">
            <v>X</v>
          </cell>
          <cell r="P360" t="str">
            <v/>
          </cell>
          <cell r="Q360" t="str">
            <v/>
          </cell>
          <cell r="R360" t="str">
            <v/>
          </cell>
          <cell r="T360" t="str">
            <v/>
          </cell>
        </row>
        <row r="361">
          <cell r="B361">
            <v>361</v>
          </cell>
          <cell r="C361" t="str">
            <v>SG14</v>
          </cell>
          <cell r="D361">
            <v>361</v>
          </cell>
          <cell r="E361" t="str">
            <v>24 V NATO-Steckdose 2-polig für den Fremdstart</v>
          </cell>
          <cell r="F361" t="str">
            <v>G</v>
          </cell>
          <cell r="G361" t="str">
            <v>formatiert</v>
          </cell>
          <cell r="K361">
            <v>44855</v>
          </cell>
          <cell r="O361" t="str">
            <v/>
          </cell>
          <cell r="P361" t="str">
            <v/>
          </cell>
          <cell r="Q361" t="str">
            <v>X</v>
          </cell>
          <cell r="R361" t="str">
            <v>X</v>
          </cell>
          <cell r="S361" t="str">
            <v>X</v>
          </cell>
          <cell r="T361" t="str">
            <v>X</v>
          </cell>
          <cell r="U361" t="str">
            <v>X</v>
          </cell>
        </row>
        <row r="362">
          <cell r="B362">
            <v>362</v>
          </cell>
          <cell r="C362" t="str">
            <v>SG14</v>
          </cell>
          <cell r="D362">
            <v>362</v>
          </cell>
          <cell r="E362" t="str">
            <v>Tiefentladungsschutz für Batterien</v>
          </cell>
          <cell r="F362" t="str">
            <v>G</v>
          </cell>
          <cell r="G362" t="str">
            <v>formatiert</v>
          </cell>
          <cell r="K362">
            <v>44855</v>
          </cell>
          <cell r="O362" t="str">
            <v>X</v>
          </cell>
          <cell r="P362" t="str">
            <v>X</v>
          </cell>
          <cell r="Q362" t="str">
            <v>X</v>
          </cell>
          <cell r="R362" t="str">
            <v>X</v>
          </cell>
          <cell r="S362" t="str">
            <v>X</v>
          </cell>
          <cell r="T362" t="str">
            <v>X</v>
          </cell>
          <cell r="U362" t="str">
            <v>X</v>
          </cell>
        </row>
        <row r="363">
          <cell r="B363">
            <v>363</v>
          </cell>
          <cell r="C363" t="str">
            <v>SG14</v>
          </cell>
          <cell r="D363">
            <v>363</v>
          </cell>
          <cell r="E363" t="str">
            <v>Die Batterien sind auf einem Auszug zu lagern und für Montage- und Prüfarbeiten von der Standfläche des Fahrzeuges zugänglich.</v>
          </cell>
          <cell r="F363" t="str">
            <v>G</v>
          </cell>
          <cell r="G363" t="str">
            <v>formatiert</v>
          </cell>
          <cell r="K363">
            <v>44855</v>
          </cell>
          <cell r="O363" t="str">
            <v/>
          </cell>
          <cell r="P363" t="str">
            <v>X</v>
          </cell>
          <cell r="Q363" t="str">
            <v>X</v>
          </cell>
          <cell r="R363" t="str">
            <v>X</v>
          </cell>
          <cell r="S363" t="str">
            <v>X</v>
          </cell>
          <cell r="T363" t="str">
            <v>X</v>
          </cell>
          <cell r="U363" t="str">
            <v>X</v>
          </cell>
        </row>
        <row r="364">
          <cell r="B364">
            <v>364</v>
          </cell>
          <cell r="C364" t="str">
            <v>SG14</v>
          </cell>
          <cell r="D364">
            <v>364</v>
          </cell>
          <cell r="E364" t="str">
            <v>Drehstromgenerator mit mind. 100 A</v>
          </cell>
          <cell r="F364" t="str">
            <v>G</v>
          </cell>
          <cell r="G364" t="str">
            <v>Stromstärke in A:</v>
          </cell>
          <cell r="H364">
            <v>1000</v>
          </cell>
          <cell r="K364">
            <v>44855</v>
          </cell>
        </row>
        <row r="365">
          <cell r="B365">
            <v>365</v>
          </cell>
          <cell r="C365" t="str">
            <v>SG14</v>
          </cell>
          <cell r="D365">
            <v>365</v>
          </cell>
          <cell r="E365" t="str">
            <v>Drehstromgenerator mit mind. 120 A</v>
          </cell>
          <cell r="F365" t="str">
            <v>G</v>
          </cell>
          <cell r="G365" t="str">
            <v>Stromstärke in A:</v>
          </cell>
          <cell r="H365">
            <v>1000</v>
          </cell>
          <cell r="K365">
            <v>44855</v>
          </cell>
          <cell r="O365" t="str">
            <v/>
          </cell>
          <cell r="P365" t="str">
            <v>X</v>
          </cell>
          <cell r="Q365" t="str">
            <v>X</v>
          </cell>
          <cell r="R365" t="str">
            <v>X</v>
          </cell>
          <cell r="S365" t="str">
            <v>X</v>
          </cell>
          <cell r="T365" t="str">
            <v>X</v>
          </cell>
          <cell r="U365" t="str">
            <v>X</v>
          </cell>
        </row>
        <row r="366">
          <cell r="B366">
            <v>366</v>
          </cell>
          <cell r="C366" t="str">
            <v>SG14</v>
          </cell>
          <cell r="D366">
            <v>366</v>
          </cell>
          <cell r="E366" t="str">
            <v xml:space="preserve">Drehstromgenerator mit mind. 200 A </v>
          </cell>
          <cell r="F366" t="str">
            <v>G</v>
          </cell>
          <cell r="G366" t="str">
            <v>Stromstärke in A:</v>
          </cell>
          <cell r="H366">
            <v>1000</v>
          </cell>
          <cell r="K366">
            <v>44855</v>
          </cell>
          <cell r="O366" t="str">
            <v>X</v>
          </cell>
          <cell r="P366" t="str">
            <v/>
          </cell>
          <cell r="Q366" t="str">
            <v/>
          </cell>
          <cell r="R366" t="str">
            <v/>
          </cell>
          <cell r="S366" t="str">
            <v/>
          </cell>
          <cell r="T366" t="str">
            <v/>
          </cell>
        </row>
        <row r="367">
          <cell r="B367">
            <v>367</v>
          </cell>
          <cell r="C367" t="str">
            <v>SG14</v>
          </cell>
          <cell r="D367">
            <v>367</v>
          </cell>
          <cell r="E367" t="str">
            <v>parametrierbares Sondermodul zur Gewährleistung einer Schnittstelle für den Aufbauhersteller</v>
          </cell>
          <cell r="F367" t="str">
            <v>G</v>
          </cell>
          <cell r="G367" t="str">
            <v>formatiert</v>
          </cell>
          <cell r="K367">
            <v>44855</v>
          </cell>
          <cell r="O367" t="str">
            <v>X</v>
          </cell>
          <cell r="P367" t="str">
            <v>X</v>
          </cell>
          <cell r="Q367" t="str">
            <v>X</v>
          </cell>
          <cell r="R367" t="str">
            <v>X</v>
          </cell>
          <cell r="S367" t="str">
            <v>X</v>
          </cell>
          <cell r="T367" t="str">
            <v>X</v>
          </cell>
          <cell r="U367" t="str">
            <v>X</v>
          </cell>
        </row>
        <row r="368">
          <cell r="B368">
            <v>368</v>
          </cell>
          <cell r="C368" t="str">
            <v>SG14</v>
          </cell>
          <cell r="D368">
            <v>368</v>
          </cell>
          <cell r="E368" t="str">
            <v xml:space="preserve">Sicherungsautomaten für das Fahrgestell </v>
          </cell>
          <cell r="F368" t="str">
            <v>G</v>
          </cell>
          <cell r="G368" t="str">
            <v>formatiert</v>
          </cell>
          <cell r="K368">
            <v>44855</v>
          </cell>
          <cell r="O368" t="str">
            <v/>
          </cell>
          <cell r="P368" t="str">
            <v/>
          </cell>
          <cell r="Q368" t="str">
            <v/>
          </cell>
          <cell r="R368" t="str">
            <v/>
          </cell>
          <cell r="T368" t="str">
            <v/>
          </cell>
        </row>
        <row r="369">
          <cell r="B369">
            <v>369</v>
          </cell>
          <cell r="C369" t="str">
            <v>SG14</v>
          </cell>
          <cell r="D369">
            <v>369</v>
          </cell>
          <cell r="E369" t="str">
            <v>Eindeutige, deutschsprachige Beschriftung der Sicherungsbelegung für das Fahrgestell.</v>
          </cell>
          <cell r="F369" t="str">
            <v>G</v>
          </cell>
          <cell r="G369" t="str">
            <v>formatiert</v>
          </cell>
          <cell r="K369">
            <v>44855</v>
          </cell>
          <cell r="O369" t="str">
            <v>X</v>
          </cell>
          <cell r="P369" t="str">
            <v>X</v>
          </cell>
          <cell r="Q369" t="str">
            <v>X</v>
          </cell>
          <cell r="R369" t="str">
            <v>X</v>
          </cell>
          <cell r="S369" t="str">
            <v>X</v>
          </cell>
          <cell r="T369" t="str">
            <v>X</v>
          </cell>
          <cell r="U369" t="str">
            <v>X</v>
          </cell>
        </row>
        <row r="370">
          <cell r="B370">
            <v>370</v>
          </cell>
          <cell r="C370" t="str">
            <v>SG12</v>
          </cell>
          <cell r="D370" t="str">
            <v>2.15</v>
          </cell>
          <cell r="E370" t="str">
            <v>Sonstiges</v>
          </cell>
          <cell r="F370" t="str">
            <v>X</v>
          </cell>
          <cell r="K370">
            <v>44855</v>
          </cell>
          <cell r="N370" t="str">
            <v>X</v>
          </cell>
          <cell r="O370" t="str">
            <v>X</v>
          </cell>
          <cell r="P370" t="str">
            <v>X</v>
          </cell>
          <cell r="Q370" t="str">
            <v>Ü12</v>
          </cell>
          <cell r="R370" t="str">
            <v>Ü12</v>
          </cell>
          <cell r="S370" t="str">
            <v>Ü12</v>
          </cell>
          <cell r="T370" t="str">
            <v>Ü12</v>
          </cell>
          <cell r="U370" t="str">
            <v>Ü12</v>
          </cell>
          <cell r="V370" t="str">
            <v>Ü12</v>
          </cell>
          <cell r="W370" t="str">
            <v>Ü12</v>
          </cell>
          <cell r="X370" t="str">
            <v>Ü12</v>
          </cell>
          <cell r="Y370" t="str">
            <v>Ü12</v>
          </cell>
          <cell r="Z370" t="str">
            <v>Ü12</v>
          </cell>
          <cell r="AA370" t="str">
            <v>Ü12</v>
          </cell>
        </row>
        <row r="371">
          <cell r="B371">
            <v>371</v>
          </cell>
          <cell r="C371" t="str">
            <v>SG14</v>
          </cell>
          <cell r="D371">
            <v>371</v>
          </cell>
          <cell r="E371" t="str">
            <v>Wagenheber und herstellerabhängiges Bordwerkzeug</v>
          </cell>
          <cell r="F371" t="str">
            <v>G</v>
          </cell>
          <cell r="G371" t="str">
            <v>formatiert</v>
          </cell>
          <cell r="K371">
            <v>44855</v>
          </cell>
          <cell r="O371" t="str">
            <v>X</v>
          </cell>
          <cell r="P371" t="str">
            <v>X</v>
          </cell>
          <cell r="Q371" t="str">
            <v>X</v>
          </cell>
          <cell r="R371" t="str">
            <v>X</v>
          </cell>
          <cell r="S371" t="str">
            <v>X</v>
          </cell>
          <cell r="T371" t="str">
            <v>X</v>
          </cell>
          <cell r="U371" t="str">
            <v>X</v>
          </cell>
        </row>
        <row r="372">
          <cell r="B372">
            <v>372</v>
          </cell>
          <cell r="C372" t="str">
            <v>SG14</v>
          </cell>
          <cell r="D372">
            <v>372</v>
          </cell>
          <cell r="E372" t="str">
            <v>zwei identische Warndreiecke nach StVZO</v>
          </cell>
          <cell r="F372" t="str">
            <v>G</v>
          </cell>
          <cell r="G372" t="str">
            <v>formatiert</v>
          </cell>
          <cell r="K372">
            <v>44855</v>
          </cell>
          <cell r="O372" t="str">
            <v>X</v>
          </cell>
          <cell r="P372" t="str">
            <v>X</v>
          </cell>
          <cell r="Q372" t="str">
            <v>X</v>
          </cell>
          <cell r="R372" t="str">
            <v>X</v>
          </cell>
          <cell r="S372" t="str">
            <v>X</v>
          </cell>
          <cell r="T372" t="str">
            <v>X</v>
          </cell>
          <cell r="U372" t="str">
            <v>X</v>
          </cell>
        </row>
        <row r="373">
          <cell r="B373">
            <v>373</v>
          </cell>
          <cell r="C373" t="str">
            <v>SG14</v>
          </cell>
          <cell r="D373">
            <v>373</v>
          </cell>
          <cell r="E373" t="str">
            <v>zwei identische, einsatzbereite Warnleuchten nach StVZO</v>
          </cell>
          <cell r="F373" t="str">
            <v>G</v>
          </cell>
          <cell r="G373" t="str">
            <v>formatiert</v>
          </cell>
          <cell r="K373">
            <v>44855</v>
          </cell>
          <cell r="O373" t="str">
            <v>X</v>
          </cell>
          <cell r="P373" t="str">
            <v>X</v>
          </cell>
          <cell r="Q373" t="str">
            <v>X</v>
          </cell>
          <cell r="R373" t="str">
            <v>X</v>
          </cell>
          <cell r="S373" t="str">
            <v>X</v>
          </cell>
          <cell r="T373" t="str">
            <v>X</v>
          </cell>
          <cell r="U373" t="str">
            <v>X</v>
          </cell>
        </row>
        <row r="374">
          <cell r="B374">
            <v>374</v>
          </cell>
          <cell r="C374" t="str">
            <v>SG14</v>
          </cell>
          <cell r="D374">
            <v>374</v>
          </cell>
          <cell r="E374" t="str">
            <v>zwei identische Unterlegkeile, passend zum Fahrgestell</v>
          </cell>
          <cell r="F374" t="str">
            <v>G</v>
          </cell>
          <cell r="G374" t="str">
            <v>formatiert</v>
          </cell>
          <cell r="K374">
            <v>44855</v>
          </cell>
          <cell r="O374" t="str">
            <v>X</v>
          </cell>
          <cell r="P374" t="str">
            <v>X</v>
          </cell>
          <cell r="Q374" t="str">
            <v>X</v>
          </cell>
          <cell r="R374" t="str">
            <v>X</v>
          </cell>
          <cell r="S374" t="str">
            <v>X</v>
          </cell>
          <cell r="T374" t="str">
            <v>X</v>
          </cell>
          <cell r="U374" t="str">
            <v>X</v>
          </cell>
        </row>
        <row r="375">
          <cell r="B375">
            <v>375</v>
          </cell>
          <cell r="C375" t="str">
            <v>SG14</v>
          </cell>
          <cell r="D375">
            <v>375</v>
          </cell>
          <cell r="E375" t="str">
            <v>Verbandkasten gemäß StVZO mit einer Haltbarkeit von mind. 3 Jahren bei Auslieferung</v>
          </cell>
          <cell r="F375" t="str">
            <v>G</v>
          </cell>
          <cell r="G375" t="str">
            <v>formatiert</v>
          </cell>
          <cell r="K375">
            <v>44855</v>
          </cell>
          <cell r="O375" t="str">
            <v>X</v>
          </cell>
          <cell r="P375" t="str">
            <v>X</v>
          </cell>
          <cell r="Q375" t="str">
            <v>X</v>
          </cell>
          <cell r="R375" t="str">
            <v>X</v>
          </cell>
          <cell r="S375" t="str">
            <v>X</v>
          </cell>
          <cell r="T375" t="str">
            <v>X</v>
          </cell>
          <cell r="U375" t="str">
            <v>X</v>
          </cell>
        </row>
        <row r="376">
          <cell r="B376">
            <v>376</v>
          </cell>
          <cell r="C376" t="str">
            <v>SG14</v>
          </cell>
          <cell r="D376">
            <v>376</v>
          </cell>
          <cell r="E376" t="str">
            <v xml:space="preserve">9x Warnkleidung (Weste), Klasse 2 nach DIN EN ISO 20471 </v>
          </cell>
          <cell r="F376" t="str">
            <v>G</v>
          </cell>
          <cell r="G376" t="str">
            <v>formatiert</v>
          </cell>
          <cell r="K376">
            <v>44855</v>
          </cell>
          <cell r="O376" t="str">
            <v>X</v>
          </cell>
          <cell r="P376" t="str">
            <v>X</v>
          </cell>
        </row>
        <row r="377">
          <cell r="B377">
            <v>377</v>
          </cell>
          <cell r="C377" t="str">
            <v>SG8</v>
          </cell>
          <cell r="F377" t="str">
            <v>X</v>
          </cell>
          <cell r="K377">
            <v>44855</v>
          </cell>
          <cell r="N377" t="str">
            <v>X</v>
          </cell>
          <cell r="O377" t="str">
            <v>X</v>
          </cell>
          <cell r="P377" t="str">
            <v>X</v>
          </cell>
          <cell r="Q377" t="str">
            <v>L8</v>
          </cell>
          <cell r="R377" t="str">
            <v>L8</v>
          </cell>
          <cell r="S377" t="str">
            <v>L8</v>
          </cell>
          <cell r="T377" t="str">
            <v>L8</v>
          </cell>
          <cell r="U377" t="str">
            <v>L8</v>
          </cell>
          <cell r="V377" t="str">
            <v>L8</v>
          </cell>
          <cell r="W377" t="str">
            <v>L8</v>
          </cell>
          <cell r="X377" t="str">
            <v>L8</v>
          </cell>
          <cell r="Y377" t="str">
            <v>L8</v>
          </cell>
          <cell r="Z377" t="str">
            <v>L8</v>
          </cell>
          <cell r="AA377" t="str">
            <v>L8</v>
          </cell>
        </row>
        <row r="378">
          <cell r="B378">
            <v>378</v>
          </cell>
          <cell r="C378" t="str">
            <v>SG14</v>
          </cell>
          <cell r="D378" t="str">
            <v>0!2</v>
          </cell>
          <cell r="E378" t="str">
            <v>Die mit einem "G" gekennzeichneten Grundanforderungen der Gruppe 2 müssen vollständig erfüllt werden.</v>
          </cell>
          <cell r="F378" t="str">
            <v>X</v>
          </cell>
          <cell r="G378" t="str">
            <v>Werden voll erfüllt:</v>
          </cell>
          <cell r="H378" t="str">
            <v>?</v>
          </cell>
          <cell r="K378">
            <v>44855</v>
          </cell>
          <cell r="N378" t="str">
            <v>X</v>
          </cell>
          <cell r="O378" t="str">
            <v>X</v>
          </cell>
          <cell r="P378" t="str">
            <v>X</v>
          </cell>
          <cell r="Q378" t="str">
            <v>!</v>
          </cell>
          <cell r="R378" t="str">
            <v>!</v>
          </cell>
          <cell r="S378" t="str">
            <v>!</v>
          </cell>
          <cell r="T378" t="str">
            <v>!</v>
          </cell>
          <cell r="U378" t="str">
            <v>!</v>
          </cell>
          <cell r="V378" t="str">
            <v>!</v>
          </cell>
          <cell r="W378" t="str">
            <v>!</v>
          </cell>
          <cell r="X378" t="str">
            <v>!</v>
          </cell>
          <cell r="Y378" t="str">
            <v>!</v>
          </cell>
          <cell r="Z378" t="str">
            <v>!</v>
          </cell>
          <cell r="AA378" t="str">
            <v>!</v>
          </cell>
        </row>
        <row r="379">
          <cell r="B379">
            <v>379</v>
          </cell>
          <cell r="C379" t="str">
            <v>SG8</v>
          </cell>
          <cell r="F379" t="str">
            <v>X</v>
          </cell>
          <cell r="K379">
            <v>44855</v>
          </cell>
          <cell r="N379" t="str">
            <v>X</v>
          </cell>
          <cell r="O379" t="str">
            <v>X</v>
          </cell>
          <cell r="P379" t="str">
            <v>X</v>
          </cell>
          <cell r="Q379" t="str">
            <v>L8</v>
          </cell>
          <cell r="R379" t="str">
            <v>L8</v>
          </cell>
          <cell r="S379" t="str">
            <v>L8</v>
          </cell>
          <cell r="T379" t="str">
            <v>L8</v>
          </cell>
          <cell r="U379" t="str">
            <v>L8</v>
          </cell>
          <cell r="V379" t="str">
            <v>L8</v>
          </cell>
          <cell r="W379" t="str">
            <v>L8</v>
          </cell>
          <cell r="X379" t="str">
            <v>L8</v>
          </cell>
          <cell r="Y379" t="str">
            <v>L8</v>
          </cell>
          <cell r="Z379" t="str">
            <v>L8</v>
          </cell>
          <cell r="AA379" t="str">
            <v>L8</v>
          </cell>
        </row>
        <row r="380">
          <cell r="B380">
            <v>380</v>
          </cell>
          <cell r="C380" t="str">
            <v>SG14</v>
          </cell>
          <cell r="D380" t="str">
            <v>3.</v>
          </cell>
          <cell r="E380" t="str">
            <v>Abrollbehälter</v>
          </cell>
          <cell r="F380" t="str">
            <v>X</v>
          </cell>
          <cell r="K380">
            <v>44855</v>
          </cell>
        </row>
        <row r="381">
          <cell r="B381">
            <v>381</v>
          </cell>
          <cell r="C381" t="str">
            <v>SG8</v>
          </cell>
          <cell r="F381" t="str">
            <v>X</v>
          </cell>
          <cell r="K381">
            <v>44855</v>
          </cell>
        </row>
        <row r="382">
          <cell r="B382">
            <v>382</v>
          </cell>
          <cell r="C382" t="str">
            <v>SG14</v>
          </cell>
          <cell r="D382" t="str">
            <v>0!3</v>
          </cell>
          <cell r="E382" t="str">
            <v>Die mit einem "G" gekennzeichneten Grundanforderungen der Gruppe 3 müssen vollständig erfüllt werden.</v>
          </cell>
          <cell r="F382" t="str">
            <v>X</v>
          </cell>
          <cell r="G382" t="str">
            <v>Werden voll erfüllt:</v>
          </cell>
          <cell r="H382" t="str">
            <v>?</v>
          </cell>
          <cell r="K382">
            <v>44855</v>
          </cell>
        </row>
        <row r="383">
          <cell r="B383">
            <v>383</v>
          </cell>
          <cell r="C383" t="str">
            <v>SG8</v>
          </cell>
          <cell r="F383" t="str">
            <v>X</v>
          </cell>
          <cell r="K383">
            <v>44855</v>
          </cell>
        </row>
        <row r="384">
          <cell r="B384">
            <v>384</v>
          </cell>
          <cell r="C384" t="str">
            <v>SG14</v>
          </cell>
          <cell r="D384" t="str">
            <v>4.</v>
          </cell>
          <cell r="E384" t="str">
            <v>Mehrzweckboot</v>
          </cell>
          <cell r="F384" t="str">
            <v>X</v>
          </cell>
          <cell r="K384">
            <v>44855</v>
          </cell>
        </row>
        <row r="385">
          <cell r="B385">
            <v>385</v>
          </cell>
          <cell r="C385" t="str">
            <v>SG8</v>
          </cell>
          <cell r="F385" t="str">
            <v>X</v>
          </cell>
          <cell r="K385">
            <v>44855</v>
          </cell>
        </row>
        <row r="386">
          <cell r="B386">
            <v>386</v>
          </cell>
          <cell r="C386" t="str">
            <v>SG14</v>
          </cell>
          <cell r="D386" t="str">
            <v>0!4</v>
          </cell>
          <cell r="E386" t="str">
            <v>Die mit einem "G" gekennzeichneten Grundanforderungen der Gruppe 4 müssen vollständig erfüllt werden.</v>
          </cell>
          <cell r="F386" t="str">
            <v>X</v>
          </cell>
          <cell r="G386" t="str">
            <v>Werden voll erfüllt:</v>
          </cell>
          <cell r="H386" t="str">
            <v>?</v>
          </cell>
          <cell r="K386">
            <v>44855</v>
          </cell>
        </row>
        <row r="387">
          <cell r="B387">
            <v>387</v>
          </cell>
          <cell r="C387" t="str">
            <v>SG8</v>
          </cell>
          <cell r="F387" t="str">
            <v>X</v>
          </cell>
          <cell r="K387">
            <v>44855</v>
          </cell>
        </row>
        <row r="388">
          <cell r="B388">
            <v>388</v>
          </cell>
          <cell r="C388" t="str">
            <v>SG14</v>
          </cell>
          <cell r="D388" t="str">
            <v>5.</v>
          </cell>
          <cell r="E388" t="str">
            <v>Anhänger</v>
          </cell>
          <cell r="F388" t="str">
            <v>X</v>
          </cell>
          <cell r="K388">
            <v>44855</v>
          </cell>
        </row>
        <row r="389">
          <cell r="B389">
            <v>389</v>
          </cell>
          <cell r="C389" t="str">
            <v>SG12</v>
          </cell>
          <cell r="D389" t="str">
            <v>5.1</v>
          </cell>
          <cell r="E389" t="str">
            <v>Feldkochherd</v>
          </cell>
          <cell r="F389" t="str">
            <v>X</v>
          </cell>
          <cell r="K389">
            <v>44855</v>
          </cell>
        </row>
        <row r="390">
          <cell r="B390">
            <v>390</v>
          </cell>
          <cell r="C390" t="str">
            <v>SG12</v>
          </cell>
          <cell r="D390" t="str">
            <v>5.2</v>
          </cell>
          <cell r="E390" t="str">
            <v>Trailer</v>
          </cell>
          <cell r="F390" t="str">
            <v>X</v>
          </cell>
          <cell r="K390">
            <v>44855</v>
          </cell>
        </row>
        <row r="391">
          <cell r="B391">
            <v>391</v>
          </cell>
          <cell r="C391" t="str">
            <v>SG8</v>
          </cell>
          <cell r="F391" t="str">
            <v>X</v>
          </cell>
          <cell r="K391">
            <v>44855</v>
          </cell>
        </row>
        <row r="392">
          <cell r="B392">
            <v>392</v>
          </cell>
          <cell r="C392" t="str">
            <v>SG14</v>
          </cell>
          <cell r="D392" t="str">
            <v>0!5</v>
          </cell>
          <cell r="E392" t="str">
            <v>Die mit einem "G" gekennzeichneten Grundanforderungen der Gruppe 5 müssen vollständig erfüllt werden.</v>
          </cell>
          <cell r="F392" t="str">
            <v>X</v>
          </cell>
          <cell r="G392" t="str">
            <v>Werden voll erfüllt:</v>
          </cell>
          <cell r="H392" t="str">
            <v>?</v>
          </cell>
          <cell r="K392">
            <v>44855</v>
          </cell>
        </row>
        <row r="393">
          <cell r="B393">
            <v>393</v>
          </cell>
          <cell r="C393" t="str">
            <v>SG8</v>
          </cell>
          <cell r="F393" t="str">
            <v>X</v>
          </cell>
          <cell r="K393">
            <v>44855</v>
          </cell>
        </row>
        <row r="394">
          <cell r="B394">
            <v>394</v>
          </cell>
          <cell r="C394" t="str">
            <v>SG14</v>
          </cell>
          <cell r="D394" t="str">
            <v>6.</v>
          </cell>
          <cell r="E394" t="str">
            <v>Ausbau</v>
          </cell>
          <cell r="F394" t="str">
            <v>X</v>
          </cell>
          <cell r="K394">
            <v>44855</v>
          </cell>
        </row>
        <row r="395">
          <cell r="B395">
            <v>395</v>
          </cell>
          <cell r="C395" t="str">
            <v>SG12</v>
          </cell>
          <cell r="D395" t="str">
            <v>6.1</v>
          </cell>
          <cell r="E395" t="str">
            <v>Fahrerraum (FR)</v>
          </cell>
          <cell r="F395" t="str">
            <v>X</v>
          </cell>
          <cell r="K395">
            <v>44855</v>
          </cell>
        </row>
        <row r="396">
          <cell r="B396">
            <v>396</v>
          </cell>
          <cell r="C396" t="str">
            <v>SG12</v>
          </cell>
          <cell r="D396" t="str">
            <v>6.2</v>
          </cell>
          <cell r="E396" t="str">
            <v>Mannschaftsraum (MR)</v>
          </cell>
          <cell r="F396" t="str">
            <v>X</v>
          </cell>
          <cell r="K396">
            <v>44855</v>
          </cell>
        </row>
        <row r="397">
          <cell r="B397">
            <v>397</v>
          </cell>
          <cell r="C397" t="str">
            <v>SG12</v>
          </cell>
          <cell r="D397" t="str">
            <v>6.3</v>
          </cell>
          <cell r="E397" t="str">
            <v>Arbeitsraum (AR)</v>
          </cell>
          <cell r="F397" t="str">
            <v>X</v>
          </cell>
          <cell r="K397">
            <v>44855</v>
          </cell>
        </row>
        <row r="398">
          <cell r="B398">
            <v>398</v>
          </cell>
          <cell r="C398" t="str">
            <v>SG12</v>
          </cell>
          <cell r="D398" t="str">
            <v>6.4</v>
          </cell>
          <cell r="E398" t="str">
            <v>Technikraum (TR)</v>
          </cell>
          <cell r="F398" t="str">
            <v>X</v>
          </cell>
          <cell r="K398">
            <v>44855</v>
          </cell>
        </row>
        <row r="399">
          <cell r="B399">
            <v>399</v>
          </cell>
          <cell r="C399" t="str">
            <v>SG12</v>
          </cell>
          <cell r="D399" t="str">
            <v>6.5</v>
          </cell>
          <cell r="E399" t="str">
            <v>Heckgeräteraum (GR)</v>
          </cell>
          <cell r="F399" t="str">
            <v>X</v>
          </cell>
          <cell r="K399">
            <v>44855</v>
          </cell>
        </row>
        <row r="400">
          <cell r="B400">
            <v>400</v>
          </cell>
          <cell r="C400" t="str">
            <v>SG12</v>
          </cell>
          <cell r="D400" t="str">
            <v>6.6</v>
          </cell>
          <cell r="E400" t="str">
            <v>Patientenraum (PR)</v>
          </cell>
          <cell r="F400" t="str">
            <v>X</v>
          </cell>
          <cell r="K400">
            <v>44855</v>
          </cell>
        </row>
        <row r="401">
          <cell r="B401">
            <v>401</v>
          </cell>
          <cell r="C401" t="str">
            <v>SG8</v>
          </cell>
          <cell r="F401" t="str">
            <v>X</v>
          </cell>
          <cell r="K401">
            <v>44855</v>
          </cell>
        </row>
        <row r="402">
          <cell r="B402">
            <v>402</v>
          </cell>
          <cell r="C402" t="str">
            <v>SG14</v>
          </cell>
          <cell r="D402" t="str">
            <v>0!6</v>
          </cell>
          <cell r="E402" t="str">
            <v>Die mit einem "G" gekennzeichneten Grundanforderungen der Gruppe 6 müssen vollständig erfüllt werden.</v>
          </cell>
          <cell r="F402" t="str">
            <v>X</v>
          </cell>
          <cell r="G402" t="str">
            <v>Werden voll erfüllt:</v>
          </cell>
          <cell r="H402" t="str">
            <v>?</v>
          </cell>
          <cell r="K402">
            <v>44855</v>
          </cell>
        </row>
        <row r="403">
          <cell r="B403">
            <v>403</v>
          </cell>
          <cell r="C403" t="str">
            <v>SG8</v>
          </cell>
          <cell r="F403" t="str">
            <v>X</v>
          </cell>
          <cell r="K403">
            <v>44855</v>
          </cell>
        </row>
        <row r="404">
          <cell r="B404">
            <v>404</v>
          </cell>
          <cell r="C404" t="str">
            <v>SG14</v>
          </cell>
          <cell r="D404" t="str">
            <v>7.</v>
          </cell>
          <cell r="E404" t="str">
            <v>Aufbau</v>
          </cell>
          <cell r="F404" t="str">
            <v>X</v>
          </cell>
          <cell r="K404">
            <v>44855</v>
          </cell>
          <cell r="N404" t="str">
            <v>X</v>
          </cell>
          <cell r="O404" t="str">
            <v>X</v>
          </cell>
          <cell r="P404" t="str">
            <v>X</v>
          </cell>
          <cell r="Q404" t="str">
            <v>Ü14</v>
          </cell>
          <cell r="R404" t="str">
            <v>Ü14</v>
          </cell>
          <cell r="S404" t="str">
            <v>Ü14</v>
          </cell>
          <cell r="T404" t="str">
            <v>Ü14</v>
          </cell>
          <cell r="U404" t="str">
            <v>Ü14</v>
          </cell>
          <cell r="V404" t="str">
            <v>Ü14</v>
          </cell>
          <cell r="W404" t="str">
            <v>Ü14</v>
          </cell>
          <cell r="X404" t="str">
            <v>Ü14</v>
          </cell>
          <cell r="Y404" t="str">
            <v>Ü14</v>
          </cell>
          <cell r="Z404" t="str">
            <v>Ü14</v>
          </cell>
          <cell r="AA404" t="str">
            <v>Ü14</v>
          </cell>
        </row>
        <row r="405">
          <cell r="B405">
            <v>405</v>
          </cell>
          <cell r="C405" t="str">
            <v>SG12</v>
          </cell>
          <cell r="D405" t="str">
            <v>7.1</v>
          </cell>
          <cell r="E405" t="str">
            <v>Allgemein</v>
          </cell>
          <cell r="F405" t="str">
            <v>X</v>
          </cell>
          <cell r="K405">
            <v>44855</v>
          </cell>
          <cell r="N405" t="str">
            <v>X</v>
          </cell>
          <cell r="O405" t="str">
            <v>X</v>
          </cell>
          <cell r="P405" t="str">
            <v>X</v>
          </cell>
          <cell r="Q405" t="str">
            <v>Ü12</v>
          </cell>
          <cell r="R405" t="str">
            <v>Ü12</v>
          </cell>
          <cell r="S405" t="str">
            <v>Ü12</v>
          </cell>
          <cell r="T405" t="str">
            <v>Ü12</v>
          </cell>
          <cell r="U405" t="str">
            <v>Ü12</v>
          </cell>
          <cell r="V405" t="str">
            <v>Ü12</v>
          </cell>
          <cell r="W405" t="str">
            <v>Ü12</v>
          </cell>
          <cell r="X405" t="str">
            <v>Ü12</v>
          </cell>
          <cell r="Y405" t="str">
            <v>Ü12</v>
          </cell>
          <cell r="Z405" t="str">
            <v>Ü12</v>
          </cell>
          <cell r="AA405" t="str">
            <v>Ü12</v>
          </cell>
        </row>
        <row r="406">
          <cell r="B406">
            <v>406</v>
          </cell>
          <cell r="C406" t="str">
            <v>SG14</v>
          </cell>
          <cell r="D406">
            <v>406</v>
          </cell>
          <cell r="E406" t="str">
            <v>Eine spannungsfreie Lagerung des Aufbaus auf dem Fahrgestell ist so zu realisieren, das eine Materialüberbeanspruchung des Aufbaus im Fahrbetrieb vermieden wird.</v>
          </cell>
          <cell r="F406" t="str">
            <v>G</v>
          </cell>
          <cell r="G406" t="str">
            <v>formatiert</v>
          </cell>
          <cell r="K406">
            <v>44855</v>
          </cell>
          <cell r="O406" t="str">
            <v>X</v>
          </cell>
          <cell r="P406" t="str">
            <v>X</v>
          </cell>
          <cell r="Q406" t="str">
            <v>X</v>
          </cell>
          <cell r="R406" t="str">
            <v>X</v>
          </cell>
          <cell r="S406" t="str">
            <v>X</v>
          </cell>
          <cell r="T406" t="str">
            <v>X</v>
          </cell>
          <cell r="U406" t="str">
            <v>X</v>
          </cell>
        </row>
        <row r="407">
          <cell r="B407">
            <v>407</v>
          </cell>
          <cell r="C407" t="str">
            <v>SG14</v>
          </cell>
          <cell r="D407">
            <v>407</v>
          </cell>
          <cell r="E407" t="str">
            <v>stabiler, korrosionsbeständiger Aufbau mit 5 Geräteräumen und zwischen den Achsen tiefergezogen, geeignet zur vollständigen Aufnahme eines Löschwasserbehälters und der geforderten Beladung gemäß Anlage 1</v>
          </cell>
          <cell r="F407" t="str">
            <v>G</v>
          </cell>
          <cell r="G407" t="str">
            <v>N07 = Beschreibung beifügen!
N08 = Zeichnung beifügen!
N09 = Konfiguration beifügen!</v>
          </cell>
          <cell r="K407">
            <v>44855</v>
          </cell>
          <cell r="O407" t="str">
            <v/>
          </cell>
          <cell r="P407" t="str">
            <v>X</v>
          </cell>
          <cell r="Q407" t="str">
            <v/>
          </cell>
          <cell r="R407" t="str">
            <v/>
          </cell>
          <cell r="S407" t="str">
            <v/>
          </cell>
          <cell r="T407" t="str">
            <v/>
          </cell>
        </row>
        <row r="408">
          <cell r="B408">
            <v>408</v>
          </cell>
          <cell r="C408" t="str">
            <v>SG14</v>
          </cell>
          <cell r="D408">
            <v>408</v>
          </cell>
          <cell r="E408" t="str">
            <v>stabiler, korrosionsbeständiger Aufbau mit mind. 5 Geräteräumen und zwischen den Achsen tiefergezogen, geeignet zur vollständigen Aufnahme der geforderten Beladung</v>
          </cell>
          <cell r="F408" t="str">
            <v>G</v>
          </cell>
          <cell r="G408" t="str">
            <v>N07 = Beschreibung beifügen!
N08 = Zeichnung beifügen!
N09 = Konfiguration beifügen!</v>
          </cell>
          <cell r="K408">
            <v>44855</v>
          </cell>
          <cell r="O408" t="str">
            <v>X</v>
          </cell>
          <cell r="P408" t="str">
            <v/>
          </cell>
          <cell r="Q408" t="str">
            <v/>
          </cell>
          <cell r="R408" t="str">
            <v/>
          </cell>
          <cell r="S408" t="str">
            <v/>
          </cell>
          <cell r="T408" t="str">
            <v/>
          </cell>
        </row>
        <row r="409">
          <cell r="B409">
            <v>409</v>
          </cell>
          <cell r="C409" t="str">
            <v>SG14</v>
          </cell>
          <cell r="D409">
            <v>409</v>
          </cell>
          <cell r="E409" t="str">
            <v>stabiler, korrosionsbeständiger Aufbau mit 7 Geräteräumen und zwischen den Achsen tiefergezogen, geeignet zur vollständigen Aufnahme der geforderten Beladung</v>
          </cell>
          <cell r="F409" t="str">
            <v>G</v>
          </cell>
          <cell r="G409" t="str">
            <v>N07 = Beschreibung beifügen!
N08 = Zeichnung beifügen!
N09 = Konfiguration beifügen!</v>
          </cell>
          <cell r="K409">
            <v>45005</v>
          </cell>
          <cell r="U409" t="str">
            <v>X</v>
          </cell>
        </row>
        <row r="410">
          <cell r="B410">
            <v>410</v>
          </cell>
          <cell r="C410" t="str">
            <v>SG14</v>
          </cell>
          <cell r="D410">
            <v>410</v>
          </cell>
          <cell r="E410" t="str">
            <v>stabiler, korrosionsbeständiger Aufbau mit 7 Geräteräumen und zwischen den Achsen tiefergezogen, geeignet zur Aufnahme eines Löschwasserbehälters und der geforderten Beladung</v>
          </cell>
          <cell r="F410" t="str">
            <v>G</v>
          </cell>
          <cell r="G410" t="str">
            <v>N07 = Beschreibung beifügen!
N08 = Zeichnung beifügen!
N09 = Konfiguration beifügen!</v>
          </cell>
          <cell r="K410">
            <v>44855</v>
          </cell>
          <cell r="O410" t="str">
            <v/>
          </cell>
          <cell r="P410" t="str">
            <v/>
          </cell>
          <cell r="Q410" t="str">
            <v>X</v>
          </cell>
          <cell r="R410" t="str">
            <v>X</v>
          </cell>
          <cell r="S410" t="str">
            <v>X</v>
          </cell>
          <cell r="T410" t="str">
            <v>X</v>
          </cell>
        </row>
        <row r="411">
          <cell r="B411">
            <v>411</v>
          </cell>
          <cell r="C411" t="str">
            <v>SG14</v>
          </cell>
          <cell r="D411">
            <v>411</v>
          </cell>
          <cell r="E411" t="str">
            <v>stabiler, korrosionsbeständiger Aufbau mit 7 Geräteräumen und zwischen den Achsen tiefergezogen, geeignet zur Aufnahme eines Löschwasser- und Schaummittelbehälters sowie der geforderten Beladung. Bei Tiefbauweise ist auf die Einhaltung der Bodenfreiheit zu achten.</v>
          </cell>
          <cell r="F411" t="str">
            <v>G</v>
          </cell>
          <cell r="G411" t="str">
            <v>N07 = Beschreibung beifügen!
N08 = Zeichnung beifügen!
N09 = Konfiguration beifügen!</v>
          </cell>
          <cell r="K411">
            <v>44855</v>
          </cell>
          <cell r="O411" t="str">
            <v/>
          </cell>
          <cell r="P411" t="str">
            <v/>
          </cell>
          <cell r="Q411" t="str">
            <v/>
          </cell>
          <cell r="R411" t="str">
            <v/>
          </cell>
          <cell r="T411" t="str">
            <v/>
          </cell>
        </row>
        <row r="412">
          <cell r="B412">
            <v>412</v>
          </cell>
          <cell r="C412" t="str">
            <v>SG14</v>
          </cell>
          <cell r="D412">
            <v>412</v>
          </cell>
          <cell r="E412" t="str">
            <v>Der Aufbau ist hinter der Hinterachse tiefergezogen oder mind. mit Unterbaukästen ausgestattet.</v>
          </cell>
          <cell r="F412" t="str">
            <v>G</v>
          </cell>
          <cell r="G412" t="str">
            <v>?</v>
          </cell>
          <cell r="K412">
            <v>44855</v>
          </cell>
          <cell r="O412" t="str">
            <v/>
          </cell>
          <cell r="P412" t="str">
            <v/>
          </cell>
          <cell r="Q412" t="str">
            <v>X</v>
          </cell>
          <cell r="R412" t="str">
            <v>X</v>
          </cell>
          <cell r="S412" t="str">
            <v>X</v>
          </cell>
          <cell r="T412" t="str">
            <v>X</v>
          </cell>
          <cell r="U412" t="str">
            <v>X</v>
          </cell>
        </row>
        <row r="413">
          <cell r="B413">
            <v>413</v>
          </cell>
          <cell r="C413" t="str">
            <v>SG14</v>
          </cell>
          <cell r="D413">
            <v>413</v>
          </cell>
          <cell r="E413" t="str">
            <v>Die verwendeten Aufbaumaterialien sind gegen atmosphärische- und Kontaktkorrosion dauerhaft zu schützen.</v>
          </cell>
          <cell r="F413" t="str">
            <v>G</v>
          </cell>
          <cell r="G413" t="str">
            <v>formatiert</v>
          </cell>
          <cell r="K413">
            <v>44855</v>
          </cell>
          <cell r="O413" t="str">
            <v>X</v>
          </cell>
          <cell r="P413" t="str">
            <v>X</v>
          </cell>
          <cell r="Q413" t="str">
            <v>X</v>
          </cell>
          <cell r="R413" t="str">
            <v>X</v>
          </cell>
          <cell r="S413" t="str">
            <v>X</v>
          </cell>
          <cell r="T413" t="str">
            <v>X</v>
          </cell>
          <cell r="U413" t="str">
            <v>X</v>
          </cell>
        </row>
        <row r="414">
          <cell r="B414">
            <v>414</v>
          </cell>
          <cell r="C414" t="str">
            <v>SG14</v>
          </cell>
          <cell r="D414">
            <v>414</v>
          </cell>
          <cell r="E414" t="str">
            <v>Unter der Gesamtbreite der seitlichen Geräteräume sind herauszieh-, klapp- bzw. schwenkbare und rutschfeste Auftrittsflächen (mind. R11) mit einer Auftrittstiefe von mind. 300 mm fest zu montieren. Die Auftrittsflächen vor sowie an der Hinterachse sind für eine Belastbarkeit von mind. 240 kg und hinter der Hinterachse für mind. 120 kg ausgelegt.</v>
          </cell>
          <cell r="F414" t="str">
            <v>G</v>
          </cell>
          <cell r="G414" t="str">
            <v>formatiert</v>
          </cell>
          <cell r="K414">
            <v>44855</v>
          </cell>
          <cell r="O414" t="str">
            <v/>
          </cell>
          <cell r="P414" t="str">
            <v/>
          </cell>
          <cell r="Q414" t="str">
            <v>X</v>
          </cell>
          <cell r="R414" t="str">
            <v>X</v>
          </cell>
          <cell r="S414" t="str">
            <v>X</v>
          </cell>
          <cell r="T414" t="str">
            <v>X</v>
          </cell>
          <cell r="U414" t="str">
            <v>X</v>
          </cell>
        </row>
        <row r="415">
          <cell r="B415">
            <v>415</v>
          </cell>
          <cell r="C415" t="str">
            <v>SG14</v>
          </cell>
          <cell r="D415">
            <v>415</v>
          </cell>
          <cell r="E415" t="str">
            <v>Die Auftrittsflächen vor und hinter der Hinterachse haben eine Auftrittstiefe von mind. 300 mm.</v>
          </cell>
          <cell r="F415" t="str">
            <v>G</v>
          </cell>
          <cell r="G415" t="str">
            <v>formatiert</v>
          </cell>
          <cell r="K415">
            <v>44855</v>
          </cell>
          <cell r="O415" t="str">
            <v/>
          </cell>
          <cell r="P415" t="str">
            <v>X</v>
          </cell>
          <cell r="Q415" t="str">
            <v/>
          </cell>
          <cell r="R415" t="str">
            <v/>
          </cell>
          <cell r="S415" t="str">
            <v/>
          </cell>
          <cell r="T415" t="str">
            <v/>
          </cell>
        </row>
        <row r="416">
          <cell r="B416">
            <v>416</v>
          </cell>
          <cell r="C416" t="str">
            <v>SG14</v>
          </cell>
          <cell r="D416">
            <v>416</v>
          </cell>
          <cell r="E416" t="str">
            <v>Die Auftrittsflächen vor und hinter der Hinterachse haben eine Auftrittstiefe von mind. 400 mm.</v>
          </cell>
          <cell r="F416" t="str">
            <v>G</v>
          </cell>
          <cell r="G416" t="str">
            <v>formatiert</v>
          </cell>
          <cell r="K416">
            <v>44855</v>
          </cell>
          <cell r="O416" t="str">
            <v/>
          </cell>
          <cell r="P416" t="str">
            <v/>
          </cell>
          <cell r="Q416" t="str">
            <v>X</v>
          </cell>
          <cell r="R416" t="str">
            <v>X</v>
          </cell>
          <cell r="S416" t="str">
            <v>X</v>
          </cell>
          <cell r="T416" t="str">
            <v>X</v>
          </cell>
          <cell r="U416" t="str">
            <v>X</v>
          </cell>
        </row>
        <row r="417">
          <cell r="B417">
            <v>417</v>
          </cell>
          <cell r="C417" t="str">
            <v>SG14</v>
          </cell>
          <cell r="D417">
            <v>417</v>
          </cell>
          <cell r="E417" t="str">
            <v>Die Auftritte vor der Hinterachse haben eine Belastbarkeit von:
A) ≥ 240 kg = 0 Punkte
B) ≥ 270 kg = 100 Punkte
C) ≥ 300 kg = 200 Punkte 
D) nicht notwendig = 200 Punkte</v>
          </cell>
          <cell r="F417" t="str">
            <v>G</v>
          </cell>
          <cell r="G417" t="str">
            <v>formatiert</v>
          </cell>
          <cell r="I417">
            <v>200</v>
          </cell>
          <cell r="J417">
            <v>200</v>
          </cell>
          <cell r="K417">
            <v>44855</v>
          </cell>
          <cell r="O417" t="str">
            <v/>
          </cell>
          <cell r="P417" t="str">
            <v>X</v>
          </cell>
          <cell r="Q417" t="str">
            <v/>
          </cell>
          <cell r="R417" t="str">
            <v/>
          </cell>
          <cell r="S417" t="str">
            <v/>
          </cell>
          <cell r="T417" t="str">
            <v/>
          </cell>
        </row>
        <row r="418">
          <cell r="B418">
            <v>418</v>
          </cell>
          <cell r="C418" t="str">
            <v>SG14</v>
          </cell>
          <cell r="D418">
            <v>418</v>
          </cell>
          <cell r="E418" t="str">
            <v xml:space="preserve">Die Auftritte vor der Hinterachse haben eine Belastbarkeit von:
A) ≥ 240 kg = 0 Punkte
B) ≥ 270 kg = 100 Punkte
C) ≥ 300 kg = 200 Punkte </v>
          </cell>
          <cell r="F418" t="str">
            <v>B</v>
          </cell>
          <cell r="G418" t="str">
            <v>max. Belastbarkeit
in kg:</v>
          </cell>
          <cell r="H418">
            <v>1000</v>
          </cell>
          <cell r="I418">
            <v>200</v>
          </cell>
          <cell r="J418">
            <v>200</v>
          </cell>
          <cell r="K418">
            <v>44855</v>
          </cell>
          <cell r="O418" t="str">
            <v/>
          </cell>
          <cell r="P418" t="str">
            <v/>
          </cell>
          <cell r="Q418" t="str">
            <v>X</v>
          </cell>
          <cell r="R418" t="str">
            <v>X</v>
          </cell>
          <cell r="S418" t="str">
            <v>X</v>
          </cell>
          <cell r="T418" t="str">
            <v>X</v>
          </cell>
          <cell r="U418" t="str">
            <v>X</v>
          </cell>
        </row>
        <row r="419">
          <cell r="B419">
            <v>419</v>
          </cell>
          <cell r="C419" t="str">
            <v>SG14</v>
          </cell>
          <cell r="D419">
            <v>419</v>
          </cell>
          <cell r="E419" t="str">
            <v>Die Auftritte an der Hinterachse haben eine Belastbarkeit von:
A) ≥ 120 kg = 0 Punkte
B) ≥ 150 kg = 100 Punkte
C) ≥ 180 kg = 200 Punkte 
D) nicht notwendig = 200 Punkte</v>
          </cell>
          <cell r="F419" t="str">
            <v>B</v>
          </cell>
          <cell r="G419" t="str">
            <v>max. Belastbarkeit
in kg:</v>
          </cell>
          <cell r="H419">
            <v>1000</v>
          </cell>
          <cell r="I419">
            <v>200</v>
          </cell>
          <cell r="J419">
            <v>200</v>
          </cell>
          <cell r="K419">
            <v>44855</v>
          </cell>
          <cell r="O419" t="str">
            <v/>
          </cell>
          <cell r="P419" t="str">
            <v>X</v>
          </cell>
          <cell r="Q419" t="str">
            <v/>
          </cell>
          <cell r="R419" t="str">
            <v/>
          </cell>
          <cell r="S419" t="str">
            <v/>
          </cell>
          <cell r="T419" t="str">
            <v/>
          </cell>
        </row>
        <row r="420">
          <cell r="B420">
            <v>420</v>
          </cell>
          <cell r="C420" t="str">
            <v>SG14</v>
          </cell>
          <cell r="D420">
            <v>420</v>
          </cell>
          <cell r="E420" t="str">
            <v xml:space="preserve">Die Auftritte an der Hinterachse haben eine Belastbarkeit von:
A) ≥ 120 kg = 0 Punkte
B) ≥ 150 kg = 100 Punkte
C) ≥ 180 kg = 200 Punkte </v>
          </cell>
          <cell r="F420" t="str">
            <v>B</v>
          </cell>
          <cell r="G420" t="str">
            <v>max. Belastbarkeit
in kg:</v>
          </cell>
          <cell r="H420">
            <v>1000</v>
          </cell>
          <cell r="I420">
            <v>200</v>
          </cell>
          <cell r="J420">
            <v>200</v>
          </cell>
          <cell r="K420">
            <v>44855</v>
          </cell>
          <cell r="O420" t="str">
            <v/>
          </cell>
          <cell r="P420" t="str">
            <v/>
          </cell>
          <cell r="Q420" t="str">
            <v/>
          </cell>
          <cell r="R420" t="str">
            <v/>
          </cell>
          <cell r="S420" t="str">
            <v/>
          </cell>
          <cell r="T420" t="str">
            <v/>
          </cell>
        </row>
        <row r="421">
          <cell r="B421">
            <v>421</v>
          </cell>
          <cell r="C421" t="str">
            <v>SG14</v>
          </cell>
          <cell r="D421">
            <v>421</v>
          </cell>
          <cell r="E421" t="str">
            <v xml:space="preserve">Die Auftritte an der Hinterachse haben eine Belastbarkeit von:
A) ≥ 240 kg = 0 Punkte
B) ≥ 270 kg = 100 Punkte
C) ≥ 300 kg = 200 Punkte </v>
          </cell>
          <cell r="F421" t="str">
            <v>B</v>
          </cell>
          <cell r="G421" t="str">
            <v>max. Belastbarkeit
in kg:</v>
          </cell>
          <cell r="H421">
            <v>1000</v>
          </cell>
          <cell r="I421">
            <v>200</v>
          </cell>
          <cell r="J421">
            <v>200</v>
          </cell>
          <cell r="K421">
            <v>44855</v>
          </cell>
          <cell r="O421" t="str">
            <v/>
          </cell>
          <cell r="P421" t="str">
            <v/>
          </cell>
          <cell r="Q421" t="str">
            <v>X</v>
          </cell>
          <cell r="R421" t="str">
            <v>X</v>
          </cell>
          <cell r="S421" t="str">
            <v>X</v>
          </cell>
          <cell r="T421" t="str">
            <v>X</v>
          </cell>
          <cell r="U421" t="str">
            <v>X</v>
          </cell>
        </row>
        <row r="422">
          <cell r="B422">
            <v>422</v>
          </cell>
          <cell r="C422" t="str">
            <v>SG14</v>
          </cell>
          <cell r="D422">
            <v>422</v>
          </cell>
          <cell r="E422" t="str">
            <v>Die Auftritte hinter der Hinterachse haben eine Belastbarkeit von:
A) ≥ 120 kg = 0 Punkte
B) ≥ 150 kg = 100 Punkte
C) ≥ 180 kg = 200 Punkte 
D) nicht notwendig = 200 Punkte</v>
          </cell>
          <cell r="F422" t="str">
            <v>B</v>
          </cell>
          <cell r="G422" t="str">
            <v>max. Belastbarkeit
in kg:</v>
          </cell>
          <cell r="H422">
            <v>1000</v>
          </cell>
          <cell r="I422">
            <v>200</v>
          </cell>
          <cell r="J422">
            <v>200</v>
          </cell>
          <cell r="K422">
            <v>44855</v>
          </cell>
          <cell r="O422" t="str">
            <v/>
          </cell>
          <cell r="P422" t="str">
            <v>X</v>
          </cell>
          <cell r="Q422" t="str">
            <v/>
          </cell>
          <cell r="R422" t="str">
            <v/>
          </cell>
          <cell r="S422" t="str">
            <v/>
          </cell>
          <cell r="T422" t="str">
            <v/>
          </cell>
        </row>
        <row r="423">
          <cell r="B423">
            <v>423</v>
          </cell>
          <cell r="C423" t="str">
            <v>SG14</v>
          </cell>
          <cell r="D423">
            <v>423</v>
          </cell>
          <cell r="E423" t="str">
            <v xml:space="preserve">Die Auftritte hinter der Hinterachse haben eine Belastbarkeit von:
A) ≥ 120 kg = 0 Punkte
B) ≥ 150 kg = 100 Punkte
C) ≥ 180 kg = 200 Punkte </v>
          </cell>
          <cell r="F423" t="str">
            <v>B</v>
          </cell>
          <cell r="G423" t="str">
            <v>max. Belastbarkeit
in kg:</v>
          </cell>
          <cell r="H423">
            <v>1000</v>
          </cell>
          <cell r="I423">
            <v>200</v>
          </cell>
          <cell r="J423">
            <v>200</v>
          </cell>
          <cell r="K423">
            <v>44855</v>
          </cell>
          <cell r="O423" t="str">
            <v/>
          </cell>
          <cell r="P423" t="str">
            <v/>
          </cell>
          <cell r="Q423" t="str">
            <v>X</v>
          </cell>
          <cell r="R423" t="str">
            <v>X</v>
          </cell>
          <cell r="S423" t="str">
            <v>X</v>
          </cell>
          <cell r="T423" t="str">
            <v>X</v>
          </cell>
          <cell r="U423" t="str">
            <v>X</v>
          </cell>
        </row>
        <row r="424">
          <cell r="B424">
            <v>424</v>
          </cell>
          <cell r="C424" t="str">
            <v>SG14</v>
          </cell>
          <cell r="D424">
            <v>424</v>
          </cell>
          <cell r="E424" t="str">
            <v>Klappbare Auftrittsflächen sind, wenn vorhanden, mit einer 2-fach wirkenden, davon mind. einer mechanischen Verriegelung sowie mit nach vorn und hinten wirkenden gelben LED-Blinkleuchten auszustatten; Initialisierung durch Öffnung</v>
          </cell>
          <cell r="F424" t="str">
            <v>G</v>
          </cell>
          <cell r="K424">
            <v>44855</v>
          </cell>
          <cell r="O424" t="str">
            <v/>
          </cell>
          <cell r="P424" t="str">
            <v>X</v>
          </cell>
          <cell r="Q424" t="str">
            <v/>
          </cell>
          <cell r="R424" t="str">
            <v/>
          </cell>
          <cell r="S424" t="str">
            <v/>
          </cell>
          <cell r="T424" t="str">
            <v/>
          </cell>
        </row>
        <row r="425">
          <cell r="B425">
            <v>425</v>
          </cell>
          <cell r="C425" t="str">
            <v>SG14</v>
          </cell>
          <cell r="D425">
            <v>425</v>
          </cell>
          <cell r="E425" t="str">
            <v>Klappbare Auftrittsflächen sind mit einer 2-fach wirkenden, davon mind. einer mechanischen Verriegelung sowie mit nach vorn und hinten wirkenden gelben LED-Blinkleuchten auszustatten; Initialisierung durch Öffnung</v>
          </cell>
          <cell r="F425" t="str">
            <v>G</v>
          </cell>
          <cell r="G425" t="str">
            <v>formatiert</v>
          </cell>
          <cell r="K425">
            <v>44855</v>
          </cell>
          <cell r="O425" t="str">
            <v/>
          </cell>
          <cell r="P425" t="str">
            <v/>
          </cell>
          <cell r="Q425" t="str">
            <v>X</v>
          </cell>
          <cell r="R425" t="str">
            <v>X</v>
          </cell>
          <cell r="S425" t="str">
            <v>X</v>
          </cell>
          <cell r="T425" t="str">
            <v>X</v>
          </cell>
          <cell r="U425" t="str">
            <v>X</v>
          </cell>
        </row>
        <row r="426">
          <cell r="B426">
            <v>426</v>
          </cell>
          <cell r="C426" t="str">
            <v>SG14</v>
          </cell>
          <cell r="D426">
            <v>426</v>
          </cell>
          <cell r="E426" t="str">
            <v>Jede Öffnungsmechanik und Verriegelung am Aufbau ermöglicht ein sicheres Öffnen und Schließen mit Feuerwehrhandschuhen.</v>
          </cell>
          <cell r="F426" t="str">
            <v>G</v>
          </cell>
          <cell r="G426" t="str">
            <v>formatiert</v>
          </cell>
          <cell r="K426">
            <v>44855</v>
          </cell>
          <cell r="O426" t="str">
            <v>X</v>
          </cell>
          <cell r="P426" t="str">
            <v>X</v>
          </cell>
          <cell r="Q426" t="str">
            <v>X</v>
          </cell>
          <cell r="R426" t="str">
            <v>X</v>
          </cell>
          <cell r="S426" t="str">
            <v>X</v>
          </cell>
          <cell r="T426" t="str">
            <v>X</v>
          </cell>
          <cell r="U426" t="str">
            <v>X</v>
          </cell>
        </row>
        <row r="427">
          <cell r="B427">
            <v>427</v>
          </cell>
          <cell r="C427" t="str">
            <v>SG14</v>
          </cell>
          <cell r="D427">
            <v>427</v>
          </cell>
          <cell r="E427" t="str">
            <v>Über jeder Auftrittsfläche sind in den Geräteräumen Haltegriffe montiert, die für Rechts- und Linkshänder geeignet sind.</v>
          </cell>
          <cell r="F427" t="str">
            <v>G</v>
          </cell>
          <cell r="G427" t="str">
            <v>formatiert</v>
          </cell>
          <cell r="K427">
            <v>44855</v>
          </cell>
          <cell r="O427" t="str">
            <v/>
          </cell>
          <cell r="P427" t="str">
            <v>X</v>
          </cell>
          <cell r="Q427" t="str">
            <v>X</v>
          </cell>
          <cell r="R427" t="str">
            <v>X</v>
          </cell>
          <cell r="S427" t="str">
            <v>X</v>
          </cell>
          <cell r="T427" t="str">
            <v>X</v>
          </cell>
          <cell r="U427" t="str">
            <v>X</v>
          </cell>
        </row>
        <row r="428">
          <cell r="B428">
            <v>428</v>
          </cell>
          <cell r="C428" t="str">
            <v>SG14</v>
          </cell>
          <cell r="D428">
            <v>428</v>
          </cell>
          <cell r="E428" t="str">
            <v>Für Geräteentnahmen ab 2.000 mm über der Standfläche des Fahrzeuges sind fest montierte, rutschfeste Auftrittsflächen (mind. R11) von mind. 300x300 mm montiert, die eine sichere Entnahme gewährleisten.</v>
          </cell>
          <cell r="F428" t="str">
            <v>G</v>
          </cell>
          <cell r="G428" t="str">
            <v>formatiert</v>
          </cell>
          <cell r="K428">
            <v>44855</v>
          </cell>
          <cell r="O428" t="str">
            <v>X</v>
          </cell>
          <cell r="P428" t="str">
            <v/>
          </cell>
          <cell r="Q428" t="str">
            <v/>
          </cell>
          <cell r="R428" t="str">
            <v/>
          </cell>
          <cell r="S428" t="str">
            <v/>
          </cell>
          <cell r="T428" t="str">
            <v/>
          </cell>
        </row>
        <row r="429">
          <cell r="B429">
            <v>429</v>
          </cell>
          <cell r="C429" t="str">
            <v>SG14</v>
          </cell>
          <cell r="D429">
            <v>429</v>
          </cell>
          <cell r="E429" t="str">
            <v>Für die Geräteentnahme ab 2.000 mm über der Standfläche des Fahrzeuges sind unter der Gesamtbreite der seitlichen Geräteräume herauszieh-, klapp- bzw. schwenkbare und rutschfeste Auftrittsflächen (mind. R11) mit einer Auftrittstiefe von mind. 300 mm fest zu montieren. Die Auftrittsflächen vor der Hinterachse sind für eine Belastbarkeit von mind. 240 kg und hinter der Hinterachse für mind. 120 kg ausgelegt.</v>
          </cell>
          <cell r="F429" t="str">
            <v>G</v>
          </cell>
          <cell r="G429" t="str">
            <v>formatiert</v>
          </cell>
          <cell r="K429">
            <v>44855</v>
          </cell>
          <cell r="O429" t="str">
            <v/>
          </cell>
          <cell r="P429" t="str">
            <v>X</v>
          </cell>
          <cell r="Q429" t="str">
            <v/>
          </cell>
          <cell r="R429" t="str">
            <v/>
          </cell>
          <cell r="S429" t="str">
            <v/>
          </cell>
          <cell r="T429" t="str">
            <v/>
          </cell>
        </row>
        <row r="430">
          <cell r="B430">
            <v>430</v>
          </cell>
          <cell r="C430" t="str">
            <v>SG14</v>
          </cell>
          <cell r="D430">
            <v>430</v>
          </cell>
          <cell r="E430" t="str">
            <v xml:space="preserve">frei </v>
          </cell>
          <cell r="F430" t="str">
            <v>G</v>
          </cell>
          <cell r="G430" t="str">
            <v>formatiert</v>
          </cell>
          <cell r="O430" t="str">
            <v>X</v>
          </cell>
          <cell r="P430" t="str">
            <v>X</v>
          </cell>
        </row>
        <row r="431">
          <cell r="B431">
            <v>431</v>
          </cell>
          <cell r="C431" t="str">
            <v>SG14</v>
          </cell>
          <cell r="D431">
            <v>431</v>
          </cell>
          <cell r="E431" t="str">
            <v>frei</v>
          </cell>
          <cell r="F431" t="str">
            <v>G</v>
          </cell>
          <cell r="G431" t="str">
            <v>formatiert</v>
          </cell>
          <cell r="O431" t="str">
            <v>X</v>
          </cell>
          <cell r="P431" t="str">
            <v>X</v>
          </cell>
        </row>
        <row r="432">
          <cell r="B432">
            <v>432</v>
          </cell>
          <cell r="C432" t="str">
            <v>SG14</v>
          </cell>
          <cell r="D432">
            <v>432</v>
          </cell>
          <cell r="E432" t="str">
            <v>Alle Auszüge sind in beiden Endstellungen mit selbsttätigen Arretierungen auszustatten.</v>
          </cell>
          <cell r="F432" t="str">
            <v>G</v>
          </cell>
          <cell r="G432" t="str">
            <v>formatiert</v>
          </cell>
          <cell r="K432">
            <v>44855</v>
          </cell>
          <cell r="O432" t="str">
            <v>X</v>
          </cell>
          <cell r="P432" t="str">
            <v>X</v>
          </cell>
          <cell r="Q432" t="str">
            <v>X</v>
          </cell>
          <cell r="R432" t="str">
            <v>X</v>
          </cell>
          <cell r="S432" t="str">
            <v>X</v>
          </cell>
          <cell r="T432" t="str">
            <v>X</v>
          </cell>
          <cell r="U432" t="str">
            <v>X</v>
          </cell>
        </row>
        <row r="433">
          <cell r="B433">
            <v>433</v>
          </cell>
          <cell r="C433" t="str">
            <v>SG14</v>
          </cell>
          <cell r="D433">
            <v>433</v>
          </cell>
          <cell r="E433" t="str">
            <v xml:space="preserve">Geräte oder in Kästen gelagerte Ausrüstung sind entsprechend dem Diagramm der aktuellen DIN EN 1846-2 Anhang D zu lagern und mit geeigneten Entnahmehilfen zu versehen; Gesamtmasse gem. Norm </v>
          </cell>
          <cell r="F433" t="str">
            <v>G</v>
          </cell>
          <cell r="G433" t="str">
            <v>formatiert</v>
          </cell>
          <cell r="K433">
            <v>44855</v>
          </cell>
          <cell r="O433" t="str">
            <v>X</v>
          </cell>
          <cell r="P433" t="str">
            <v>X</v>
          </cell>
          <cell r="Q433" t="str">
            <v>X</v>
          </cell>
          <cell r="R433" t="str">
            <v>X</v>
          </cell>
          <cell r="S433" t="str">
            <v>X</v>
          </cell>
          <cell r="T433" t="str">
            <v>X</v>
          </cell>
          <cell r="U433" t="str">
            <v>X</v>
          </cell>
        </row>
        <row r="434">
          <cell r="B434">
            <v>434</v>
          </cell>
          <cell r="C434" t="str">
            <v>SG14</v>
          </cell>
          <cell r="D434">
            <v>434</v>
          </cell>
          <cell r="E434" t="str">
            <v>Sofern die Gesamtmasse der zusammen gelagerten Artikel mind. 25 kg ergibt, sind diese auf einem Auszug zu lagern.</v>
          </cell>
          <cell r="F434" t="str">
            <v>G</v>
          </cell>
          <cell r="G434" t="str">
            <v>formatiert</v>
          </cell>
          <cell r="K434">
            <v>44855</v>
          </cell>
          <cell r="O434" t="str">
            <v>X</v>
          </cell>
          <cell r="P434" t="str">
            <v>X</v>
          </cell>
          <cell r="Q434" t="str">
            <v>X</v>
          </cell>
          <cell r="R434" t="str">
            <v>X</v>
          </cell>
          <cell r="S434" t="str">
            <v>X</v>
          </cell>
          <cell r="T434" t="str">
            <v>X</v>
          </cell>
          <cell r="U434" t="str">
            <v>X</v>
          </cell>
        </row>
        <row r="435">
          <cell r="B435">
            <v>435</v>
          </cell>
          <cell r="C435" t="str">
            <v>SG14</v>
          </cell>
          <cell r="D435">
            <v>435</v>
          </cell>
          <cell r="E435" t="str">
            <v xml:space="preserve">Tragecontainer oder gleichwertige Lagerungen, die der Entnahme von Ausrüstungsgegenständen dienen sind beidseitig mit hinteren Endanschlägen auszustatten. </v>
          </cell>
          <cell r="F435" t="str">
            <v>G</v>
          </cell>
          <cell r="G435" t="str">
            <v>formatiert</v>
          </cell>
          <cell r="K435">
            <v>44855</v>
          </cell>
          <cell r="O435" t="str">
            <v>X</v>
          </cell>
          <cell r="P435" t="str">
            <v>X</v>
          </cell>
          <cell r="Q435" t="str">
            <v>X</v>
          </cell>
          <cell r="R435" t="str">
            <v>X</v>
          </cell>
          <cell r="S435" t="str">
            <v>X</v>
          </cell>
          <cell r="T435" t="str">
            <v>X</v>
          </cell>
          <cell r="U435" t="str">
            <v>X</v>
          </cell>
        </row>
        <row r="436">
          <cell r="B436">
            <v>436</v>
          </cell>
          <cell r="C436" t="str">
            <v>SG14</v>
          </cell>
          <cell r="D436">
            <v>436</v>
          </cell>
          <cell r="E436" t="str">
            <v>Lagerungen für die gesamte Beladung gemäß Anlage 1</v>
          </cell>
          <cell r="F436" t="str">
            <v>G</v>
          </cell>
          <cell r="G436" t="str">
            <v>formatiert</v>
          </cell>
          <cell r="K436">
            <v>44855</v>
          </cell>
          <cell r="O436" t="str">
            <v>X</v>
          </cell>
          <cell r="P436" t="str">
            <v>X</v>
          </cell>
          <cell r="Q436" t="str">
            <v>X</v>
          </cell>
          <cell r="R436" t="str">
            <v>X</v>
          </cell>
          <cell r="S436" t="str">
            <v>X</v>
          </cell>
          <cell r="T436" t="str">
            <v>X</v>
          </cell>
          <cell r="U436" t="str">
            <v>X</v>
          </cell>
        </row>
        <row r="437">
          <cell r="B437">
            <v>437</v>
          </cell>
          <cell r="C437" t="str">
            <v>SG14</v>
          </cell>
          <cell r="D437">
            <v>437</v>
          </cell>
          <cell r="E437" t="str">
            <v>Lagerungen für die gesamte Beladeliste gemäß Los 2, die selbsttätige Bewegung aus der Lagerung sowie verschleißfördernde Scheuerstellen in der Lagerung sind allseitig durch geeignete Maßnahmen zu verhindern (z.B. Kunststoffgleiter).</v>
          </cell>
          <cell r="F437" t="str">
            <v>G</v>
          </cell>
          <cell r="G437" t="str">
            <v>formatiert</v>
          </cell>
          <cell r="K437">
            <v>44855</v>
          </cell>
          <cell r="O437" t="str">
            <v>X</v>
          </cell>
          <cell r="P437" t="str">
            <v/>
          </cell>
          <cell r="Q437" t="str">
            <v/>
          </cell>
          <cell r="R437" t="str">
            <v/>
          </cell>
          <cell r="S437" t="str">
            <v/>
          </cell>
          <cell r="T437" t="str">
            <v/>
          </cell>
        </row>
        <row r="438">
          <cell r="B438">
            <v>438</v>
          </cell>
          <cell r="C438" t="str">
            <v>SG14</v>
          </cell>
          <cell r="D438">
            <v>438</v>
          </cell>
          <cell r="E438" t="str">
            <v>Die Lagerungen verhindern eine selbsttätige Bewegung aus der Lagerung (Ladungssicherung) sowie verschleißfördernde Scheuerstellen durch Bewegungen in der Lagerung (z.B. Kunststoffgleiter).</v>
          </cell>
          <cell r="F438" t="str">
            <v>G</v>
          </cell>
          <cell r="G438" t="str">
            <v>formatiert</v>
          </cell>
          <cell r="K438">
            <v>44855</v>
          </cell>
          <cell r="O438" t="str">
            <v/>
          </cell>
          <cell r="P438" t="str">
            <v>X</v>
          </cell>
          <cell r="Q438" t="str">
            <v>X</v>
          </cell>
          <cell r="R438" t="str">
            <v>X</v>
          </cell>
          <cell r="S438" t="str">
            <v>X</v>
          </cell>
          <cell r="T438" t="str">
            <v>X</v>
          </cell>
          <cell r="U438" t="str">
            <v>X</v>
          </cell>
        </row>
        <row r="439">
          <cell r="B439">
            <v>439</v>
          </cell>
          <cell r="C439" t="str">
            <v>SG14</v>
          </cell>
          <cell r="D439">
            <v>439</v>
          </cell>
          <cell r="E439" t="str">
            <v>universelle PA-Lagerung für vier Geräte auf Teleskopauszug im Aufbau;
Das Anlegen der PA-Geräte muss von der Standfläche des Fahrzeuges möglich sein.</v>
          </cell>
          <cell r="F439" t="str">
            <v>G</v>
          </cell>
          <cell r="G439" t="str">
            <v>formatiert</v>
          </cell>
          <cell r="K439">
            <v>44855</v>
          </cell>
          <cell r="O439" t="str">
            <v>X</v>
          </cell>
          <cell r="P439" t="str">
            <v/>
          </cell>
          <cell r="Q439" t="str">
            <v/>
          </cell>
          <cell r="R439" t="str">
            <v/>
          </cell>
          <cell r="S439" t="str">
            <v/>
          </cell>
          <cell r="T439" t="str">
            <v/>
          </cell>
        </row>
        <row r="440">
          <cell r="B440">
            <v>440</v>
          </cell>
          <cell r="C440" t="str">
            <v>SG14</v>
          </cell>
          <cell r="D440">
            <v>440</v>
          </cell>
          <cell r="E440" t="str">
            <v>universelle PA-Lagerung für zwei Geräte PSS 5000 (300 bar) auf Teleskopauszug im Aufbau, gedämpft absenkbar; Das Anlegen der PA-Geräte muss von der Standfläche des Fahrzeuges möglich sein.</v>
          </cell>
          <cell r="F440" t="str">
            <v>G</v>
          </cell>
          <cell r="G440" t="str">
            <v>formatiert</v>
          </cell>
          <cell r="K440">
            <v>44855</v>
          </cell>
          <cell r="O440" t="str">
            <v/>
          </cell>
          <cell r="P440" t="str">
            <v>X</v>
          </cell>
          <cell r="Q440" t="str">
            <v/>
          </cell>
          <cell r="R440" t="str">
            <v/>
          </cell>
          <cell r="S440" t="str">
            <v/>
          </cell>
          <cell r="T440" t="str">
            <v/>
          </cell>
        </row>
        <row r="441">
          <cell r="B441">
            <v>441</v>
          </cell>
          <cell r="C441" t="str">
            <v>SG14</v>
          </cell>
          <cell r="D441">
            <v>441</v>
          </cell>
          <cell r="E441" t="str">
            <v>universelle PA-Lagerung für zwei Geräte auf Teleskopauszug im Aufbau, gedämpft absenkbar; Das Anlegen der PA-Geräte muss von der Standfläche des Fahrzeuges möglich sein.</v>
          </cell>
          <cell r="F441" t="str">
            <v>G</v>
          </cell>
          <cell r="G441" t="str">
            <v>N10 = Beschreibung beifügen!</v>
          </cell>
          <cell r="K441">
            <v>44855</v>
          </cell>
          <cell r="O441" t="str">
            <v/>
          </cell>
          <cell r="P441" t="str">
            <v/>
          </cell>
          <cell r="Q441" t="str">
            <v>X</v>
          </cell>
          <cell r="R441" t="str">
            <v>X</v>
          </cell>
          <cell r="S441" t="str">
            <v>X</v>
          </cell>
          <cell r="T441" t="str">
            <v>X</v>
          </cell>
        </row>
        <row r="442">
          <cell r="B442">
            <v>442</v>
          </cell>
          <cell r="C442" t="str">
            <v>SG14</v>
          </cell>
          <cell r="D442">
            <v>442</v>
          </cell>
          <cell r="E442" t="str">
            <v>Lagerung nach DIN für eine Kübelspritze</v>
          </cell>
          <cell r="F442" t="str">
            <v>G</v>
          </cell>
          <cell r="G442" t="str">
            <v>formatiert</v>
          </cell>
          <cell r="K442">
            <v>44855</v>
          </cell>
          <cell r="O442" t="str">
            <v/>
          </cell>
          <cell r="P442" t="str">
            <v/>
          </cell>
        </row>
        <row r="443">
          <cell r="B443">
            <v>443</v>
          </cell>
          <cell r="C443" t="str">
            <v>SG14</v>
          </cell>
          <cell r="D443">
            <v>443</v>
          </cell>
          <cell r="E443" t="str">
            <v>zwei Halterungen für fahrbare Einmann-Haspeln (schmale Ausführung) am Heck, mit Ladeanschluss für eine Verkehrshaspel auf der rechten Seite</v>
          </cell>
          <cell r="F443" t="str">
            <v>G</v>
          </cell>
          <cell r="G443" t="str">
            <v>formatiert</v>
          </cell>
          <cell r="K443">
            <v>44855</v>
          </cell>
          <cell r="O443" t="str">
            <v/>
          </cell>
          <cell r="P443" t="str">
            <v/>
          </cell>
          <cell r="Q443" t="str">
            <v/>
          </cell>
          <cell r="R443" t="str">
            <v/>
          </cell>
          <cell r="T443" t="str">
            <v/>
          </cell>
        </row>
        <row r="444">
          <cell r="B444">
            <v>444</v>
          </cell>
          <cell r="C444" t="str">
            <v>SG14</v>
          </cell>
          <cell r="D444">
            <v>444</v>
          </cell>
          <cell r="E444" t="str">
            <v>zwei einklappbare Halterungen für fahrbare Einmann-Haspeln am Heck mit Stromübergabe an den Aufprotzarmen</v>
          </cell>
          <cell r="F444" t="str">
            <v>G</v>
          </cell>
          <cell r="G444" t="str">
            <v>formatiert</v>
          </cell>
          <cell r="K444">
            <v>44855</v>
          </cell>
          <cell r="O444" t="str">
            <v/>
          </cell>
          <cell r="P444" t="str">
            <v/>
          </cell>
          <cell r="Q444" t="str">
            <v/>
          </cell>
          <cell r="R444" t="str">
            <v/>
          </cell>
          <cell r="S444" t="str">
            <v>X</v>
          </cell>
          <cell r="T444" t="str">
            <v>X</v>
          </cell>
        </row>
        <row r="445">
          <cell r="B445">
            <v>445</v>
          </cell>
          <cell r="C445" t="str">
            <v>SG14</v>
          </cell>
          <cell r="D445">
            <v>445</v>
          </cell>
          <cell r="E445" t="str">
            <v>Schwenklagerung oder drehbare Teleskoplagerung für Stromerzeuger, der Betrieb auf der Lagerung ist zu gewährleisten, mit Arretierung des Stromerzeugers parallel und quer zur Fahrzeuglängsachse</v>
          </cell>
          <cell r="F445" t="str">
            <v>G</v>
          </cell>
          <cell r="G445" t="str">
            <v>Teleskoplagerung</v>
          </cell>
          <cell r="K445">
            <v>44855</v>
          </cell>
          <cell r="O445" t="str">
            <v>X</v>
          </cell>
          <cell r="P445" t="str">
            <v>X</v>
          </cell>
          <cell r="Q445" t="str">
            <v>X</v>
          </cell>
          <cell r="R445" t="str">
            <v>X</v>
          </cell>
          <cell r="S445" t="str">
            <v>X</v>
          </cell>
          <cell r="T445" t="str">
            <v>X</v>
          </cell>
          <cell r="U445" t="str">
            <v>X</v>
          </cell>
        </row>
        <row r="446">
          <cell r="B446">
            <v>446</v>
          </cell>
          <cell r="C446" t="str">
            <v>SG14</v>
          </cell>
          <cell r="D446">
            <v>446</v>
          </cell>
          <cell r="E446" t="str">
            <v>Der Betrieb des Stromerzeugers auf der Lagerung ist zu gewährleisten sowie eine Arretierung parallel und quer zur Fahrzeuglängsachse.
Wie ist die Lagerung für den Stromerzeuger ausgeführt? 
A) drehbare Teleskoplagerung = 100 Punkte
B) Schwenklagerung = 200 Punkte</v>
          </cell>
          <cell r="F446" t="str">
            <v>B</v>
          </cell>
          <cell r="G446" t="str">
            <v>Ja oder Nein:</v>
          </cell>
          <cell r="H446" t="str">
            <v>?</v>
          </cell>
          <cell r="I446">
            <v>200</v>
          </cell>
          <cell r="K446">
            <v>44855</v>
          </cell>
          <cell r="O446" t="str">
            <v/>
          </cell>
          <cell r="P446" t="str">
            <v/>
          </cell>
          <cell r="Q446" t="str">
            <v/>
          </cell>
          <cell r="R446" t="str">
            <v/>
          </cell>
          <cell r="T446" t="str">
            <v/>
          </cell>
        </row>
        <row r="447">
          <cell r="B447">
            <v>447</v>
          </cell>
          <cell r="C447" t="str">
            <v>SG14</v>
          </cell>
          <cell r="D447">
            <v>447</v>
          </cell>
          <cell r="E447" t="str">
            <v>absenkbarer Teleskopauszug für die PFPN im GR, quer zur Fahrzeuglängsachse verlastet; der Betrieb auf der Lagerung ist zu gewährleisten; die Entnahmehöhen nach DIN EN 1846-2 sind einzuhalten</v>
          </cell>
          <cell r="F447" t="str">
            <v>G</v>
          </cell>
          <cell r="G447" t="str">
            <v>formatiert</v>
          </cell>
          <cell r="K447">
            <v>44855</v>
          </cell>
          <cell r="O447" t="str">
            <v>X</v>
          </cell>
          <cell r="P447" t="str">
            <v/>
          </cell>
          <cell r="Q447" t="str">
            <v/>
          </cell>
          <cell r="R447" t="str">
            <v/>
          </cell>
          <cell r="S447" t="str">
            <v/>
          </cell>
          <cell r="T447" t="str">
            <v/>
          </cell>
        </row>
        <row r="448">
          <cell r="B448">
            <v>448</v>
          </cell>
          <cell r="C448" t="str">
            <v>SG14</v>
          </cell>
          <cell r="D448">
            <v>448</v>
          </cell>
          <cell r="E448" t="str">
            <v>absenkbare PFPN-Schlittenlagerung für PFPN nach DIN EN 14466; mit  ausbaufähigem Wechselrahmen für die Unterbringung anderer Beladungsteile (z.B. hydraul. Rettungsgerät)</v>
          </cell>
          <cell r="F448" t="str">
            <v>G</v>
          </cell>
          <cell r="G448" t="str">
            <v>formatiert</v>
          </cell>
          <cell r="K448">
            <v>44855</v>
          </cell>
          <cell r="O448" t="str">
            <v/>
          </cell>
          <cell r="P448" t="str">
            <v/>
          </cell>
          <cell r="Q448" t="str">
            <v>X</v>
          </cell>
          <cell r="R448" t="str">
            <v/>
          </cell>
          <cell r="S448" t="str">
            <v/>
          </cell>
          <cell r="T448" t="str">
            <v/>
          </cell>
        </row>
        <row r="449">
          <cell r="B449">
            <v>449</v>
          </cell>
          <cell r="C449" t="str">
            <v>SG14</v>
          </cell>
          <cell r="D449">
            <v>449</v>
          </cell>
          <cell r="E449" t="str">
            <v>Das Fahrzeug wird mit einer absenkbaren PFPN-Schlittenlagerung mit Wechselrahmen im G2 für die zusätzliche Verlastung einer beigestellten Magirus TS8/8 angeboten? Mit Ladeerhaltung
Nein = 0 Punkte
Ja = 300 Punkte</v>
          </cell>
          <cell r="F449" t="str">
            <v>B</v>
          </cell>
          <cell r="G449" t="str">
            <v>Ja oder Nein:</v>
          </cell>
          <cell r="H449" t="str">
            <v>?</v>
          </cell>
          <cell r="I449">
            <v>300</v>
          </cell>
          <cell r="K449">
            <v>44855</v>
          </cell>
          <cell r="O449" t="str">
            <v/>
          </cell>
          <cell r="P449" t="str">
            <v>X</v>
          </cell>
          <cell r="Q449" t="str">
            <v/>
          </cell>
          <cell r="R449" t="str">
            <v/>
          </cell>
          <cell r="S449" t="str">
            <v/>
          </cell>
          <cell r="T449" t="str">
            <v/>
          </cell>
        </row>
        <row r="450">
          <cell r="B450">
            <v>450</v>
          </cell>
          <cell r="C450" t="str">
            <v>SG14</v>
          </cell>
          <cell r="D450">
            <v>450</v>
          </cell>
          <cell r="E450" t="str">
            <v>Lagerung und Verlastung einer beigestellten PFPN (Rosenbauer Fox S-drehbare Abgänge)</v>
          </cell>
          <cell r="F450" t="str">
            <v>G</v>
          </cell>
          <cell r="G450" t="str">
            <v>formatiert</v>
          </cell>
          <cell r="K450">
            <v>44855</v>
          </cell>
          <cell r="O450" t="str">
            <v/>
          </cell>
          <cell r="P450" t="str">
            <v/>
          </cell>
          <cell r="Q450" t="str">
            <v/>
          </cell>
          <cell r="R450" t="str">
            <v/>
          </cell>
          <cell r="T450" t="str">
            <v/>
          </cell>
        </row>
        <row r="451">
          <cell r="B451">
            <v>451</v>
          </cell>
          <cell r="C451" t="str">
            <v>SG14</v>
          </cell>
          <cell r="D451">
            <v>451</v>
          </cell>
          <cell r="E451" t="str">
            <v>Hygieneboard als Auszugswand mit:- Wasseranschluss aus dem Löschwasserbehälter - Piktogramm "Kein Trinkwasser"- Druckluftanschluss mit Pistole und 5 m Spiralkabel- Waschelement aus Edelstahl- nichtauslaufbarem Seifenspender- Papier-Handtuchspender - zwei Wasserhähne-Wasserschlauch mit Waschbürste-Ablage und Halter für Abfallsack</v>
          </cell>
          <cell r="F451" t="str">
            <v>G</v>
          </cell>
          <cell r="G451" t="str">
            <v>formatiert</v>
          </cell>
          <cell r="K451">
            <v>44855</v>
          </cell>
          <cell r="O451" t="str">
            <v/>
          </cell>
          <cell r="P451" t="str">
            <v>X</v>
          </cell>
          <cell r="Q451" t="str">
            <v/>
          </cell>
          <cell r="R451" t="str">
            <v/>
          </cell>
          <cell r="S451" t="str">
            <v/>
          </cell>
          <cell r="T451" t="str">
            <v/>
          </cell>
        </row>
        <row r="452">
          <cell r="B452">
            <v>452</v>
          </cell>
          <cell r="C452" t="str">
            <v>SG14</v>
          </cell>
          <cell r="D452">
            <v>452</v>
          </cell>
          <cell r="E452" t="str">
            <v xml:space="preserve">Lagerung für eine PET Getränkekiste für 12x 1 Liter-Flaschen </v>
          </cell>
          <cell r="F452" t="str">
            <v>G</v>
          </cell>
          <cell r="G452" t="str">
            <v>formatiert</v>
          </cell>
          <cell r="K452">
            <v>44855</v>
          </cell>
          <cell r="O452" t="str">
            <v/>
          </cell>
          <cell r="P452" t="str">
            <v>X</v>
          </cell>
          <cell r="Q452" t="str">
            <v/>
          </cell>
          <cell r="R452" t="str">
            <v/>
          </cell>
          <cell r="S452" t="str">
            <v/>
          </cell>
          <cell r="T452" t="str">
            <v/>
          </cell>
        </row>
        <row r="453">
          <cell r="B453">
            <v>453</v>
          </cell>
          <cell r="C453" t="str">
            <v>SG14</v>
          </cell>
          <cell r="D453">
            <v>453</v>
          </cell>
          <cell r="E453" t="str">
            <v>Unterbodenschutz (Steinschlag- und Korrosionsschutz) als geschlossene Beschichtung an der Aufbauunterseite</v>
          </cell>
          <cell r="F453" t="str">
            <v>G</v>
          </cell>
          <cell r="G453" t="str">
            <v>formatiert</v>
          </cell>
          <cell r="K453">
            <v>44855</v>
          </cell>
          <cell r="O453" t="str">
            <v>X</v>
          </cell>
          <cell r="P453" t="str">
            <v>X</v>
          </cell>
          <cell r="Q453" t="str">
            <v>X</v>
          </cell>
          <cell r="R453" t="str">
            <v>X</v>
          </cell>
          <cell r="S453" t="str">
            <v>X</v>
          </cell>
          <cell r="T453" t="str">
            <v>X</v>
          </cell>
          <cell r="U453" t="str">
            <v>X</v>
          </cell>
        </row>
        <row r="454">
          <cell r="B454">
            <v>454</v>
          </cell>
          <cell r="C454" t="str">
            <v>SG14</v>
          </cell>
          <cell r="D454">
            <v>454</v>
          </cell>
          <cell r="E454" t="str">
            <v>Konservierung vorhandener Hohlräume am Aufbau mit Korrosionsschutzfett</v>
          </cell>
          <cell r="F454" t="str">
            <v>G</v>
          </cell>
          <cell r="G454" t="str">
            <v>formatiert</v>
          </cell>
          <cell r="K454">
            <v>44855</v>
          </cell>
          <cell r="O454" t="str">
            <v>X</v>
          </cell>
          <cell r="P454" t="str">
            <v>X</v>
          </cell>
          <cell r="Q454" t="str">
            <v>X</v>
          </cell>
          <cell r="R454" t="str">
            <v>X</v>
          </cell>
          <cell r="S454" t="str">
            <v>X</v>
          </cell>
          <cell r="T454" t="str">
            <v>X</v>
          </cell>
          <cell r="U454" t="str">
            <v>X</v>
          </cell>
        </row>
        <row r="455">
          <cell r="B455">
            <v>455</v>
          </cell>
          <cell r="C455" t="str">
            <v>SG12</v>
          </cell>
          <cell r="D455" t="str">
            <v>7.2</v>
          </cell>
          <cell r="E455" t="str">
            <v>Geräteräume</v>
          </cell>
          <cell r="F455" t="str">
            <v>X</v>
          </cell>
          <cell r="K455">
            <v>44855</v>
          </cell>
          <cell r="N455" t="str">
            <v>X</v>
          </cell>
          <cell r="O455" t="str">
            <v>X</v>
          </cell>
          <cell r="P455" t="str">
            <v>X</v>
          </cell>
          <cell r="Q455" t="str">
            <v>Ü12</v>
          </cell>
          <cell r="R455" t="str">
            <v>Ü12</v>
          </cell>
          <cell r="S455" t="str">
            <v>Ü12</v>
          </cell>
          <cell r="T455" t="str">
            <v>Ü12</v>
          </cell>
          <cell r="U455" t="str">
            <v>Ü12</v>
          </cell>
          <cell r="V455" t="str">
            <v>Ü12</v>
          </cell>
          <cell r="W455" t="str">
            <v>Ü12</v>
          </cell>
          <cell r="X455" t="str">
            <v>Ü12</v>
          </cell>
          <cell r="Y455" t="str">
            <v>Ü12</v>
          </cell>
          <cell r="Z455" t="str">
            <v>Ü12</v>
          </cell>
          <cell r="AA455" t="str">
            <v>Ü12</v>
          </cell>
        </row>
        <row r="456">
          <cell r="B456">
            <v>456</v>
          </cell>
          <cell r="C456" t="str">
            <v>SG14</v>
          </cell>
          <cell r="D456">
            <v>456</v>
          </cell>
          <cell r="E456" t="str">
            <v>Alle Geräteraumverschlüsse als Rollladen mit Drehstabverriegelung, dicht schließend, abschließbar und gleichschließend.</v>
          </cell>
          <cell r="F456" t="str">
            <v>G</v>
          </cell>
          <cell r="G456" t="str">
            <v>formatiert</v>
          </cell>
          <cell r="K456">
            <v>44855</v>
          </cell>
          <cell r="O456" t="str">
            <v>X</v>
          </cell>
          <cell r="P456" t="str">
            <v>X</v>
          </cell>
          <cell r="Q456" t="str">
            <v>X</v>
          </cell>
          <cell r="R456" t="str">
            <v>X</v>
          </cell>
          <cell r="S456" t="str">
            <v>X</v>
          </cell>
          <cell r="T456" t="str">
            <v>X</v>
          </cell>
          <cell r="U456" t="str">
            <v>X</v>
          </cell>
        </row>
        <row r="457">
          <cell r="B457">
            <v>457</v>
          </cell>
          <cell r="C457" t="str">
            <v>SG14</v>
          </cell>
          <cell r="D457">
            <v>457</v>
          </cell>
          <cell r="E457" t="str">
            <v>Ein Eintrag von Schmutz und Feuchtigkeit ist bei Öffnung der Rollläden auszuschließen.</v>
          </cell>
          <cell r="F457" t="str">
            <v>G</v>
          </cell>
          <cell r="G457" t="str">
            <v>formatiert</v>
          </cell>
          <cell r="K457">
            <v>44855</v>
          </cell>
          <cell r="O457" t="str">
            <v>X</v>
          </cell>
          <cell r="P457" t="str">
            <v>X</v>
          </cell>
          <cell r="Q457" t="str">
            <v>X</v>
          </cell>
          <cell r="R457" t="str">
            <v>X</v>
          </cell>
          <cell r="S457" t="str">
            <v>X</v>
          </cell>
          <cell r="T457" t="str">
            <v>X</v>
          </cell>
          <cell r="U457" t="str">
            <v>X</v>
          </cell>
        </row>
        <row r="458">
          <cell r="B458">
            <v>458</v>
          </cell>
          <cell r="C458" t="str">
            <v>SG14</v>
          </cell>
          <cell r="D458">
            <v>458</v>
          </cell>
          <cell r="E458" t="str">
            <v>Die Konfiguration und Beladung der Geräteräume ist in logischen und einsatztaktisch sinnvollen Gruppen zu gestalten.</v>
          </cell>
          <cell r="F458" t="str">
            <v>G</v>
          </cell>
          <cell r="G458" t="str">
            <v>formatiert</v>
          </cell>
          <cell r="K458">
            <v>44855</v>
          </cell>
          <cell r="O458" t="str">
            <v/>
          </cell>
          <cell r="P458" t="str">
            <v/>
          </cell>
          <cell r="Q458" t="str">
            <v>X</v>
          </cell>
          <cell r="R458" t="str">
            <v>X</v>
          </cell>
          <cell r="S458" t="str">
            <v/>
          </cell>
          <cell r="T458" t="str">
            <v>X</v>
          </cell>
          <cell r="U458" t="str">
            <v>X</v>
          </cell>
        </row>
        <row r="459">
          <cell r="B459">
            <v>459</v>
          </cell>
          <cell r="C459" t="str">
            <v>SG14</v>
          </cell>
          <cell r="D459">
            <v>459</v>
          </cell>
          <cell r="E459" t="str">
            <v>Für die individuelle Gestaltung der Geräteräume und einen möglichen nachträglichen Umbau müssen die Fachböden hinsichtlich ihrer max. möglichen Dauerbelastung beschriftet sein. Der Beladeplan des angebotenen Fahrzeuges muss gewährleisten, dass die Fachböden bis zu max. 80% ihrer möglichen Dauerbelastung beansprucht werden.</v>
          </cell>
          <cell r="F459" t="str">
            <v>G</v>
          </cell>
          <cell r="G459" t="str">
            <v>formatiert</v>
          </cell>
          <cell r="K459">
            <v>44855</v>
          </cell>
          <cell r="O459" t="str">
            <v>X</v>
          </cell>
          <cell r="P459" t="str">
            <v>X</v>
          </cell>
          <cell r="Q459" t="str">
            <v>X</v>
          </cell>
          <cell r="R459" t="str">
            <v>X</v>
          </cell>
          <cell r="S459" t="str">
            <v>X</v>
          </cell>
          <cell r="T459" t="str">
            <v>X</v>
          </cell>
          <cell r="U459" t="str">
            <v>X</v>
          </cell>
        </row>
        <row r="460">
          <cell r="B460">
            <v>460</v>
          </cell>
          <cell r="C460" t="str">
            <v>SG14</v>
          </cell>
          <cell r="D460">
            <v>460</v>
          </cell>
          <cell r="E460" t="str">
            <v>Geräteraumbeleuchtung in LED-Technik, je Geräteraum links, rechts und oben, bei Öffnung selbstschaltend</v>
          </cell>
          <cell r="F460" t="str">
            <v>G</v>
          </cell>
          <cell r="G460" t="str">
            <v>formatiert</v>
          </cell>
          <cell r="K460">
            <v>44855</v>
          </cell>
          <cell r="O460" t="str">
            <v/>
          </cell>
          <cell r="P460" t="str">
            <v>X</v>
          </cell>
          <cell r="Q460" t="str">
            <v>X</v>
          </cell>
          <cell r="R460" t="str">
            <v>X</v>
          </cell>
          <cell r="S460" t="str">
            <v>X</v>
          </cell>
          <cell r="T460" t="str">
            <v>X</v>
          </cell>
          <cell r="U460" t="str">
            <v>X</v>
          </cell>
        </row>
        <row r="461">
          <cell r="B461">
            <v>461</v>
          </cell>
          <cell r="C461" t="str">
            <v>SG14</v>
          </cell>
          <cell r="D461">
            <v>461</v>
          </cell>
          <cell r="E461" t="str">
            <v>Jeder Geräteraum ist mit einer Einsteckfolie und einem ausgedrucktem, vom Nutzer aktualisierbaren, tabellarischen Inhaltsverzeichnis der gelagerten Beladung zu versehen.</v>
          </cell>
          <cell r="F461" t="str">
            <v>G</v>
          </cell>
          <cell r="G461" t="str">
            <v>formatiert</v>
          </cell>
          <cell r="K461">
            <v>44855</v>
          </cell>
          <cell r="O461" t="str">
            <v>X</v>
          </cell>
          <cell r="P461" t="str">
            <v>X</v>
          </cell>
          <cell r="Q461" t="str">
            <v>X</v>
          </cell>
          <cell r="R461" t="str">
            <v>X</v>
          </cell>
          <cell r="S461" t="str">
            <v>X</v>
          </cell>
          <cell r="T461" t="str">
            <v>X</v>
          </cell>
          <cell r="U461" t="str">
            <v>X</v>
          </cell>
        </row>
        <row r="462">
          <cell r="B462">
            <v>462</v>
          </cell>
          <cell r="C462" t="str">
            <v>SG14</v>
          </cell>
          <cell r="D462">
            <v>462</v>
          </cell>
          <cell r="E462" t="str">
            <v>Der Zugang zur FPN ist auch bei aufgeprotzten Haspeln mit einer Durchgangsbreite von mind. 300 mm möglich?
Nein = 0 Punkte
Ja = 200 Punkte</v>
          </cell>
          <cell r="F462" t="str">
            <v>B</v>
          </cell>
          <cell r="G462" t="str">
            <v>Ja oder Nein:</v>
          </cell>
          <cell r="H462" t="str">
            <v>?</v>
          </cell>
          <cell r="I462">
            <v>200</v>
          </cell>
          <cell r="K462">
            <v>44855</v>
          </cell>
          <cell r="O462" t="str">
            <v/>
          </cell>
          <cell r="P462" t="str">
            <v/>
          </cell>
          <cell r="Q462" t="str">
            <v/>
          </cell>
          <cell r="R462" t="str">
            <v/>
          </cell>
          <cell r="T462" t="str">
            <v/>
          </cell>
        </row>
        <row r="463">
          <cell r="B463">
            <v>463</v>
          </cell>
          <cell r="C463" t="str">
            <v>SG12</v>
          </cell>
          <cell r="D463" t="str">
            <v>7.9</v>
          </cell>
          <cell r="E463" t="str">
            <v>Löschwasserbehälter</v>
          </cell>
          <cell r="F463" t="str">
            <v>X</v>
          </cell>
          <cell r="K463">
            <v>44855</v>
          </cell>
          <cell r="N463" t="str">
            <v>X</v>
          </cell>
          <cell r="O463" t="str">
            <v>X</v>
          </cell>
          <cell r="P463" t="str">
            <v>X</v>
          </cell>
          <cell r="Q463" t="str">
            <v>Ü12</v>
          </cell>
          <cell r="R463" t="str">
            <v>Ü12</v>
          </cell>
          <cell r="S463" t="str">
            <v>Ü12</v>
          </cell>
          <cell r="T463" t="str">
            <v>Ü12</v>
          </cell>
          <cell r="V463" t="str">
            <v>Ü12</v>
          </cell>
          <cell r="W463" t="str">
            <v>Ü12</v>
          </cell>
          <cell r="X463" t="str">
            <v>Ü12</v>
          </cell>
          <cell r="Y463" t="str">
            <v>Ü12</v>
          </cell>
          <cell r="Z463" t="str">
            <v>Ü12</v>
          </cell>
          <cell r="AA463" t="str">
            <v>Ü12</v>
          </cell>
        </row>
        <row r="464">
          <cell r="B464">
            <v>464</v>
          </cell>
          <cell r="C464" t="str">
            <v>SG14</v>
          </cell>
          <cell r="D464">
            <v>464</v>
          </cell>
          <cell r="E464" t="str">
            <v xml:space="preserve">Der Löschwasserbehälter erfüllt die Anforderungen gemäß DIN EN 1846-3 und hat ein ausreichend dimensioniertes Volumen für eine nutzbare Löschwassermenge [LWM] von
mind. 500 l. </v>
          </cell>
          <cell r="F464" t="str">
            <v>G</v>
          </cell>
          <cell r="G464" t="str">
            <v>formatiert</v>
          </cell>
          <cell r="K464">
            <v>44855</v>
          </cell>
          <cell r="O464" t="str">
            <v>X</v>
          </cell>
          <cell r="P464" t="str">
            <v/>
          </cell>
          <cell r="Q464" t="str">
            <v/>
          </cell>
          <cell r="R464" t="str">
            <v/>
          </cell>
          <cell r="S464" t="str">
            <v/>
          </cell>
          <cell r="T464" t="str">
            <v/>
          </cell>
        </row>
        <row r="465">
          <cell r="B465">
            <v>465</v>
          </cell>
          <cell r="C465" t="str">
            <v>SG14</v>
          </cell>
          <cell r="D465">
            <v>465</v>
          </cell>
          <cell r="E465" t="str">
            <v>Der Löschwasserbehälter erfüllt die Anforderungen gemäß DIN EN 1846-3 und hat ein ausreichend dimensioniertes Volumen für eine nutzbare Löschwassermenge [LWM] von mind. 1.000 l.</v>
          </cell>
          <cell r="F465" t="str">
            <v>G</v>
          </cell>
          <cell r="G465" t="str">
            <v>formatiert</v>
          </cell>
          <cell r="K465">
            <v>44855</v>
          </cell>
          <cell r="O465" t="str">
            <v/>
          </cell>
          <cell r="P465" t="str">
            <v>X</v>
          </cell>
          <cell r="Q465" t="str">
            <v/>
          </cell>
          <cell r="R465" t="str">
            <v>X</v>
          </cell>
          <cell r="S465" t="str">
            <v/>
          </cell>
          <cell r="T465" t="str">
            <v/>
          </cell>
        </row>
        <row r="466">
          <cell r="B466">
            <v>466</v>
          </cell>
          <cell r="C466" t="str">
            <v>SG14</v>
          </cell>
          <cell r="D466">
            <v>466</v>
          </cell>
          <cell r="E466" t="str">
            <v>Der Löschwasserbehälter erfüllt die Anforderungen gemäß DIN EN 1846-3 und hat ein ausreichend dimensioniertes Volumen für eine nutzbare Löschwassermenge [LWM] von mind. 1.200 l.</v>
          </cell>
          <cell r="F466" t="str">
            <v>G</v>
          </cell>
          <cell r="G466" t="str">
            <v>formatiert</v>
          </cell>
          <cell r="K466">
            <v>44862</v>
          </cell>
          <cell r="O466" t="str">
            <v/>
          </cell>
          <cell r="P466" t="str">
            <v/>
          </cell>
          <cell r="Q466" t="str">
            <v>X</v>
          </cell>
          <cell r="S466" t="str">
            <v/>
          </cell>
          <cell r="T466" t="str">
            <v/>
          </cell>
        </row>
        <row r="467">
          <cell r="B467">
            <v>467</v>
          </cell>
          <cell r="C467" t="str">
            <v>SG14</v>
          </cell>
          <cell r="D467">
            <v>467</v>
          </cell>
          <cell r="E467" t="str">
            <v>Der Löschwasserbehälter erfüllt die Anforderungen gemäß DIN EN 1846-3 und hat ein ausreichend dimensioniertes Volumen für eine nutzbare Löschwassermenge [LWM] von mind. 1.600 l.</v>
          </cell>
          <cell r="F467" t="str">
            <v>G</v>
          </cell>
          <cell r="G467" t="str">
            <v>formatiert</v>
          </cell>
          <cell r="K467">
            <v>44855</v>
          </cell>
          <cell r="O467" t="str">
            <v/>
          </cell>
          <cell r="P467" t="str">
            <v/>
          </cell>
          <cell r="R467" t="str">
            <v/>
          </cell>
          <cell r="S467" t="str">
            <v/>
          </cell>
          <cell r="T467" t="str">
            <v>X</v>
          </cell>
        </row>
        <row r="468">
          <cell r="B468">
            <v>468</v>
          </cell>
          <cell r="C468" t="str">
            <v>SG14</v>
          </cell>
          <cell r="D468">
            <v>468</v>
          </cell>
          <cell r="E468" t="str">
            <v>Der Löschwasserbehälter erfüllt die Anforderungen gemäß DIN EN 1846-3 und hat ein ausreichend dimensioniertes Volumen für eine nutzbare Löschwassermenge [LWM] von mind. 2.000 l.</v>
          </cell>
          <cell r="F468" t="str">
            <v>G</v>
          </cell>
          <cell r="G468" t="str">
            <v>formatiert</v>
          </cell>
          <cell r="K468">
            <v>44855</v>
          </cell>
          <cell r="O468" t="str">
            <v/>
          </cell>
          <cell r="P468" t="str">
            <v/>
          </cell>
          <cell r="Q468" t="str">
            <v/>
          </cell>
          <cell r="R468" t="str">
            <v/>
          </cell>
          <cell r="S468" t="str">
            <v>X</v>
          </cell>
        </row>
        <row r="469">
          <cell r="B469">
            <v>469</v>
          </cell>
          <cell r="C469" t="str">
            <v>SG14</v>
          </cell>
          <cell r="D469">
            <v>469</v>
          </cell>
          <cell r="E469" t="str">
            <v>Der Löschwasserbehälter erfüllt die Anforderungen gemäß DIN EN 1846-3 und hat ein ausreichend dimensioniertes Volumen für eine nutzbare Löschwassermenge [LWM] von mind. 2.400 l.</v>
          </cell>
          <cell r="F469" t="str">
            <v>G</v>
          </cell>
          <cell r="G469" t="str">
            <v>formatiert</v>
          </cell>
          <cell r="K469">
            <v>44855</v>
          </cell>
          <cell r="O469" t="str">
            <v/>
          </cell>
          <cell r="P469" t="str">
            <v/>
          </cell>
          <cell r="Q469" t="str">
            <v/>
          </cell>
          <cell r="R469" t="str">
            <v/>
          </cell>
          <cell r="S469" t="str">
            <v>X</v>
          </cell>
          <cell r="T469" t="str">
            <v/>
          </cell>
        </row>
        <row r="470">
          <cell r="B470">
            <v>470</v>
          </cell>
          <cell r="C470" t="str">
            <v>SG14</v>
          </cell>
          <cell r="D470">
            <v>470</v>
          </cell>
          <cell r="E470" t="str">
            <v>Die maximal nutzbare Löschwassermenge des angebotenen Löschwasserbehälters ist anzugeben:</v>
          </cell>
          <cell r="F470" t="str">
            <v>G</v>
          </cell>
          <cell r="G470" t="str">
            <v>maximal nutzbare
LWM in Liter:</v>
          </cell>
          <cell r="H470">
            <v>1000</v>
          </cell>
          <cell r="K470">
            <v>44888</v>
          </cell>
          <cell r="O470" t="str">
            <v>X</v>
          </cell>
          <cell r="P470" t="str">
            <v>X</v>
          </cell>
          <cell r="Q470" t="str">
            <v>X</v>
          </cell>
          <cell r="R470" t="str">
            <v>X</v>
          </cell>
          <cell r="S470" t="str">
            <v>X</v>
          </cell>
          <cell r="T470" t="str">
            <v>X</v>
          </cell>
        </row>
        <row r="471">
          <cell r="B471">
            <v>471</v>
          </cell>
          <cell r="C471" t="str">
            <v>SG14</v>
          </cell>
          <cell r="D471">
            <v>471</v>
          </cell>
          <cell r="E471" t="str">
            <v>Der Löschwasserbehälter hat unter Beachtung der zulässigen Gesamtmasse eine nutzbare LWM von mind. 800 l ?
Nein = 0 Punkte
Ja = 200 Punkte</v>
          </cell>
          <cell r="F471" t="str">
            <v>B</v>
          </cell>
          <cell r="G471" t="str">
            <v>Ja oder Nein:</v>
          </cell>
          <cell r="H471" t="str">
            <v>?</v>
          </cell>
          <cell r="I471">
            <v>200</v>
          </cell>
          <cell r="J471">
            <v>200</v>
          </cell>
          <cell r="K471">
            <v>44855</v>
          </cell>
          <cell r="O471" t="str">
            <v>X</v>
          </cell>
          <cell r="P471" t="str">
            <v/>
          </cell>
          <cell r="Q471" t="str">
            <v/>
          </cell>
          <cell r="R471" t="str">
            <v/>
          </cell>
          <cell r="S471" t="str">
            <v/>
          </cell>
          <cell r="T471" t="str">
            <v/>
          </cell>
        </row>
        <row r="472">
          <cell r="B472">
            <v>472</v>
          </cell>
          <cell r="C472" t="str">
            <v>SG14</v>
          </cell>
          <cell r="D472">
            <v>472</v>
          </cell>
          <cell r="E472" t="str">
            <v>Der Löschwasserbehälter hat unter Beachtung der vorhandenen Massenreserve eine nutzbare Löschwassermenge &gt;600 l?
A) ≥ 600 l = 0 Punkte
B) ≥ 800 l = 300 Punkte
C) ≥ 1.000 l = 500 Punkte</v>
          </cell>
          <cell r="F472" t="str">
            <v>B</v>
          </cell>
          <cell r="G472" t="str">
            <v>formatiert</v>
          </cell>
          <cell r="K472">
            <v>44855</v>
          </cell>
          <cell r="O472" t="str">
            <v/>
          </cell>
          <cell r="P472" t="str">
            <v>X</v>
          </cell>
          <cell r="Q472" t="str">
            <v/>
          </cell>
          <cell r="R472" t="str">
            <v/>
          </cell>
          <cell r="S472" t="str">
            <v/>
          </cell>
          <cell r="T472" t="str">
            <v/>
          </cell>
        </row>
        <row r="473">
          <cell r="B473">
            <v>473</v>
          </cell>
          <cell r="C473" t="str">
            <v>SG14</v>
          </cell>
          <cell r="D473">
            <v>473</v>
          </cell>
          <cell r="E473" t="str">
            <v>Der Löschwasserbehälter hat unter Beachtung der vorhandenen Massenreserve eine nutzbare Löschwassermenge &gt; 1.000 l?
A) ≥ 1.000 l = 0 Punkte
B) ≥ 1.200 l = 100 Punkte
C) ≥ 1.400 l = 200 Punkte</v>
          </cell>
          <cell r="F473" t="str">
            <v>B</v>
          </cell>
          <cell r="G473" t="str">
            <v>formatiert</v>
          </cell>
          <cell r="K473">
            <v>44855</v>
          </cell>
          <cell r="O473" t="str">
            <v/>
          </cell>
          <cell r="P473" t="str">
            <v/>
          </cell>
          <cell r="Q473" t="str">
            <v/>
          </cell>
          <cell r="R473" t="str">
            <v>X</v>
          </cell>
          <cell r="S473" t="str">
            <v/>
          </cell>
          <cell r="T473" t="str">
            <v/>
          </cell>
        </row>
        <row r="474">
          <cell r="B474">
            <v>474</v>
          </cell>
          <cell r="C474" t="str">
            <v>SG14</v>
          </cell>
          <cell r="D474">
            <v>474</v>
          </cell>
          <cell r="E474" t="str">
            <v>Der Löschwasserbehälter hat unter Beachtung der vorhandenen Massenreserve eine nutzbare Löschwassermenge &gt; 1.200 l?
A) ≥ 1.200 l = 0 Punkte
B) ≥ 1.400 l = 100 Punkte
C) ≥ 1.600 l = 200 Punkte</v>
          </cell>
          <cell r="F474" t="str">
            <v>B</v>
          </cell>
          <cell r="G474" t="str">
            <v>formatiert</v>
          </cell>
          <cell r="K474">
            <v>44855</v>
          </cell>
          <cell r="O474" t="str">
            <v/>
          </cell>
          <cell r="P474" t="str">
            <v/>
          </cell>
          <cell r="Q474" t="str">
            <v>X</v>
          </cell>
          <cell r="R474" t="str">
            <v/>
          </cell>
          <cell r="S474" t="str">
            <v/>
          </cell>
          <cell r="T474" t="str">
            <v/>
          </cell>
        </row>
        <row r="475">
          <cell r="B475">
            <v>475</v>
          </cell>
          <cell r="C475" t="str">
            <v>SG14</v>
          </cell>
          <cell r="D475">
            <v>475</v>
          </cell>
          <cell r="E475" t="str">
            <v>Der Löschwasserbehälter hat unter Beachtung der theoretischen Massenreserve ein Nennvolumen von mehr als 1.700 Liter?
Nein = 0 Punkte
Ja, je 50 l mehr = 50 Punkte (max. 300 Punkte)</v>
          </cell>
          <cell r="F475" t="str">
            <v>B</v>
          </cell>
          <cell r="G475" t="str">
            <v>Nennvolumen
in Liter:</v>
          </cell>
          <cell r="H475">
            <v>1000</v>
          </cell>
          <cell r="I475">
            <v>300</v>
          </cell>
          <cell r="J475">
            <v>300</v>
          </cell>
          <cell r="K475">
            <v>44972</v>
          </cell>
          <cell r="O475" t="str">
            <v/>
          </cell>
          <cell r="P475" t="str">
            <v/>
          </cell>
          <cell r="Q475" t="str">
            <v/>
          </cell>
          <cell r="R475" t="str">
            <v/>
          </cell>
          <cell r="S475" t="str">
            <v/>
          </cell>
          <cell r="T475" t="str">
            <v>X</v>
          </cell>
        </row>
        <row r="476">
          <cell r="B476">
            <v>476</v>
          </cell>
          <cell r="C476" t="str">
            <v>SG14</v>
          </cell>
          <cell r="D476">
            <v>476</v>
          </cell>
          <cell r="E476" t="str">
            <v>Der Löschwasserbehälter hat unter Beachtung der vorhandenen Massenreserve ein Nennvolumen von mehr als 2.400 l?
A) ≥ 2.700 l = 0 Punkte
B) ≥ 2.900 l = 100 Punkte
C) ≥ 3.100 l = 200 Punkte</v>
          </cell>
          <cell r="F476" t="str">
            <v>B</v>
          </cell>
          <cell r="G476" t="str">
            <v>Nennvolumen
in Liter:</v>
          </cell>
          <cell r="H476">
            <v>1000</v>
          </cell>
          <cell r="I476">
            <v>200</v>
          </cell>
          <cell r="J476">
            <v>200</v>
          </cell>
          <cell r="K476">
            <v>44855</v>
          </cell>
          <cell r="O476" t="str">
            <v/>
          </cell>
          <cell r="P476" t="str">
            <v/>
          </cell>
          <cell r="Q476" t="str">
            <v/>
          </cell>
          <cell r="R476" t="str">
            <v/>
          </cell>
          <cell r="S476" t="str">
            <v>X</v>
          </cell>
          <cell r="T476" t="str">
            <v/>
          </cell>
        </row>
        <row r="477">
          <cell r="B477">
            <v>477</v>
          </cell>
          <cell r="C477" t="str">
            <v>SG14</v>
          </cell>
          <cell r="D477">
            <v>477</v>
          </cell>
          <cell r="E477" t="str">
            <v xml:space="preserve">Eine stufenlose Reduzierung bis auf eine nutzbare Löschwassermenge von mind. 600 l muss möglich sein. </v>
          </cell>
          <cell r="F477" t="str">
            <v>G</v>
          </cell>
          <cell r="G477" t="str">
            <v>formatiert</v>
          </cell>
          <cell r="K477">
            <v>44855</v>
          </cell>
          <cell r="O477" t="str">
            <v/>
          </cell>
          <cell r="P477" t="str">
            <v>X</v>
          </cell>
          <cell r="Q477" t="str">
            <v/>
          </cell>
          <cell r="R477" t="str">
            <v/>
          </cell>
          <cell r="S477" t="str">
            <v/>
          </cell>
          <cell r="T477" t="str">
            <v/>
          </cell>
        </row>
        <row r="478">
          <cell r="B478">
            <v>478</v>
          </cell>
          <cell r="C478" t="str">
            <v>SG14</v>
          </cell>
          <cell r="D478">
            <v>478</v>
          </cell>
          <cell r="E478" t="str">
            <v xml:space="preserve">Hat der Löschwasserbehälter ein Volumen &gt;1.000 l, so muss eine stufenlose Reduzierung bis auf eine nutzbare Löschwassermenge von mind. 1.000 l möglich sein. </v>
          </cell>
          <cell r="F478" t="str">
            <v>G</v>
          </cell>
          <cell r="G478" t="str">
            <v>formatiert</v>
          </cell>
          <cell r="K478">
            <v>44855</v>
          </cell>
          <cell r="O478" t="str">
            <v/>
          </cell>
          <cell r="P478" t="str">
            <v/>
          </cell>
          <cell r="Q478" t="str">
            <v/>
          </cell>
          <cell r="R478" t="str">
            <v>X</v>
          </cell>
          <cell r="S478" t="str">
            <v/>
          </cell>
          <cell r="T478" t="str">
            <v/>
          </cell>
        </row>
        <row r="479">
          <cell r="B479">
            <v>479</v>
          </cell>
          <cell r="C479" t="str">
            <v>SG14</v>
          </cell>
          <cell r="D479">
            <v>479</v>
          </cell>
          <cell r="E479" t="str">
            <v xml:space="preserve">Hat der Löschwasserbehälter ein Volumen &gt;1.200 l, so muss eine stufenlose Reduzierung bis auf eine nutzbare Löschwassermenge von mind. 1.200 l möglich sein. </v>
          </cell>
          <cell r="F479" t="str">
            <v>G</v>
          </cell>
          <cell r="G479" t="str">
            <v>formatiert</v>
          </cell>
          <cell r="K479">
            <v>44855</v>
          </cell>
          <cell r="O479" t="str">
            <v/>
          </cell>
          <cell r="P479" t="str">
            <v/>
          </cell>
          <cell r="Q479" t="str">
            <v>X</v>
          </cell>
          <cell r="R479" t="str">
            <v/>
          </cell>
          <cell r="S479" t="str">
            <v/>
          </cell>
          <cell r="T479" t="str">
            <v/>
          </cell>
        </row>
        <row r="480">
          <cell r="B480">
            <v>480</v>
          </cell>
          <cell r="C480" t="str">
            <v>SG14</v>
          </cell>
          <cell r="D480">
            <v>480</v>
          </cell>
          <cell r="E480" t="str">
            <v xml:space="preserve">Hat der Löschwasserbehälter ein Volumen &gt;1.700 l, so muss eine stufenlose Reduzierung bis auf eine nutzbare Löschwassermenge von mind. 1.600 l möglich sein. </v>
          </cell>
          <cell r="F480" t="str">
            <v>G</v>
          </cell>
          <cell r="G480" t="str">
            <v>formatiert</v>
          </cell>
          <cell r="K480">
            <v>44972</v>
          </cell>
          <cell r="O480" t="str">
            <v/>
          </cell>
          <cell r="P480" t="str">
            <v/>
          </cell>
          <cell r="Q480" t="str">
            <v/>
          </cell>
          <cell r="R480" t="str">
            <v/>
          </cell>
          <cell r="S480" t="str">
            <v/>
          </cell>
          <cell r="T480" t="str">
            <v>X</v>
          </cell>
        </row>
        <row r="481">
          <cell r="B481">
            <v>481</v>
          </cell>
          <cell r="C481" t="str">
            <v>SG14</v>
          </cell>
          <cell r="D481">
            <v>481</v>
          </cell>
          <cell r="E481" t="str">
            <v xml:space="preserve">Hat der Löschwasserbehälter ein Volumen &gt;2.400 l, so muss eine stufenlose Reduzierung bis auf eine nutzbare Löschwassermenge von mind. 2.400 l möglich sein. </v>
          </cell>
          <cell r="F481" t="str">
            <v>G</v>
          </cell>
          <cell r="G481" t="str">
            <v>formatiert</v>
          </cell>
          <cell r="K481">
            <v>44855</v>
          </cell>
          <cell r="O481" t="str">
            <v/>
          </cell>
          <cell r="P481" t="str">
            <v/>
          </cell>
          <cell r="Q481" t="str">
            <v/>
          </cell>
          <cell r="R481" t="str">
            <v/>
          </cell>
          <cell r="S481" t="str">
            <v>X</v>
          </cell>
          <cell r="T481" t="str">
            <v/>
          </cell>
        </row>
        <row r="482">
          <cell r="B482">
            <v>482</v>
          </cell>
          <cell r="C482" t="str">
            <v>SG14</v>
          </cell>
          <cell r="D482">
            <v>482</v>
          </cell>
          <cell r="E482" t="str">
            <v>Die Lagerung des Löschwasserbehälters wird ohne Spannbänder realisiert?
Nein = 0 Punkte
Ja = 300 Punkte</v>
          </cell>
          <cell r="F482" t="str">
            <v>B</v>
          </cell>
          <cell r="G482" t="str">
            <v>Ja oder Nein:</v>
          </cell>
          <cell r="H482" t="str">
            <v>?</v>
          </cell>
          <cell r="I482">
            <v>300</v>
          </cell>
          <cell r="K482">
            <v>44855</v>
          </cell>
          <cell r="O482" t="str">
            <v/>
          </cell>
          <cell r="P482" t="str">
            <v/>
          </cell>
          <cell r="Q482" t="str">
            <v/>
          </cell>
          <cell r="R482" t="str">
            <v/>
          </cell>
          <cell r="S482" t="str">
            <v>X</v>
          </cell>
          <cell r="T482" t="str">
            <v/>
          </cell>
        </row>
        <row r="483">
          <cell r="B483">
            <v>483</v>
          </cell>
          <cell r="C483" t="str">
            <v>SG14</v>
          </cell>
          <cell r="D483">
            <v>483</v>
          </cell>
          <cell r="E483" t="str">
            <v>Der Entwässerungshahn des Löschwasserbehälters muss vom Fahrzeugheck bzw. von der Fahrzeugseite aus betätigt werden können.</v>
          </cell>
          <cell r="F483" t="str">
            <v>G</v>
          </cell>
          <cell r="G483" t="str">
            <v>formatiert</v>
          </cell>
          <cell r="K483">
            <v>44855</v>
          </cell>
          <cell r="O483" t="str">
            <v>X</v>
          </cell>
          <cell r="P483" t="str">
            <v/>
          </cell>
          <cell r="Q483" t="str">
            <v/>
          </cell>
          <cell r="R483" t="str">
            <v/>
          </cell>
          <cell r="S483" t="str">
            <v/>
          </cell>
          <cell r="T483" t="str">
            <v/>
          </cell>
        </row>
        <row r="484">
          <cell r="B484">
            <v>484</v>
          </cell>
          <cell r="C484" t="str">
            <v>SG14</v>
          </cell>
          <cell r="D484">
            <v>484</v>
          </cell>
          <cell r="E484" t="str">
            <v>Bedienung vom Entwässerungshahn des Löschwasserbehälters am Pumpenbedienstand</v>
          </cell>
          <cell r="F484" t="str">
            <v>G</v>
          </cell>
          <cell r="G484" t="str">
            <v>formatiert</v>
          </cell>
          <cell r="K484">
            <v>44855</v>
          </cell>
          <cell r="N484" t="str">
            <v>X</v>
          </cell>
          <cell r="O484" t="str">
            <v/>
          </cell>
          <cell r="P484" t="str">
            <v>X</v>
          </cell>
          <cell r="Q484" t="str">
            <v>X</v>
          </cell>
          <cell r="R484" t="str">
            <v>X</v>
          </cell>
          <cell r="S484" t="str">
            <v>X</v>
          </cell>
          <cell r="T484" t="str">
            <v>X</v>
          </cell>
        </row>
        <row r="485">
          <cell r="B485">
            <v>485</v>
          </cell>
          <cell r="C485" t="str">
            <v>SG14</v>
          </cell>
          <cell r="D485">
            <v>485</v>
          </cell>
          <cell r="E485" t="str">
            <v>Der Schaummittelbehälter hat ein Volumen für eine nutzbare Schaummittelmenge [SMM] von mind. 200 l, verfügt über eine fest installierte elektrische Befüllpumpe (24 V), eine Befüll- und Revisionsöffnung, einen Überlauf sowie eine elektrische Füllstandsanzeige am Pumpenbedienstand. Die maximal nutzbare Schaummittelmenge [SMM] ist anzugeben.</v>
          </cell>
          <cell r="F485" t="str">
            <v>G</v>
          </cell>
          <cell r="G485" t="str">
            <v>formatiert</v>
          </cell>
          <cell r="K485">
            <v>44855</v>
          </cell>
          <cell r="O485" t="str">
            <v/>
          </cell>
          <cell r="P485" t="str">
            <v/>
          </cell>
          <cell r="Q485" t="str">
            <v/>
          </cell>
          <cell r="R485" t="str">
            <v/>
          </cell>
          <cell r="S485" t="str">
            <v>X</v>
          </cell>
          <cell r="T485" t="str">
            <v/>
          </cell>
        </row>
        <row r="486">
          <cell r="B486">
            <v>486</v>
          </cell>
          <cell r="C486" t="str">
            <v>SG14</v>
          </cell>
          <cell r="D486">
            <v>486</v>
          </cell>
          <cell r="E486" t="str">
            <v>Füllung des Schaummittelbehälters bei Auslieferung mit 200 l Mehrbereichsschaummittel nach DIN EN 1568, Frostbeständig bis -15°C</v>
          </cell>
          <cell r="F486" t="str">
            <v>G</v>
          </cell>
          <cell r="G486" t="str">
            <v>formatiert</v>
          </cell>
          <cell r="K486">
            <v>44855</v>
          </cell>
          <cell r="O486" t="str">
            <v/>
          </cell>
          <cell r="P486" t="str">
            <v/>
          </cell>
          <cell r="Q486" t="str">
            <v/>
          </cell>
          <cell r="R486" t="str">
            <v/>
          </cell>
          <cell r="S486" t="str">
            <v>X</v>
          </cell>
          <cell r="T486" t="str">
            <v/>
          </cell>
        </row>
        <row r="487">
          <cell r="B487">
            <v>487</v>
          </cell>
          <cell r="C487" t="str">
            <v>SG14</v>
          </cell>
          <cell r="D487">
            <v>487</v>
          </cell>
          <cell r="E487" t="str">
            <v>Der Austritt von Löschwasser auch bei Lastwechsel aus dem Überlaufsystem des Löschwasserbehälters ist dauerhaft zu verhindern.</v>
          </cell>
          <cell r="F487" t="str">
            <v>G</v>
          </cell>
          <cell r="G487" t="str">
            <v>formatiert</v>
          </cell>
          <cell r="K487">
            <v>44855</v>
          </cell>
          <cell r="O487" t="str">
            <v>X</v>
          </cell>
          <cell r="P487" t="str">
            <v>X</v>
          </cell>
          <cell r="Q487" t="str">
            <v>X</v>
          </cell>
          <cell r="R487" t="str">
            <v>X</v>
          </cell>
          <cell r="S487" t="str">
            <v/>
          </cell>
          <cell r="T487" t="str">
            <v>X</v>
          </cell>
        </row>
        <row r="488">
          <cell r="B488">
            <v>488</v>
          </cell>
          <cell r="C488" t="str">
            <v>SG14</v>
          </cell>
          <cell r="D488">
            <v>488</v>
          </cell>
          <cell r="E488" t="str">
            <v>Der Austritt von Löschwasser und Schaummittel auch bei Lastwechsel aus dem Überlaufsystem der Behälter ist dauerhaft zu verhindern.</v>
          </cell>
          <cell r="F488" t="str">
            <v>G</v>
          </cell>
          <cell r="G488" t="str">
            <v>formatiert</v>
          </cell>
          <cell r="K488">
            <v>44855</v>
          </cell>
          <cell r="O488" t="str">
            <v/>
          </cell>
          <cell r="P488" t="str">
            <v/>
          </cell>
          <cell r="Q488" t="str">
            <v/>
          </cell>
          <cell r="R488" t="str">
            <v/>
          </cell>
          <cell r="S488" t="str">
            <v>X</v>
          </cell>
          <cell r="T488" t="str">
            <v/>
          </cell>
        </row>
        <row r="489">
          <cell r="B489">
            <v>489</v>
          </cell>
          <cell r="C489" t="str">
            <v>SG14</v>
          </cell>
          <cell r="D489">
            <v>489</v>
          </cell>
          <cell r="E489" t="str">
            <v>elektrische Füllstandsanzeige für den Löschwasserbehälter im GR</v>
          </cell>
          <cell r="F489" t="str">
            <v>G</v>
          </cell>
          <cell r="G489" t="str">
            <v>formatiert</v>
          </cell>
          <cell r="K489">
            <v>44855</v>
          </cell>
          <cell r="O489" t="str">
            <v/>
          </cell>
          <cell r="P489" t="str">
            <v/>
          </cell>
          <cell r="Q489" t="str">
            <v>X</v>
          </cell>
          <cell r="R489" t="str">
            <v>X</v>
          </cell>
          <cell r="S489" t="str">
            <v/>
          </cell>
          <cell r="T489" t="str">
            <v>X</v>
          </cell>
        </row>
        <row r="490">
          <cell r="B490">
            <v>490</v>
          </cell>
          <cell r="C490" t="str">
            <v>SG14</v>
          </cell>
          <cell r="D490">
            <v>490</v>
          </cell>
          <cell r="E490" t="str">
            <v>elektrische Anzeige für den Löschwasser- und Schaummittel-behälter im GR</v>
          </cell>
          <cell r="F490" t="str">
            <v>G</v>
          </cell>
          <cell r="G490" t="str">
            <v>formatiert</v>
          </cell>
          <cell r="K490">
            <v>44855</v>
          </cell>
          <cell r="O490" t="str">
            <v/>
          </cell>
          <cell r="P490" t="str">
            <v/>
          </cell>
          <cell r="Q490" t="str">
            <v/>
          </cell>
          <cell r="R490" t="str">
            <v/>
          </cell>
          <cell r="S490" t="str">
            <v>X</v>
          </cell>
          <cell r="T490" t="str">
            <v/>
          </cell>
        </row>
        <row r="491">
          <cell r="B491">
            <v>491</v>
          </cell>
          <cell r="C491" t="str">
            <v>SG12</v>
          </cell>
          <cell r="D491" t="str">
            <v>7.10</v>
          </cell>
          <cell r="E491" t="str">
            <v>Pumpenanlage</v>
          </cell>
          <cell r="F491" t="str">
            <v>X</v>
          </cell>
          <cell r="K491">
            <v>44855</v>
          </cell>
          <cell r="N491" t="str">
            <v>X</v>
          </cell>
          <cell r="O491" t="str">
            <v>X</v>
          </cell>
          <cell r="P491" t="str">
            <v>X</v>
          </cell>
          <cell r="Q491" t="str">
            <v>Ü12</v>
          </cell>
          <cell r="R491" t="str">
            <v>Ü12</v>
          </cell>
          <cell r="S491" t="str">
            <v>Ü12</v>
          </cell>
          <cell r="T491" t="str">
            <v>Ü12</v>
          </cell>
          <cell r="V491" t="str">
            <v>Ü12</v>
          </cell>
          <cell r="W491" t="str">
            <v>Ü12</v>
          </cell>
          <cell r="X491" t="str">
            <v>Ü12</v>
          </cell>
          <cell r="Y491" t="str">
            <v>Ü12</v>
          </cell>
          <cell r="Z491" t="str">
            <v>Ü12</v>
          </cell>
          <cell r="AA491" t="str">
            <v>Ü12</v>
          </cell>
        </row>
        <row r="492">
          <cell r="B492">
            <v>492</v>
          </cell>
          <cell r="C492" t="str">
            <v>SG14</v>
          </cell>
          <cell r="D492">
            <v>492</v>
          </cell>
          <cell r="E492" t="str">
            <v>PFPN mit einer lösbaren Saugverbindung zum Löschwasserbehälter mit Absperrvorrichtung. Das Saugen aus offenen Gewässern muss ohne Lösung der Verbindung möglich sein.</v>
          </cell>
          <cell r="F492" t="str">
            <v>G</v>
          </cell>
          <cell r="G492" t="str">
            <v>N11 = Leistungsdiagramm beifügen!</v>
          </cell>
          <cell r="K492">
            <v>44855</v>
          </cell>
          <cell r="O492" t="str">
            <v>X</v>
          </cell>
          <cell r="P492" t="str">
            <v/>
          </cell>
          <cell r="Q492" t="str">
            <v/>
          </cell>
          <cell r="R492" t="str">
            <v/>
          </cell>
          <cell r="S492" t="str">
            <v/>
          </cell>
          <cell r="T492" t="str">
            <v/>
          </cell>
        </row>
        <row r="493">
          <cell r="B493">
            <v>493</v>
          </cell>
          <cell r="C493" t="str">
            <v>SG14</v>
          </cell>
          <cell r="D493">
            <v>493</v>
          </cell>
          <cell r="E493" t="str">
            <v>mind. FPN 10-1000 nach DIN EN 1028-1, mind. Durchfluss 1.500 l/min bei 3 m geod. Saughöhe.</v>
          </cell>
          <cell r="F493" t="str">
            <v>G</v>
          </cell>
          <cell r="G493" t="str">
            <v>N11 = Leistungsdiagramm beifügen!</v>
          </cell>
          <cell r="K493">
            <v>44855</v>
          </cell>
          <cell r="O493" t="str">
            <v/>
          </cell>
          <cell r="P493" t="str">
            <v>X</v>
          </cell>
          <cell r="Q493" t="str">
            <v/>
          </cell>
          <cell r="R493" t="str">
            <v/>
          </cell>
          <cell r="S493" t="str">
            <v/>
          </cell>
          <cell r="T493" t="str">
            <v/>
          </cell>
        </row>
        <row r="494">
          <cell r="B494">
            <v>494</v>
          </cell>
          <cell r="C494" t="str">
            <v>SG14</v>
          </cell>
          <cell r="D494">
            <v>494</v>
          </cell>
          <cell r="E494" t="str">
            <v xml:space="preserve">mind. FPN 10-2000 nach DIN EN 1028-1, mind. Durchfluss 2.400 l/min bei 3 m geod. Saughöhe. </v>
          </cell>
          <cell r="F494" t="str">
            <v>G</v>
          </cell>
          <cell r="G494" t="str">
            <v>N11 = Leistungsdiagramm beifügen!</v>
          </cell>
          <cell r="K494">
            <v>44855</v>
          </cell>
          <cell r="O494" t="str">
            <v/>
          </cell>
          <cell r="P494" t="str">
            <v/>
          </cell>
          <cell r="Q494" t="str">
            <v>X</v>
          </cell>
          <cell r="R494" t="str">
            <v>X</v>
          </cell>
          <cell r="S494" t="str">
            <v>X</v>
          </cell>
          <cell r="T494" t="str">
            <v>X</v>
          </cell>
        </row>
        <row r="495">
          <cell r="B495">
            <v>495</v>
          </cell>
          <cell r="C495" t="str">
            <v>SG14</v>
          </cell>
          <cell r="D495">
            <v>495</v>
          </cell>
          <cell r="E495" t="str">
            <v xml:space="preserve">Standardisiertes Pumpenbedienfeld entsprechend der Fachempfehlung Nr. 3 vom 20. Oktober 2009 des Fachausschusses Technik der deutschen Feuerwehren </v>
          </cell>
          <cell r="F495" t="str">
            <v>G</v>
          </cell>
          <cell r="G495" t="str">
            <v>N12 = Abbildung beifügen!</v>
          </cell>
          <cell r="K495">
            <v>44855</v>
          </cell>
          <cell r="O495" t="str">
            <v/>
          </cell>
          <cell r="P495" t="str">
            <v/>
          </cell>
          <cell r="Q495" t="str">
            <v>X</v>
          </cell>
          <cell r="R495" t="str">
            <v>X</v>
          </cell>
          <cell r="S495" t="str">
            <v>X</v>
          </cell>
          <cell r="T495" t="str">
            <v>X</v>
          </cell>
        </row>
        <row r="496">
          <cell r="B496">
            <v>496</v>
          </cell>
          <cell r="C496" t="str">
            <v>SG14</v>
          </cell>
          <cell r="D496">
            <v>496</v>
          </cell>
          <cell r="E496" t="str">
            <v xml:space="preserve">Das Pumpenbediensfeld entspricht der Fachempfehlung Nr. 3 vom 20. Oktober 2009 des Fachausschusses Technik der deutschen Feuerwehren?
Nein = 0 Punkte
Ja = 100 Punkte </v>
          </cell>
          <cell r="F496" t="str">
            <v>B</v>
          </cell>
          <cell r="G496" t="str">
            <v>Ja oder Nein:</v>
          </cell>
          <cell r="H496" t="str">
            <v>?</v>
          </cell>
          <cell r="I496">
            <v>100</v>
          </cell>
          <cell r="K496">
            <v>44855</v>
          </cell>
          <cell r="O496" t="str">
            <v/>
          </cell>
          <cell r="P496" t="str">
            <v/>
          </cell>
        </row>
        <row r="497">
          <cell r="B497">
            <v>497</v>
          </cell>
          <cell r="C497" t="str">
            <v>SG14</v>
          </cell>
          <cell r="D497">
            <v>497</v>
          </cell>
          <cell r="E497" t="str">
            <v>lösbare Verbindung an einem Druckabgang der PFPN mit Dreiwegehahn zur Versorgung der Einrichtung zur schnellen Wasserabgabe Storz C und der Befüll Leitung des Löschwasserbehälters</v>
          </cell>
          <cell r="F497" t="str">
            <v>G</v>
          </cell>
          <cell r="G497" t="str">
            <v>formatiert</v>
          </cell>
          <cell r="K497">
            <v>44855</v>
          </cell>
          <cell r="O497" t="str">
            <v>X</v>
          </cell>
          <cell r="P497" t="str">
            <v/>
          </cell>
          <cell r="Q497" t="str">
            <v/>
          </cell>
          <cell r="R497" t="str">
            <v/>
          </cell>
          <cell r="S497" t="str">
            <v/>
          </cell>
          <cell r="T497" t="str">
            <v/>
          </cell>
        </row>
        <row r="498">
          <cell r="B498">
            <v>498</v>
          </cell>
          <cell r="C498" t="str">
            <v>SG14</v>
          </cell>
          <cell r="D498">
            <v>498</v>
          </cell>
          <cell r="E498" t="str">
            <v>Die FPN verfügt über Einrichtungen zur Temperaturüberwachung und -regelung.</v>
          </cell>
          <cell r="F498" t="str">
            <v>G</v>
          </cell>
          <cell r="G498" t="str">
            <v>formatiert</v>
          </cell>
          <cell r="K498">
            <v>44855</v>
          </cell>
          <cell r="O498" t="str">
            <v/>
          </cell>
          <cell r="P498" t="str">
            <v>X</v>
          </cell>
          <cell r="Q498" t="str">
            <v>X</v>
          </cell>
          <cell r="R498" t="str">
            <v>X</v>
          </cell>
          <cell r="S498" t="str">
            <v>X</v>
          </cell>
          <cell r="T498" t="str">
            <v>X</v>
          </cell>
        </row>
        <row r="499">
          <cell r="B499">
            <v>499</v>
          </cell>
          <cell r="C499" t="str">
            <v>SG14</v>
          </cell>
          <cell r="D499">
            <v>499</v>
          </cell>
          <cell r="E499" t="str">
            <v>Niveauregulierung für beide Befüllleitungen zum Löschwasserbehälter und das Befüllen über die FPN; zum vollständigen Befüllen des Löschwasserbehälters abschaltbar</v>
          </cell>
          <cell r="F499" t="str">
            <v>G</v>
          </cell>
          <cell r="G499" t="str">
            <v>formatiert</v>
          </cell>
          <cell r="K499">
            <v>44855</v>
          </cell>
          <cell r="O499" t="str">
            <v/>
          </cell>
          <cell r="P499" t="str">
            <v>X</v>
          </cell>
          <cell r="Q499" t="str">
            <v>X</v>
          </cell>
          <cell r="R499" t="str">
            <v>X</v>
          </cell>
          <cell r="S499" t="str">
            <v>X</v>
          </cell>
          <cell r="T499" t="str">
            <v>X</v>
          </cell>
        </row>
        <row r="500">
          <cell r="B500">
            <v>500</v>
          </cell>
          <cell r="C500" t="str">
            <v>SG14</v>
          </cell>
          <cell r="D500">
            <v>500</v>
          </cell>
          <cell r="E500" t="str">
            <v>automatisierte Pumpendruckregelung durch Vorwahl des Ausgangsdrucks</v>
          </cell>
          <cell r="F500" t="str">
            <v>G</v>
          </cell>
          <cell r="G500" t="str">
            <v>formatiert</v>
          </cell>
          <cell r="K500">
            <v>44855</v>
          </cell>
          <cell r="O500" t="str">
            <v/>
          </cell>
          <cell r="P500" t="str">
            <v>X</v>
          </cell>
          <cell r="Q500" t="str">
            <v>X</v>
          </cell>
          <cell r="R500" t="str">
            <v>X</v>
          </cell>
          <cell r="S500" t="str">
            <v>X</v>
          </cell>
          <cell r="T500" t="str">
            <v>X</v>
          </cell>
        </row>
        <row r="501">
          <cell r="B501">
            <v>501</v>
          </cell>
          <cell r="C501" t="str">
            <v>SG14</v>
          </cell>
          <cell r="D501">
            <v>501</v>
          </cell>
          <cell r="E501" t="str">
            <v>Schließdruck der FPN max. 16 bar</v>
          </cell>
          <cell r="F501" t="str">
            <v>G</v>
          </cell>
          <cell r="G501" t="str">
            <v>Schließdruck in bar:</v>
          </cell>
          <cell r="H501">
            <v>1000</v>
          </cell>
          <cell r="K501">
            <v>44855</v>
          </cell>
          <cell r="O501" t="str">
            <v/>
          </cell>
          <cell r="P501" t="str">
            <v>X</v>
          </cell>
          <cell r="Q501" t="str">
            <v>X</v>
          </cell>
          <cell r="R501" t="str">
            <v>X</v>
          </cell>
          <cell r="S501" t="str">
            <v>X</v>
          </cell>
          <cell r="T501" t="str">
            <v>X</v>
          </cell>
        </row>
        <row r="502">
          <cell r="B502">
            <v>502</v>
          </cell>
          <cell r="C502" t="str">
            <v>SG14</v>
          </cell>
          <cell r="D502">
            <v>502</v>
          </cell>
          <cell r="E502" t="str">
            <v>Die Befüllung des Löschwasserbehälters über die P-FPN ist bei allen Drehzahlen der P-FPN kavitationsfrei möglich; Die max. Durchflussmenge beträgt mind. 800 l/min; eine Dosierung der Durchflussmenge muss möglich sein.</v>
          </cell>
          <cell r="F502" t="str">
            <v>G</v>
          </cell>
          <cell r="G502" t="str">
            <v>formatiert</v>
          </cell>
          <cell r="K502">
            <v>44855</v>
          </cell>
          <cell r="O502" t="str">
            <v>X</v>
          </cell>
          <cell r="P502" t="str">
            <v/>
          </cell>
          <cell r="Q502" t="str">
            <v/>
          </cell>
          <cell r="R502" t="str">
            <v/>
          </cell>
          <cell r="S502" t="str">
            <v/>
          </cell>
          <cell r="T502" t="str">
            <v/>
          </cell>
        </row>
        <row r="503">
          <cell r="B503">
            <v>503</v>
          </cell>
          <cell r="C503" t="str">
            <v>SG14</v>
          </cell>
          <cell r="D503">
            <v>503</v>
          </cell>
          <cell r="E503" t="str">
            <v>Die Befüllung des Löschwasserbehälters über die FPN ist bei allen Drehzahlen der FPN kavitationsfrei möglich.</v>
          </cell>
          <cell r="F503" t="str">
            <v>G</v>
          </cell>
          <cell r="G503" t="str">
            <v>formatiert</v>
          </cell>
          <cell r="K503">
            <v>44855</v>
          </cell>
          <cell r="O503" t="str">
            <v/>
          </cell>
          <cell r="P503" t="str">
            <v>X</v>
          </cell>
          <cell r="Q503" t="str">
            <v>X</v>
          </cell>
          <cell r="R503" t="str">
            <v>X</v>
          </cell>
          <cell r="S503" t="str">
            <v>X</v>
          </cell>
          <cell r="T503" t="str">
            <v>X</v>
          </cell>
        </row>
        <row r="504">
          <cell r="B504">
            <v>504</v>
          </cell>
          <cell r="C504" t="str">
            <v>SG14</v>
          </cell>
          <cell r="D504">
            <v>504</v>
          </cell>
          <cell r="E504" t="str">
            <v>Die zulässigen Überdrücke werden bei der Befüllung des Löschwasserbehälter über die FPN nicht überschritten.</v>
          </cell>
          <cell r="F504" t="str">
            <v>G</v>
          </cell>
          <cell r="G504" t="str">
            <v>formatiert</v>
          </cell>
          <cell r="K504">
            <v>44855</v>
          </cell>
          <cell r="O504" t="str">
            <v/>
          </cell>
          <cell r="P504" t="str">
            <v>X</v>
          </cell>
          <cell r="Q504" t="str">
            <v>X</v>
          </cell>
          <cell r="R504" t="str">
            <v>X</v>
          </cell>
          <cell r="S504" t="str">
            <v>X</v>
          </cell>
          <cell r="T504" t="str">
            <v>X</v>
          </cell>
        </row>
        <row r="505">
          <cell r="B505">
            <v>505</v>
          </cell>
          <cell r="C505" t="str">
            <v>SG14</v>
          </cell>
          <cell r="D505">
            <v>505</v>
          </cell>
          <cell r="E505" t="str">
            <v>Bei der Befüllung des Löschwasserbehälters über die FPN ist eine stufenlose Querschnittsregelung der Befüllleitung zur Dosierung der Durchflussmenge möglich.</v>
          </cell>
          <cell r="F505" t="str">
            <v>G</v>
          </cell>
          <cell r="G505" t="str">
            <v>formatiert</v>
          </cell>
          <cell r="K505">
            <v>44855</v>
          </cell>
          <cell r="O505" t="str">
            <v/>
          </cell>
          <cell r="P505" t="str">
            <v>X</v>
          </cell>
          <cell r="Q505" t="str">
            <v>X</v>
          </cell>
          <cell r="R505" t="str">
            <v>X</v>
          </cell>
          <cell r="S505" t="str">
            <v>X</v>
          </cell>
          <cell r="T505" t="str">
            <v>X</v>
          </cell>
        </row>
        <row r="506">
          <cell r="B506">
            <v>506</v>
          </cell>
          <cell r="C506" t="str">
            <v>SG14</v>
          </cell>
          <cell r="D506">
            <v>506</v>
          </cell>
          <cell r="E506" t="str">
            <v>Der Prüfdruck für alle Pumpenanbauteile beträgt:
saugseitig mind. 16 bar 
druckseitig mind. 22,5 bar</v>
          </cell>
          <cell r="F506" t="str">
            <v>G</v>
          </cell>
          <cell r="G506" t="str">
            <v>formatiert</v>
          </cell>
          <cell r="K506">
            <v>44855</v>
          </cell>
          <cell r="O506" t="str">
            <v>X</v>
          </cell>
          <cell r="P506" t="str">
            <v>X</v>
          </cell>
          <cell r="Q506" t="str">
            <v>X</v>
          </cell>
          <cell r="R506" t="str">
            <v>X</v>
          </cell>
          <cell r="S506" t="str">
            <v>X</v>
          </cell>
          <cell r="T506" t="str">
            <v>X</v>
          </cell>
        </row>
        <row r="507">
          <cell r="B507">
            <v>507</v>
          </cell>
          <cell r="C507" t="str">
            <v>SG14</v>
          </cell>
          <cell r="D507">
            <v>507</v>
          </cell>
          <cell r="E507" t="str">
            <v>selbsttätige Entlüftungseinrichtung, manuell abschaltbare für die Realisierung eines Lenzbetriebes oder ähnliche Systeme, wobei die Entlüftungseinrichtung abgeschaltet ist;
- angebotene automatisierte Entlüftungsprozesse müssen deaktivierbar sein</v>
          </cell>
          <cell r="F507" t="str">
            <v>G</v>
          </cell>
          <cell r="G507" t="str">
            <v>formatiert</v>
          </cell>
          <cell r="K507">
            <v>44984</v>
          </cell>
          <cell r="O507" t="str">
            <v/>
          </cell>
          <cell r="P507" t="str">
            <v>X</v>
          </cell>
          <cell r="Q507" t="str">
            <v>X</v>
          </cell>
          <cell r="R507" t="str">
            <v>X</v>
          </cell>
          <cell r="S507" t="str">
            <v>X</v>
          </cell>
          <cell r="T507" t="str">
            <v>X</v>
          </cell>
        </row>
        <row r="508">
          <cell r="B508">
            <v>508</v>
          </cell>
          <cell r="C508" t="str">
            <v>SG14</v>
          </cell>
          <cell r="D508">
            <v>508</v>
          </cell>
          <cell r="E508" t="str">
            <v>Befüll Leitung seitlich rechts für Hydranten Befüllung, mit Absperrhahn und Schutz der Befüll Leitung vor Grobverschmutzung</v>
          </cell>
          <cell r="F508" t="str">
            <v>G</v>
          </cell>
          <cell r="G508" t="str">
            <v>formatiert</v>
          </cell>
          <cell r="K508">
            <v>44855</v>
          </cell>
          <cell r="O508" t="str">
            <v>X</v>
          </cell>
          <cell r="P508" t="str">
            <v/>
          </cell>
          <cell r="Q508" t="str">
            <v/>
          </cell>
          <cell r="R508" t="str">
            <v/>
          </cell>
          <cell r="S508" t="str">
            <v/>
          </cell>
          <cell r="T508" t="str">
            <v/>
          </cell>
        </row>
        <row r="509">
          <cell r="B509">
            <v>509</v>
          </cell>
          <cell r="C509" t="str">
            <v>SG14</v>
          </cell>
          <cell r="D509">
            <v>509</v>
          </cell>
          <cell r="E509" t="str">
            <v>2 Druckabgänge, je 1 seitlich links und rechts, mit federbelasteten Niederschraubventilen und Druckentlastungshähnen im Rohrsystem. Eine Druckentlastung der einzelnen Druckabgänge muss bei laufender Pumpe möglich sein.</v>
          </cell>
          <cell r="F509" t="str">
            <v>G</v>
          </cell>
          <cell r="G509" t="str">
            <v>formatiert</v>
          </cell>
          <cell r="K509">
            <v>44855</v>
          </cell>
          <cell r="O509" t="str">
            <v/>
          </cell>
          <cell r="P509" t="str">
            <v>X</v>
          </cell>
          <cell r="Q509" t="str">
            <v/>
          </cell>
          <cell r="R509" t="str">
            <v/>
          </cell>
          <cell r="S509" t="str">
            <v/>
          </cell>
          <cell r="T509" t="str">
            <v/>
          </cell>
        </row>
        <row r="510">
          <cell r="B510">
            <v>510</v>
          </cell>
          <cell r="C510" t="str">
            <v>SG14</v>
          </cell>
          <cell r="D510">
            <v>510</v>
          </cell>
          <cell r="E510" t="str">
            <v>4 Druckabgänge, je 2 seitlich links und rechts, mit federbelasteten Niederschraubventilen und Druckentlastungshähnen im Rohrsystem. Eine Druckentlastung der einzelnen Druckabgänge muss bei laufender Pumpe möglich sein.</v>
          </cell>
          <cell r="F510" t="str">
            <v>G</v>
          </cell>
          <cell r="G510" t="str">
            <v>formatiert</v>
          </cell>
          <cell r="K510">
            <v>44855</v>
          </cell>
          <cell r="O510" t="str">
            <v/>
          </cell>
          <cell r="P510" t="str">
            <v/>
          </cell>
          <cell r="Q510" t="str">
            <v>X</v>
          </cell>
          <cell r="R510" t="str">
            <v>X</v>
          </cell>
          <cell r="S510" t="str">
            <v>X</v>
          </cell>
          <cell r="T510" t="str">
            <v>X</v>
          </cell>
        </row>
        <row r="511">
          <cell r="B511">
            <v>511</v>
          </cell>
          <cell r="C511" t="str">
            <v>SG14</v>
          </cell>
          <cell r="D511">
            <v>511</v>
          </cell>
          <cell r="E511" t="str">
            <v>4 Druckabgänge, je 2 seitlich links und rechts, mit federbelasteten Niederschraubventilen im GR und Druckentlastungshähnen im Rohrsystem. Eine Druckentlastung der einzelnen Druckabgänge muss bei laufender Pumpe möglich sein.</v>
          </cell>
          <cell r="F511" t="str">
            <v>G</v>
          </cell>
          <cell r="G511" t="str">
            <v>formatiert</v>
          </cell>
          <cell r="K511">
            <v>44855</v>
          </cell>
          <cell r="O511" t="str">
            <v/>
          </cell>
          <cell r="P511" t="str">
            <v/>
          </cell>
        </row>
        <row r="512">
          <cell r="B512">
            <v>512</v>
          </cell>
          <cell r="C512" t="str">
            <v>SG14</v>
          </cell>
          <cell r="D512">
            <v>512</v>
          </cell>
          <cell r="E512" t="str">
            <v>Mindestens ein Druckabgang je Seite liegt ausserhalb der Geräteräume.</v>
          </cell>
          <cell r="F512" t="str">
            <v>G</v>
          </cell>
          <cell r="G512" t="str">
            <v>formatiert</v>
          </cell>
          <cell r="K512">
            <v>44855</v>
          </cell>
          <cell r="O512" t="str">
            <v/>
          </cell>
          <cell r="P512" t="str">
            <v/>
          </cell>
          <cell r="Q512" t="str">
            <v>X</v>
          </cell>
          <cell r="R512" t="str">
            <v>X</v>
          </cell>
          <cell r="S512" t="str">
            <v>X</v>
          </cell>
          <cell r="T512" t="str">
            <v>X</v>
          </cell>
        </row>
        <row r="513">
          <cell r="B513">
            <v>513</v>
          </cell>
          <cell r="C513" t="str">
            <v>SG14</v>
          </cell>
          <cell r="D513">
            <v>513</v>
          </cell>
          <cell r="E513" t="str">
            <v>Mind. ein Druckabgang je Seite liegt ausserhalb der Geräteräume? Die Blindkupplung ist mit einer Haltescheibe versehen.
Nein = 0 Punkte
Ja = 200 Punkte</v>
          </cell>
          <cell r="F513" t="str">
            <v>B</v>
          </cell>
          <cell r="G513" t="str">
            <v>Ja oder Nein:</v>
          </cell>
          <cell r="H513" t="str">
            <v>?</v>
          </cell>
          <cell r="I513">
            <v>200</v>
          </cell>
          <cell r="K513">
            <v>44855</v>
          </cell>
          <cell r="O513" t="str">
            <v/>
          </cell>
          <cell r="P513" t="str">
            <v/>
          </cell>
        </row>
        <row r="514">
          <cell r="B514">
            <v>514</v>
          </cell>
          <cell r="C514" t="str">
            <v>SG14</v>
          </cell>
          <cell r="D514">
            <v>514</v>
          </cell>
          <cell r="E514" t="str">
            <v>Die beiden Druckabgänge liegen ausserhalb der Geräteräume?
Nein = 0 Punkte
Ja = 200 Punkte</v>
          </cell>
          <cell r="F514" t="str">
            <v>B</v>
          </cell>
          <cell r="G514" t="str">
            <v>Ja oder Nein:</v>
          </cell>
          <cell r="H514" t="str">
            <v>?</v>
          </cell>
          <cell r="I514">
            <v>200</v>
          </cell>
          <cell r="K514">
            <v>44855</v>
          </cell>
          <cell r="O514" t="str">
            <v/>
          </cell>
          <cell r="P514" t="str">
            <v>X</v>
          </cell>
          <cell r="Q514" t="str">
            <v/>
          </cell>
          <cell r="R514" t="str">
            <v/>
          </cell>
          <cell r="S514" t="str">
            <v/>
          </cell>
          <cell r="T514" t="str">
            <v/>
          </cell>
        </row>
        <row r="515">
          <cell r="B515">
            <v>515</v>
          </cell>
          <cell r="C515" t="str">
            <v>SG14</v>
          </cell>
          <cell r="D515">
            <v>515</v>
          </cell>
          <cell r="E515" t="str">
            <v>Neben dem Druckabgang ist eine Haltescheibe für die Blindkupplung zu montieren.</v>
          </cell>
          <cell r="F515" t="str">
            <v>G</v>
          </cell>
          <cell r="G515" t="str">
            <v>formatiert</v>
          </cell>
          <cell r="K515">
            <v>44855</v>
          </cell>
          <cell r="O515" t="str">
            <v/>
          </cell>
          <cell r="P515" t="str">
            <v>X</v>
          </cell>
          <cell r="Q515" t="str">
            <v>X</v>
          </cell>
          <cell r="R515" t="str">
            <v>X</v>
          </cell>
          <cell r="S515" t="str">
            <v>X</v>
          </cell>
          <cell r="T515" t="str">
            <v>X</v>
          </cell>
        </row>
        <row r="516">
          <cell r="B516">
            <v>516</v>
          </cell>
          <cell r="C516" t="str">
            <v>SG14</v>
          </cell>
          <cell r="D516">
            <v>516</v>
          </cell>
          <cell r="E516" t="str">
            <v>zusätzlicher absperrbarer C-Druckabgang mit Kugelhahn im Heckbereich rechts für die Einrichtung zur schnellen Wasserabgabe</v>
          </cell>
          <cell r="F516" t="str">
            <v>G</v>
          </cell>
          <cell r="G516" t="str">
            <v>formatiert</v>
          </cell>
          <cell r="K516">
            <v>44855</v>
          </cell>
          <cell r="O516" t="str">
            <v/>
          </cell>
          <cell r="P516" t="str">
            <v>X</v>
          </cell>
          <cell r="Q516" t="str">
            <v/>
          </cell>
          <cell r="R516" t="str">
            <v/>
          </cell>
          <cell r="T516" t="str">
            <v/>
          </cell>
        </row>
        <row r="517">
          <cell r="B517">
            <v>517</v>
          </cell>
          <cell r="C517" t="str">
            <v>SG14</v>
          </cell>
          <cell r="D517">
            <v>517</v>
          </cell>
          <cell r="E517" t="str">
            <v xml:space="preserve">2 Abgänge vom Schaummittelbehälter mit Storzkupplung D, je 1 links und rechts unterhalb der hinteren Geräteräume </v>
          </cell>
          <cell r="F517" t="str">
            <v>G</v>
          </cell>
          <cell r="G517" t="str">
            <v>formatiert</v>
          </cell>
          <cell r="K517">
            <v>44855</v>
          </cell>
          <cell r="O517" t="str">
            <v/>
          </cell>
          <cell r="P517" t="str">
            <v/>
          </cell>
          <cell r="Q517" t="str">
            <v/>
          </cell>
          <cell r="R517" t="str">
            <v/>
          </cell>
          <cell r="T517" t="str">
            <v/>
          </cell>
        </row>
        <row r="518">
          <cell r="B518">
            <v>518</v>
          </cell>
          <cell r="C518" t="str">
            <v>SG14</v>
          </cell>
          <cell r="D518">
            <v>518</v>
          </cell>
          <cell r="E518" t="str">
            <v>Pumpenbedienstand ohne Verblendungen; Pumpenkörper und -rohre der FPN müssen einsehbar sein</v>
          </cell>
          <cell r="F518" t="str">
            <v>G</v>
          </cell>
          <cell r="G518" t="str">
            <v>formatiert</v>
          </cell>
          <cell r="K518">
            <v>44855</v>
          </cell>
          <cell r="O518" t="str">
            <v/>
          </cell>
          <cell r="P518" t="str">
            <v>X</v>
          </cell>
          <cell r="Q518" t="str">
            <v>X</v>
          </cell>
          <cell r="R518" t="str">
            <v>X</v>
          </cell>
          <cell r="S518" t="str">
            <v>X</v>
          </cell>
          <cell r="T518" t="str">
            <v>X</v>
          </cell>
        </row>
        <row r="519">
          <cell r="B519">
            <v>519</v>
          </cell>
          <cell r="C519" t="str">
            <v>SG14</v>
          </cell>
          <cell r="D519">
            <v>519</v>
          </cell>
          <cell r="E519" t="str">
            <v>Wartungs- und Prüfkomponenten der Pumpenanlage müssen frei zugänglich sein.</v>
          </cell>
          <cell r="F519" t="str">
            <v>G</v>
          </cell>
          <cell r="G519" t="str">
            <v>formatiert</v>
          </cell>
          <cell r="K519">
            <v>44855</v>
          </cell>
          <cell r="O519" t="str">
            <v/>
          </cell>
          <cell r="P519" t="str">
            <v>X</v>
          </cell>
          <cell r="Q519" t="str">
            <v>X</v>
          </cell>
          <cell r="R519" t="str">
            <v>X</v>
          </cell>
          <cell r="S519" t="str">
            <v>X</v>
          </cell>
          <cell r="T519" t="str">
            <v>X</v>
          </cell>
        </row>
        <row r="520">
          <cell r="B520">
            <v>520</v>
          </cell>
          <cell r="C520" t="str">
            <v>SG14</v>
          </cell>
          <cell r="D520">
            <v>520</v>
          </cell>
          <cell r="E520" t="str">
            <v>Analoganzeigen für Eingangs- und Ausgangsdruck</v>
          </cell>
          <cell r="F520" t="str">
            <v>G</v>
          </cell>
          <cell r="G520" t="str">
            <v>formatiert</v>
          </cell>
          <cell r="K520">
            <v>44855</v>
          </cell>
          <cell r="O520" t="str">
            <v/>
          </cell>
          <cell r="P520" t="str">
            <v>X</v>
          </cell>
          <cell r="Q520" t="str">
            <v>X</v>
          </cell>
          <cell r="R520" t="str">
            <v>X</v>
          </cell>
          <cell r="S520" t="str">
            <v>X</v>
          </cell>
          <cell r="T520" t="str">
            <v>X</v>
          </cell>
        </row>
        <row r="521">
          <cell r="B521">
            <v>521</v>
          </cell>
          <cell r="C521" t="str">
            <v>SG14</v>
          </cell>
          <cell r="D521">
            <v>521</v>
          </cell>
          <cell r="E521" t="str">
            <v>Anzeigen für Eingangs- und Ausgangsdruck</v>
          </cell>
          <cell r="F521" t="str">
            <v>G</v>
          </cell>
          <cell r="G521" t="str">
            <v>formatiert</v>
          </cell>
          <cell r="K521">
            <v>44855</v>
          </cell>
          <cell r="O521" t="str">
            <v>X</v>
          </cell>
          <cell r="P521" t="str">
            <v/>
          </cell>
          <cell r="Q521" t="str">
            <v/>
          </cell>
          <cell r="R521" t="str">
            <v/>
          </cell>
          <cell r="T521" t="str">
            <v/>
          </cell>
        </row>
        <row r="522">
          <cell r="B522">
            <v>522</v>
          </cell>
          <cell r="C522" t="str">
            <v>SG14</v>
          </cell>
          <cell r="D522">
            <v>522</v>
          </cell>
          <cell r="E522" t="str">
            <v>Betriebsstundenzähler bei Pumpenbetrieb</v>
          </cell>
          <cell r="F522" t="str">
            <v>G</v>
          </cell>
          <cell r="G522" t="str">
            <v>formatiert</v>
          </cell>
          <cell r="K522">
            <v>44855</v>
          </cell>
          <cell r="O522" t="str">
            <v>X</v>
          </cell>
          <cell r="P522" t="str">
            <v/>
          </cell>
          <cell r="Q522" t="str">
            <v/>
          </cell>
          <cell r="R522" t="str">
            <v/>
          </cell>
          <cell r="S522" t="str">
            <v/>
          </cell>
          <cell r="T522" t="str">
            <v/>
          </cell>
        </row>
        <row r="523">
          <cell r="B523">
            <v>523</v>
          </cell>
          <cell r="C523" t="str">
            <v>SG14</v>
          </cell>
          <cell r="D523">
            <v>523</v>
          </cell>
          <cell r="E523" t="str">
            <v>Betriebsstundenzähler für den Nebenabtrieb</v>
          </cell>
          <cell r="F523" t="str">
            <v>G</v>
          </cell>
          <cell r="G523" t="str">
            <v>formatiert</v>
          </cell>
          <cell r="K523">
            <v>44855</v>
          </cell>
          <cell r="O523" t="str">
            <v/>
          </cell>
          <cell r="P523" t="str">
            <v/>
          </cell>
          <cell r="Q523" t="str">
            <v>X</v>
          </cell>
          <cell r="R523" t="str">
            <v>X</v>
          </cell>
          <cell r="S523" t="str">
            <v>X</v>
          </cell>
        </row>
        <row r="524">
          <cell r="B524">
            <v>524</v>
          </cell>
          <cell r="C524" t="str">
            <v>SG14</v>
          </cell>
          <cell r="D524">
            <v>524</v>
          </cell>
          <cell r="E524" t="str">
            <v>Betriebsstundenzähler für jeden Nebenabtrieb (NA1 und NA2)</v>
          </cell>
          <cell r="F524" t="str">
            <v>G</v>
          </cell>
          <cell r="G524" t="str">
            <v>formatiert</v>
          </cell>
          <cell r="K524">
            <v>44855</v>
          </cell>
          <cell r="O524" t="str">
            <v/>
          </cell>
          <cell r="P524" t="str">
            <v>X</v>
          </cell>
          <cell r="Q524" t="str">
            <v/>
          </cell>
          <cell r="R524" t="str">
            <v/>
          </cell>
          <cell r="S524" t="str">
            <v/>
          </cell>
          <cell r="T524" t="str">
            <v>X</v>
          </cell>
        </row>
        <row r="525">
          <cell r="B525">
            <v>525</v>
          </cell>
          <cell r="C525" t="str">
            <v>SG14</v>
          </cell>
          <cell r="D525">
            <v>525</v>
          </cell>
          <cell r="E525" t="str">
            <v>Integrierte Warnleuchten am Pumpenbedienstand für kritischen Öldruck und kritische Kühlwassertemperatur des Antriebsmotors.</v>
          </cell>
          <cell r="F525" t="str">
            <v>G</v>
          </cell>
          <cell r="G525" t="str">
            <v>formatiert</v>
          </cell>
          <cell r="K525">
            <v>44855</v>
          </cell>
          <cell r="O525" t="str">
            <v/>
          </cell>
          <cell r="P525" t="str">
            <v>X</v>
          </cell>
          <cell r="Q525" t="str">
            <v>X</v>
          </cell>
          <cell r="R525" t="str">
            <v>X</v>
          </cell>
          <cell r="S525" t="str">
            <v>X</v>
          </cell>
          <cell r="T525" t="str">
            <v>X</v>
          </cell>
        </row>
        <row r="526">
          <cell r="B526">
            <v>526</v>
          </cell>
          <cell r="C526" t="str">
            <v>SG14</v>
          </cell>
          <cell r="D526">
            <v>526</v>
          </cell>
          <cell r="E526" t="str">
            <v>Start- und Stopptaster für den Fahrzeugmotor am Pumpenbedienstand</v>
          </cell>
          <cell r="F526" t="str">
            <v>G</v>
          </cell>
          <cell r="G526" t="str">
            <v>formatiert</v>
          </cell>
          <cell r="K526">
            <v>44855</v>
          </cell>
          <cell r="O526" t="str">
            <v/>
          </cell>
          <cell r="P526" t="str">
            <v>X</v>
          </cell>
          <cell r="Q526" t="str">
            <v>X</v>
          </cell>
          <cell r="R526" t="str">
            <v>X</v>
          </cell>
          <cell r="S526" t="str">
            <v>X</v>
          </cell>
          <cell r="T526" t="str">
            <v>X</v>
          </cell>
        </row>
        <row r="527">
          <cell r="B527">
            <v>527</v>
          </cell>
          <cell r="C527" t="str">
            <v>SG14</v>
          </cell>
          <cell r="D527">
            <v>527</v>
          </cell>
          <cell r="E527" t="str">
            <v>Start- und Stopptaster für den Stromerzeuger am Pumpenbedienstand</v>
          </cell>
          <cell r="F527" t="str">
            <v>G</v>
          </cell>
          <cell r="G527" t="str">
            <v>formatiert</v>
          </cell>
          <cell r="K527">
            <v>44855</v>
          </cell>
          <cell r="O527" t="str">
            <v/>
          </cell>
          <cell r="P527" t="str">
            <v/>
          </cell>
          <cell r="Q527" t="str">
            <v/>
          </cell>
          <cell r="R527" t="str">
            <v/>
          </cell>
          <cell r="T527" t="str">
            <v/>
          </cell>
        </row>
        <row r="528">
          <cell r="B528">
            <v>528</v>
          </cell>
          <cell r="C528" t="str">
            <v>SG14</v>
          </cell>
          <cell r="D528">
            <v>528</v>
          </cell>
          <cell r="E528" t="str">
            <v>Nebenabtriebschaltung vom Fahrer- und vom Pumpenbedienstand, Ein-Knopf-Bedienung (keine Wechselschaltung); Die Steuerung muss erkennen, welcher Nebenabtriebschalter betätigt wurde.</v>
          </cell>
          <cell r="F528" t="str">
            <v>G</v>
          </cell>
          <cell r="G528" t="str">
            <v>formatiert</v>
          </cell>
          <cell r="K528">
            <v>44855</v>
          </cell>
          <cell r="O528" t="str">
            <v/>
          </cell>
          <cell r="P528" t="str">
            <v>X</v>
          </cell>
          <cell r="Q528" t="str">
            <v>X</v>
          </cell>
          <cell r="R528" t="str">
            <v>X</v>
          </cell>
          <cell r="S528" t="str">
            <v>X</v>
          </cell>
          <cell r="T528" t="str">
            <v>X</v>
          </cell>
        </row>
        <row r="529">
          <cell r="B529">
            <v>529</v>
          </cell>
          <cell r="C529" t="str">
            <v>SG12</v>
          </cell>
          <cell r="D529" t="str">
            <v>7.11</v>
          </cell>
          <cell r="E529" t="str">
            <v>Dach</v>
          </cell>
          <cell r="F529" t="str">
            <v>X</v>
          </cell>
          <cell r="K529">
            <v>44855</v>
          </cell>
          <cell r="N529" t="str">
            <v>X</v>
          </cell>
          <cell r="O529" t="str">
            <v>X</v>
          </cell>
          <cell r="P529" t="str">
            <v>X</v>
          </cell>
          <cell r="Q529" t="str">
            <v>Ü12</v>
          </cell>
          <cell r="R529" t="str">
            <v>Ü12</v>
          </cell>
          <cell r="S529" t="str">
            <v>Ü12</v>
          </cell>
          <cell r="T529" t="str">
            <v>Ü12</v>
          </cell>
          <cell r="U529" t="str">
            <v>Ü12</v>
          </cell>
          <cell r="V529" t="str">
            <v>Ü12</v>
          </cell>
          <cell r="W529" t="str">
            <v>Ü12</v>
          </cell>
          <cell r="X529" t="str">
            <v>Ü12</v>
          </cell>
          <cell r="Y529" t="str">
            <v>Ü12</v>
          </cell>
          <cell r="Z529" t="str">
            <v>Ü12</v>
          </cell>
          <cell r="AA529" t="str">
            <v>Ü12</v>
          </cell>
        </row>
        <row r="530">
          <cell r="B530">
            <v>530</v>
          </cell>
          <cell r="C530" t="str">
            <v>SG14</v>
          </cell>
          <cell r="D530">
            <v>530</v>
          </cell>
          <cell r="E530" t="str">
            <v xml:space="preserve">Die Dachfläche ist für die Belastung von einer Person (100 kg) für Reinigungs- und Wartungszwecke ausgelegt. Eine Dachbeladung ist nicht zulässig.   </v>
          </cell>
          <cell r="F530" t="str">
            <v>G</v>
          </cell>
          <cell r="G530" t="str">
            <v>formatiert</v>
          </cell>
          <cell r="K530">
            <v>44855</v>
          </cell>
          <cell r="O530" t="str">
            <v>X</v>
          </cell>
          <cell r="P530" t="str">
            <v/>
          </cell>
          <cell r="Q530" t="str">
            <v/>
          </cell>
          <cell r="R530" t="str">
            <v/>
          </cell>
          <cell r="S530" t="str">
            <v/>
          </cell>
          <cell r="T530" t="str">
            <v/>
          </cell>
        </row>
        <row r="531">
          <cell r="B531">
            <v>531</v>
          </cell>
          <cell r="C531" t="str">
            <v>SG14</v>
          </cell>
          <cell r="D531">
            <v>531</v>
          </cell>
          <cell r="E531" t="str">
            <v>Das Dach ist begehbar und für eine Mindestbelastung je qm ausgelegt, welche gleichzeitig durch zwei Personen mit einer Masse von je 125 kg verursacht wird.</v>
          </cell>
          <cell r="F531" t="str">
            <v>G</v>
          </cell>
          <cell r="G531" t="str">
            <v>formatiert</v>
          </cell>
          <cell r="K531">
            <v>44855</v>
          </cell>
          <cell r="O531" t="str">
            <v/>
          </cell>
          <cell r="P531" t="str">
            <v>X</v>
          </cell>
          <cell r="Q531" t="str">
            <v>X</v>
          </cell>
          <cell r="R531" t="str">
            <v>X</v>
          </cell>
          <cell r="S531" t="str">
            <v>X</v>
          </cell>
          <cell r="T531" t="str">
            <v>X</v>
          </cell>
          <cell r="U531" t="str">
            <v>X</v>
          </cell>
        </row>
        <row r="532">
          <cell r="B532">
            <v>532</v>
          </cell>
          <cell r="C532" t="str">
            <v>SG14</v>
          </cell>
          <cell r="D532">
            <v>532</v>
          </cell>
          <cell r="E532" t="str">
            <v>Dachblende links und rechts für Beschriftung und die Montage von Umfeldbeleuchtung.</v>
          </cell>
          <cell r="F532" t="str">
            <v>G</v>
          </cell>
          <cell r="G532" t="str">
            <v>formatiert</v>
          </cell>
          <cell r="K532">
            <v>44855</v>
          </cell>
          <cell r="O532" t="str">
            <v/>
          </cell>
          <cell r="P532" t="str">
            <v>X</v>
          </cell>
          <cell r="Q532" t="str">
            <v>X</v>
          </cell>
          <cell r="R532" t="str">
            <v>X</v>
          </cell>
          <cell r="S532" t="str">
            <v>X</v>
          </cell>
          <cell r="T532" t="str">
            <v>X</v>
          </cell>
          <cell r="U532" t="str">
            <v>X</v>
          </cell>
        </row>
        <row r="533">
          <cell r="B533">
            <v>533</v>
          </cell>
          <cell r="C533" t="str">
            <v>SG14</v>
          </cell>
          <cell r="D533">
            <v>533</v>
          </cell>
          <cell r="E533" t="str">
            <v>Aufstiegsleiter zum Dach am Heck montiert, mit Kontaktschalter für die Dachbeleuchtung</v>
          </cell>
          <cell r="F533" t="str">
            <v>G</v>
          </cell>
          <cell r="G533" t="str">
            <v>formatiert</v>
          </cell>
          <cell r="K533">
            <v>44855</v>
          </cell>
          <cell r="O533" t="str">
            <v/>
          </cell>
          <cell r="P533" t="str">
            <v>X</v>
          </cell>
          <cell r="Q533" t="str">
            <v>X</v>
          </cell>
          <cell r="R533" t="str">
            <v>X</v>
          </cell>
          <cell r="S533" t="str">
            <v>X</v>
          </cell>
          <cell r="T533" t="str">
            <v>X</v>
          </cell>
          <cell r="U533" t="str">
            <v>X</v>
          </cell>
        </row>
        <row r="534">
          <cell r="B534">
            <v>534</v>
          </cell>
          <cell r="C534" t="str">
            <v>SG14</v>
          </cell>
          <cell r="D534">
            <v>534</v>
          </cell>
          <cell r="E534" t="str">
            <v>Die Leiterlagerungen sind als Dachbeladung auszuführen</v>
          </cell>
          <cell r="F534" t="str">
            <v>G</v>
          </cell>
          <cell r="G534" t="str">
            <v>formatiert</v>
          </cell>
          <cell r="K534">
            <v>44855</v>
          </cell>
          <cell r="O534" t="str">
            <v/>
          </cell>
          <cell r="P534" t="str">
            <v>X</v>
          </cell>
          <cell r="Q534" t="str">
            <v>X</v>
          </cell>
          <cell r="R534" t="str">
            <v>X</v>
          </cell>
          <cell r="S534" t="str">
            <v>X</v>
          </cell>
          <cell r="T534" t="str">
            <v>X</v>
          </cell>
          <cell r="U534" t="str">
            <v>X</v>
          </cell>
        </row>
        <row r="535">
          <cell r="B535">
            <v>535</v>
          </cell>
          <cell r="C535" t="str">
            <v>SG14</v>
          </cell>
          <cell r="D535">
            <v>535</v>
          </cell>
          <cell r="E535" t="str">
            <v>frei zugängliche Revisionsöffnung für den Löschwasserbehälter</v>
          </cell>
          <cell r="F535" t="str">
            <v>G</v>
          </cell>
          <cell r="G535" t="str">
            <v>formatiert</v>
          </cell>
          <cell r="K535">
            <v>44855</v>
          </cell>
          <cell r="O535" t="str">
            <v/>
          </cell>
          <cell r="P535" t="str">
            <v/>
          </cell>
          <cell r="Q535" t="str">
            <v>X</v>
          </cell>
          <cell r="R535" t="str">
            <v>X</v>
          </cell>
          <cell r="S535" t="str">
            <v/>
          </cell>
          <cell r="T535" t="str">
            <v>X</v>
          </cell>
        </row>
        <row r="536">
          <cell r="B536">
            <v>536</v>
          </cell>
          <cell r="C536" t="str">
            <v>SG14</v>
          </cell>
          <cell r="D536">
            <v>536</v>
          </cell>
          <cell r="E536" t="str">
            <v>frei zugängliche Revisionsöffnung für den Löschwasser- und Schaummittelbehälter.</v>
          </cell>
          <cell r="F536" t="str">
            <v>G</v>
          </cell>
          <cell r="G536" t="str">
            <v>formatiert</v>
          </cell>
          <cell r="K536">
            <v>44855</v>
          </cell>
          <cell r="O536" t="str">
            <v/>
          </cell>
          <cell r="P536" t="str">
            <v/>
          </cell>
          <cell r="Q536" t="str">
            <v/>
          </cell>
          <cell r="R536" t="str">
            <v/>
          </cell>
          <cell r="S536" t="str">
            <v>X</v>
          </cell>
          <cell r="T536" t="str">
            <v/>
          </cell>
        </row>
        <row r="537">
          <cell r="B537">
            <v>537</v>
          </cell>
          <cell r="C537" t="str">
            <v>SG14</v>
          </cell>
          <cell r="D537">
            <v>537</v>
          </cell>
          <cell r="E537" t="str">
            <v>Ist die Revisionsöffnung für den Löschwasserbehälter frei zugänglich?
Nein = 0 Punkte
Ja = 100 Punkte</v>
          </cell>
          <cell r="F537" t="str">
            <v>B</v>
          </cell>
          <cell r="G537" t="str">
            <v>Ja oder Nein:</v>
          </cell>
          <cell r="H537" t="str">
            <v>?</v>
          </cell>
          <cell r="I537">
            <v>100</v>
          </cell>
          <cell r="K537">
            <v>44855</v>
          </cell>
          <cell r="O537" t="str">
            <v/>
          </cell>
          <cell r="P537" t="str">
            <v>X</v>
          </cell>
          <cell r="Q537" t="str">
            <v/>
          </cell>
          <cell r="R537" t="str">
            <v/>
          </cell>
          <cell r="S537" t="str">
            <v/>
          </cell>
          <cell r="T537" t="str">
            <v/>
          </cell>
        </row>
        <row r="538">
          <cell r="B538">
            <v>538</v>
          </cell>
          <cell r="C538" t="str">
            <v>SG14</v>
          </cell>
          <cell r="D538">
            <v>538</v>
          </cell>
          <cell r="E538" t="str">
            <v>verschleißfeste rutschsichere Dachoberfläche des begehbaren Teils mind. R11</v>
          </cell>
          <cell r="F538" t="str">
            <v>G</v>
          </cell>
          <cell r="G538" t="str">
            <v>formatiert</v>
          </cell>
          <cell r="K538">
            <v>44855</v>
          </cell>
          <cell r="O538" t="str">
            <v/>
          </cell>
          <cell r="P538" t="str">
            <v>X</v>
          </cell>
          <cell r="Q538" t="str">
            <v>X</v>
          </cell>
          <cell r="R538" t="str">
            <v>X</v>
          </cell>
          <cell r="S538" t="str">
            <v>X</v>
          </cell>
          <cell r="T538" t="str">
            <v>X</v>
          </cell>
          <cell r="U538" t="str">
            <v>X</v>
          </cell>
        </row>
        <row r="539">
          <cell r="B539">
            <v>539</v>
          </cell>
          <cell r="C539" t="str">
            <v>SG14</v>
          </cell>
          <cell r="D539">
            <v>539</v>
          </cell>
          <cell r="E539" t="str">
            <v>Dachlagerungen sind links und rechts so anzuordnen, das sie den begehbaren Teil des Daches nicht behindern.</v>
          </cell>
          <cell r="F539" t="str">
            <v>G</v>
          </cell>
          <cell r="G539" t="str">
            <v>formatiert</v>
          </cell>
          <cell r="K539">
            <v>45005</v>
          </cell>
          <cell r="O539" t="str">
            <v/>
          </cell>
          <cell r="P539" t="str">
            <v>X</v>
          </cell>
          <cell r="U539" t="str">
            <v>X</v>
          </cell>
        </row>
        <row r="540">
          <cell r="B540">
            <v>540</v>
          </cell>
          <cell r="C540" t="str">
            <v>SG14</v>
          </cell>
          <cell r="D540">
            <v>540</v>
          </cell>
          <cell r="E540" t="str">
            <v>Dachlagerungen und Behälteranbauteile sind links und rechts so anzuordnen, das sie den begehbaren Teil des Daches nicht behindern.</v>
          </cell>
          <cell r="F540" t="str">
            <v>G</v>
          </cell>
          <cell r="G540" t="str">
            <v>formatiert</v>
          </cell>
          <cell r="K540">
            <v>44855</v>
          </cell>
          <cell r="O540" t="str">
            <v/>
          </cell>
          <cell r="P540" t="str">
            <v>X</v>
          </cell>
          <cell r="Q540" t="str">
            <v>X</v>
          </cell>
          <cell r="R540" t="str">
            <v>X</v>
          </cell>
          <cell r="S540" t="str">
            <v>X</v>
          </cell>
          <cell r="T540" t="str">
            <v>X</v>
          </cell>
        </row>
        <row r="541">
          <cell r="B541">
            <v>541</v>
          </cell>
          <cell r="C541" t="str">
            <v>SG14</v>
          </cell>
          <cell r="D541">
            <v>541</v>
          </cell>
          <cell r="E541" t="str">
            <v>Der begehbare Teil des Daches ist von mind. zwei Seiten schattenfrei auszuleuchten.</v>
          </cell>
          <cell r="F541" t="str">
            <v>G</v>
          </cell>
          <cell r="G541" t="str">
            <v>formatiert</v>
          </cell>
          <cell r="K541">
            <v>44855</v>
          </cell>
          <cell r="O541" t="str">
            <v/>
          </cell>
          <cell r="P541" t="str">
            <v>X</v>
          </cell>
          <cell r="Q541" t="str">
            <v>X</v>
          </cell>
          <cell r="R541" t="str">
            <v>X</v>
          </cell>
          <cell r="S541" t="str">
            <v>X</v>
          </cell>
          <cell r="T541" t="str">
            <v>X</v>
          </cell>
        </row>
        <row r="542">
          <cell r="B542">
            <v>542</v>
          </cell>
          <cell r="C542" t="str">
            <v>SG14</v>
          </cell>
          <cell r="D542">
            <v>542</v>
          </cell>
          <cell r="E542" t="str">
            <v>Schiebleiterentnahmehilfe für eine Entnahme der Schiebleiter von der Fahrzeugstandfläche</v>
          </cell>
          <cell r="F542" t="str">
            <v>G</v>
          </cell>
          <cell r="G542" t="str">
            <v>formatiert</v>
          </cell>
          <cell r="K542">
            <v>44855</v>
          </cell>
          <cell r="O542" t="str">
            <v/>
          </cell>
          <cell r="P542" t="str">
            <v/>
          </cell>
          <cell r="Q542" t="str">
            <v/>
          </cell>
          <cell r="R542" t="str">
            <v/>
          </cell>
          <cell r="T542" t="str">
            <v/>
          </cell>
        </row>
        <row r="543">
          <cell r="B543">
            <v>543</v>
          </cell>
          <cell r="C543" t="str">
            <v>SG14</v>
          </cell>
          <cell r="D543">
            <v>543</v>
          </cell>
          <cell r="E543" t="str">
            <v>Dachkasten aus eloxiertem Aluminium, mit Deckel und Gasfederunterstützung sowie mit Beleuchtung, Belüftung und einer Stellungskontrolle über Kontaktschalter.</v>
          </cell>
          <cell r="F543" t="str">
            <v>G</v>
          </cell>
          <cell r="G543" t="str">
            <v>formatiert</v>
          </cell>
          <cell r="K543">
            <v>44855</v>
          </cell>
          <cell r="O543" t="str">
            <v/>
          </cell>
          <cell r="P543" t="str">
            <v>X</v>
          </cell>
          <cell r="Q543" t="str">
            <v>X</v>
          </cell>
          <cell r="R543" t="str">
            <v>X</v>
          </cell>
          <cell r="S543" t="str">
            <v>X</v>
          </cell>
          <cell r="U543" t="str">
            <v>X</v>
          </cell>
        </row>
        <row r="544">
          <cell r="B544">
            <v>544</v>
          </cell>
          <cell r="C544" t="str">
            <v>SG14</v>
          </cell>
          <cell r="D544">
            <v>544</v>
          </cell>
          <cell r="E544" t="str">
            <v>Dachkasten links aus eloxiertem Aluminium, mit Deckel und Gasfederunterstützung sowie mit Beleuchtung, Belüftung und einer Stellungskontrolle über Kontaktschalter.</v>
          </cell>
          <cell r="F544" t="str">
            <v>G</v>
          </cell>
          <cell r="G544" t="str">
            <v>formatiert</v>
          </cell>
          <cell r="K544">
            <v>44855</v>
          </cell>
          <cell r="O544" t="str">
            <v/>
          </cell>
          <cell r="P544" t="str">
            <v/>
          </cell>
          <cell r="Q544" t="str">
            <v/>
          </cell>
          <cell r="R544" t="str">
            <v/>
          </cell>
          <cell r="S544" t="str">
            <v/>
          </cell>
          <cell r="T544" t="str">
            <v>X</v>
          </cell>
        </row>
        <row r="545">
          <cell r="B545">
            <v>545</v>
          </cell>
          <cell r="C545" t="str">
            <v>SG14</v>
          </cell>
          <cell r="D545">
            <v>545</v>
          </cell>
          <cell r="E545" t="str">
            <v>Länge vom Dachkasten:</v>
          </cell>
          <cell r="F545" t="str">
            <v>I</v>
          </cell>
          <cell r="G545" t="str">
            <v>Länge in mm:</v>
          </cell>
          <cell r="H545">
            <v>1000</v>
          </cell>
          <cell r="Q545" t="str">
            <v>X</v>
          </cell>
          <cell r="R545" t="str">
            <v>X</v>
          </cell>
          <cell r="S545" t="str">
            <v>X</v>
          </cell>
          <cell r="T545" t="str">
            <v>X</v>
          </cell>
          <cell r="U545" t="str">
            <v>X</v>
          </cell>
        </row>
        <row r="546">
          <cell r="B546">
            <v>546</v>
          </cell>
          <cell r="C546" t="str">
            <v>SG14</v>
          </cell>
          <cell r="D546">
            <v>546</v>
          </cell>
          <cell r="E546" t="str">
            <v>Breite vom Dachkasten:</v>
          </cell>
          <cell r="F546" t="str">
            <v>I</v>
          </cell>
          <cell r="G546" t="str">
            <v>Breite in mm:</v>
          </cell>
          <cell r="H546">
            <v>1000</v>
          </cell>
          <cell r="Q546" t="str">
            <v>X</v>
          </cell>
          <cell r="R546" t="str">
            <v>X</v>
          </cell>
          <cell r="S546" t="str">
            <v>X</v>
          </cell>
          <cell r="T546" t="str">
            <v>X</v>
          </cell>
          <cell r="U546" t="str">
            <v>X</v>
          </cell>
        </row>
        <row r="547">
          <cell r="B547">
            <v>547</v>
          </cell>
          <cell r="C547" t="str">
            <v>SG14</v>
          </cell>
          <cell r="D547">
            <v>547</v>
          </cell>
          <cell r="E547" t="str">
            <v>Höhe vom Dachkasten:</v>
          </cell>
          <cell r="F547" t="str">
            <v>I</v>
          </cell>
          <cell r="G547" t="str">
            <v>Höhe in mm:</v>
          </cell>
          <cell r="H547">
            <v>1000</v>
          </cell>
          <cell r="Q547" t="str">
            <v>X</v>
          </cell>
          <cell r="R547" t="str">
            <v>X</v>
          </cell>
          <cell r="S547" t="str">
            <v>X</v>
          </cell>
          <cell r="T547" t="str">
            <v>X</v>
          </cell>
          <cell r="U547" t="str">
            <v>X</v>
          </cell>
        </row>
        <row r="548">
          <cell r="B548">
            <v>548</v>
          </cell>
          <cell r="C548" t="str">
            <v>SG14</v>
          </cell>
          <cell r="D548">
            <v>548</v>
          </cell>
          <cell r="E548" t="str">
            <v>Dachkasten rechts aus eloxiertem Aluminium, mit Deckel und Gasfederunterstützung sowie mit Beleuchtung, Belüftung und einer Stellungskontrolle über Kontaktschalter.</v>
          </cell>
          <cell r="F548" t="str">
            <v>G</v>
          </cell>
          <cell r="G548" t="str">
            <v>formatiert</v>
          </cell>
          <cell r="K548">
            <v>44855</v>
          </cell>
          <cell r="O548" t="str">
            <v/>
          </cell>
          <cell r="P548" t="str">
            <v/>
          </cell>
          <cell r="Q548" t="str">
            <v/>
          </cell>
          <cell r="R548" t="str">
            <v/>
          </cell>
          <cell r="S548" t="str">
            <v/>
          </cell>
          <cell r="T548" t="str">
            <v>X</v>
          </cell>
        </row>
        <row r="549">
          <cell r="B549">
            <v>549</v>
          </cell>
          <cell r="C549" t="str">
            <v>SG14</v>
          </cell>
          <cell r="D549">
            <v>549</v>
          </cell>
          <cell r="E549" t="str">
            <v>Dachkasten rechts aus eloxiertem Aluminium, mit Deckel und Gasfederunterstützung sowie mit Beleuchtung, Belüftung und einer Stellungskontrolle über Kontaktschalter?
Nein = 0 Punkte
Ja = 50 Punkte</v>
          </cell>
          <cell r="F549" t="str">
            <v>B</v>
          </cell>
          <cell r="G549" t="str">
            <v>Ja oder Nein:</v>
          </cell>
          <cell r="H549" t="str">
            <v>?</v>
          </cell>
          <cell r="I549">
            <v>50</v>
          </cell>
          <cell r="K549">
            <v>44855</v>
          </cell>
          <cell r="O549" t="str">
            <v/>
          </cell>
          <cell r="P549" t="str">
            <v/>
          </cell>
          <cell r="Q549" t="str">
            <v/>
          </cell>
          <cell r="R549" t="str">
            <v/>
          </cell>
          <cell r="T549" t="str">
            <v/>
          </cell>
        </row>
        <row r="550">
          <cell r="B550">
            <v>550</v>
          </cell>
          <cell r="C550" t="str">
            <v>SG14</v>
          </cell>
          <cell r="D550">
            <v>550</v>
          </cell>
          <cell r="E550" t="str">
            <v>Länge vom zweiten Dachkasten:</v>
          </cell>
          <cell r="F550" t="str">
            <v>I</v>
          </cell>
          <cell r="G550" t="str">
            <v>Länge in mm:</v>
          </cell>
          <cell r="H550">
            <v>1000</v>
          </cell>
          <cell r="T550" t="str">
            <v>X</v>
          </cell>
        </row>
        <row r="551">
          <cell r="B551">
            <v>551</v>
          </cell>
          <cell r="C551" t="str">
            <v>SG14</v>
          </cell>
          <cell r="D551">
            <v>551</v>
          </cell>
          <cell r="E551" t="str">
            <v>Breite vom zweiten Dachkasten:</v>
          </cell>
          <cell r="F551" t="str">
            <v>I</v>
          </cell>
          <cell r="G551" t="str">
            <v>Breite in mm:</v>
          </cell>
          <cell r="H551">
            <v>1000</v>
          </cell>
          <cell r="T551" t="str">
            <v>X</v>
          </cell>
        </row>
        <row r="552">
          <cell r="B552">
            <v>552</v>
          </cell>
          <cell r="C552" t="str">
            <v>SG14</v>
          </cell>
          <cell r="D552">
            <v>552</v>
          </cell>
          <cell r="E552" t="str">
            <v>Höhe vom zweiten Dachkasten:</v>
          </cell>
          <cell r="F552" t="str">
            <v>I</v>
          </cell>
          <cell r="G552" t="str">
            <v>Höhe in mm:</v>
          </cell>
          <cell r="H552">
            <v>1000</v>
          </cell>
          <cell r="T552" t="str">
            <v>X</v>
          </cell>
        </row>
        <row r="553">
          <cell r="B553">
            <v>553</v>
          </cell>
          <cell r="C553" t="str">
            <v>SG8</v>
          </cell>
          <cell r="F553" t="str">
            <v>X</v>
          </cell>
          <cell r="K553">
            <v>44855</v>
          </cell>
          <cell r="N553" t="str">
            <v>X</v>
          </cell>
          <cell r="O553" t="str">
            <v>X</v>
          </cell>
          <cell r="P553" t="str">
            <v>X</v>
          </cell>
          <cell r="Q553" t="str">
            <v>L8</v>
          </cell>
          <cell r="R553" t="str">
            <v>L8</v>
          </cell>
          <cell r="S553" t="str">
            <v>L8</v>
          </cell>
          <cell r="T553" t="str">
            <v>L8</v>
          </cell>
          <cell r="U553" t="str">
            <v>L8</v>
          </cell>
          <cell r="V553" t="str">
            <v>L8</v>
          </cell>
          <cell r="W553" t="str">
            <v>L8</v>
          </cell>
          <cell r="X553" t="str">
            <v>L8</v>
          </cell>
          <cell r="Y553" t="str">
            <v>L8</v>
          </cell>
          <cell r="Z553" t="str">
            <v>L8</v>
          </cell>
          <cell r="AA553" t="str">
            <v>L8</v>
          </cell>
        </row>
        <row r="554">
          <cell r="B554">
            <v>554</v>
          </cell>
          <cell r="C554" t="str">
            <v>SG14</v>
          </cell>
          <cell r="D554" t="str">
            <v>0!7</v>
          </cell>
          <cell r="E554" t="str">
            <v>Die mit einem "G" gekennzeichneten Grundanforderungen der Gruppe 7 müssen vollständig erfüllt werden.</v>
          </cell>
          <cell r="F554" t="str">
            <v>X</v>
          </cell>
          <cell r="G554" t="str">
            <v>Werden voll erfüllt:</v>
          </cell>
          <cell r="H554" t="str">
            <v>?</v>
          </cell>
          <cell r="K554">
            <v>44855</v>
          </cell>
          <cell r="N554" t="str">
            <v>X</v>
          </cell>
          <cell r="O554" t="str">
            <v>X</v>
          </cell>
          <cell r="P554" t="str">
            <v>X</v>
          </cell>
          <cell r="Q554" t="str">
            <v>!</v>
          </cell>
          <cell r="R554" t="str">
            <v>!</v>
          </cell>
          <cell r="S554" t="str">
            <v>!</v>
          </cell>
          <cell r="T554" t="str">
            <v>!</v>
          </cell>
          <cell r="U554" t="str">
            <v>!</v>
          </cell>
          <cell r="V554" t="str">
            <v>!</v>
          </cell>
          <cell r="W554" t="str">
            <v>!</v>
          </cell>
          <cell r="X554" t="str">
            <v>!</v>
          </cell>
          <cell r="Y554" t="str">
            <v>!</v>
          </cell>
          <cell r="Z554" t="str">
            <v>!</v>
          </cell>
          <cell r="AA554" t="str">
            <v>!</v>
          </cell>
        </row>
        <row r="555">
          <cell r="B555">
            <v>555</v>
          </cell>
          <cell r="C555" t="str">
            <v>SG8</v>
          </cell>
          <cell r="F555" t="str">
            <v>X</v>
          </cell>
          <cell r="K555">
            <v>44855</v>
          </cell>
          <cell r="N555" t="str">
            <v>X</v>
          </cell>
          <cell r="O555" t="str">
            <v>X</v>
          </cell>
          <cell r="P555" t="str">
            <v>X</v>
          </cell>
          <cell r="Q555" t="str">
            <v>L8</v>
          </cell>
          <cell r="R555" t="str">
            <v>L8</v>
          </cell>
          <cell r="S555" t="str">
            <v>L8</v>
          </cell>
          <cell r="T555" t="str">
            <v>L8</v>
          </cell>
          <cell r="U555" t="str">
            <v>L8</v>
          </cell>
          <cell r="V555" t="str">
            <v>L8</v>
          </cell>
          <cell r="W555" t="str">
            <v>L8</v>
          </cell>
          <cell r="X555" t="str">
            <v>L8</v>
          </cell>
          <cell r="Y555" t="str">
            <v>L8</v>
          </cell>
          <cell r="Z555" t="str">
            <v>L8</v>
          </cell>
          <cell r="AA555" t="str">
            <v>L8</v>
          </cell>
        </row>
        <row r="556">
          <cell r="B556">
            <v>556</v>
          </cell>
          <cell r="C556" t="str">
            <v>SG14</v>
          </cell>
          <cell r="D556" t="str">
            <v>8.</v>
          </cell>
          <cell r="E556" t="str">
            <v>Sonderausstattung</v>
          </cell>
          <cell r="F556" t="str">
            <v>X</v>
          </cell>
          <cell r="K556">
            <v>44855</v>
          </cell>
          <cell r="N556" t="str">
            <v>X</v>
          </cell>
          <cell r="O556" t="str">
            <v>X</v>
          </cell>
          <cell r="P556" t="str">
            <v>X</v>
          </cell>
          <cell r="Q556" t="str">
            <v>Ü14</v>
          </cell>
          <cell r="R556" t="str">
            <v>Ü14</v>
          </cell>
          <cell r="S556" t="str">
            <v>Ü14</v>
          </cell>
          <cell r="T556" t="str">
            <v>Ü14</v>
          </cell>
          <cell r="U556" t="str">
            <v>Ü14</v>
          </cell>
          <cell r="V556" t="str">
            <v>Ü14</v>
          </cell>
          <cell r="W556" t="str">
            <v>Ü14</v>
          </cell>
          <cell r="X556" t="str">
            <v>Ü14</v>
          </cell>
          <cell r="Y556" t="str">
            <v>Ü14</v>
          </cell>
          <cell r="Z556" t="str">
            <v>Ü14</v>
          </cell>
          <cell r="AA556" t="str">
            <v>Ü14</v>
          </cell>
        </row>
        <row r="557">
          <cell r="B557">
            <v>557</v>
          </cell>
          <cell r="C557" t="str">
            <v>SG12</v>
          </cell>
          <cell r="D557" t="str">
            <v>8.1</v>
          </cell>
          <cell r="E557" t="str">
            <v>Elektrotechnische Ausstattung</v>
          </cell>
          <cell r="F557" t="str">
            <v>X</v>
          </cell>
          <cell r="K557">
            <v>44855</v>
          </cell>
          <cell r="N557" t="str">
            <v>X</v>
          </cell>
          <cell r="O557" t="str">
            <v>X</v>
          </cell>
          <cell r="P557" t="str">
            <v>X</v>
          </cell>
          <cell r="Q557" t="str">
            <v>Ü12</v>
          </cell>
          <cell r="R557" t="str">
            <v>Ü12</v>
          </cell>
          <cell r="S557" t="str">
            <v>Ü12</v>
          </cell>
          <cell r="T557" t="str">
            <v>Ü12</v>
          </cell>
          <cell r="U557" t="str">
            <v>Ü12</v>
          </cell>
          <cell r="V557" t="str">
            <v>Ü12</v>
          </cell>
          <cell r="W557" t="str">
            <v>Ü12</v>
          </cell>
          <cell r="X557" t="str">
            <v>Ü12</v>
          </cell>
          <cell r="Y557" t="str">
            <v>Ü12</v>
          </cell>
          <cell r="Z557" t="str">
            <v>Ü12</v>
          </cell>
          <cell r="AA557" t="str">
            <v>Ü12</v>
          </cell>
        </row>
        <row r="558">
          <cell r="B558">
            <v>558</v>
          </cell>
          <cell r="C558" t="str">
            <v>SG14</v>
          </cell>
          <cell r="D558">
            <v>558</v>
          </cell>
          <cell r="E558" t="str">
            <v>Zwei blaue LED-Warnleuchten vorn, gemäß DIN 14620 und mit StVZO Zulassung</v>
          </cell>
          <cell r="F558" t="str">
            <v>G</v>
          </cell>
          <cell r="G558" t="str">
            <v>formatiert</v>
          </cell>
          <cell r="K558">
            <v>44855</v>
          </cell>
          <cell r="O558" t="str">
            <v>X</v>
          </cell>
          <cell r="P558" t="str">
            <v>X</v>
          </cell>
          <cell r="Q558" t="str">
            <v>X</v>
          </cell>
          <cell r="R558" t="str">
            <v>X</v>
          </cell>
          <cell r="S558" t="str">
            <v>X</v>
          </cell>
          <cell r="T558" t="str">
            <v>X</v>
          </cell>
          <cell r="U558" t="str">
            <v>X</v>
          </cell>
        </row>
        <row r="559">
          <cell r="B559">
            <v>559</v>
          </cell>
          <cell r="C559" t="str">
            <v>SG14</v>
          </cell>
          <cell r="D559">
            <v>559</v>
          </cell>
          <cell r="E559" t="str">
            <v>Das Kabinendach ist mit einem GFK Dachüberbau ausgestattet, indem mind. die Kennleuchten und die Martinhornanlage integriert sind? Dadurch entfällt der Astabweiser. 
Nein= 0 Punkte
Ja = 200 Punkte</v>
          </cell>
          <cell r="F559" t="str">
            <v>G</v>
          </cell>
          <cell r="G559" t="str">
            <v>formatiert</v>
          </cell>
          <cell r="K559">
            <v>44855</v>
          </cell>
          <cell r="O559" t="str">
            <v/>
          </cell>
          <cell r="P559" t="str">
            <v/>
          </cell>
          <cell r="Q559" t="str">
            <v/>
          </cell>
          <cell r="R559" t="str">
            <v/>
          </cell>
          <cell r="T559" t="str">
            <v/>
          </cell>
        </row>
        <row r="560">
          <cell r="B560">
            <v>560</v>
          </cell>
          <cell r="C560" t="str">
            <v>SG14</v>
          </cell>
          <cell r="D560">
            <v>560</v>
          </cell>
          <cell r="E560" t="str">
            <v>integrierte blaue LED-Warnleuchten mit Abstrahlrichtung nach vorn</v>
          </cell>
          <cell r="F560" t="str">
            <v>G</v>
          </cell>
          <cell r="G560" t="str">
            <v>formatiert</v>
          </cell>
          <cell r="K560">
            <v>44855</v>
          </cell>
          <cell r="O560" t="str">
            <v>X</v>
          </cell>
          <cell r="P560" t="str">
            <v>X</v>
          </cell>
          <cell r="Q560" t="str">
            <v>X</v>
          </cell>
          <cell r="R560" t="str">
            <v>X</v>
          </cell>
          <cell r="S560" t="str">
            <v>X</v>
          </cell>
          <cell r="T560" t="str">
            <v>X</v>
          </cell>
          <cell r="U560" t="str">
            <v>X</v>
          </cell>
        </row>
        <row r="561">
          <cell r="B561">
            <v>561</v>
          </cell>
          <cell r="C561" t="str">
            <v>SG14</v>
          </cell>
          <cell r="D561">
            <v>561</v>
          </cell>
          <cell r="E561" t="str">
            <v>Kennleuchtensystem mit HT-Zulassung nach ECE-R 65 (Kreuzungsblitzer)</v>
          </cell>
          <cell r="F561" t="str">
            <v>G</v>
          </cell>
          <cell r="G561" t="str">
            <v>formatiert</v>
          </cell>
          <cell r="K561">
            <v>44855</v>
          </cell>
          <cell r="O561" t="str">
            <v>X</v>
          </cell>
          <cell r="P561" t="str">
            <v/>
          </cell>
          <cell r="Q561" t="str">
            <v/>
          </cell>
          <cell r="R561" t="str">
            <v/>
          </cell>
          <cell r="S561" t="str">
            <v/>
          </cell>
          <cell r="T561" t="str">
            <v/>
          </cell>
        </row>
        <row r="562">
          <cell r="B562">
            <v>562</v>
          </cell>
          <cell r="C562" t="str">
            <v>SG14</v>
          </cell>
          <cell r="D562">
            <v>562</v>
          </cell>
          <cell r="E562" t="str">
            <v>Zwei blaue LED-Warnleuchten hinten, gemäß DIN 14620 und mit StVZO Zulassung:
- Initialisierung zusammen mit Front-Warnleuchten
- separat abschaltbar</v>
          </cell>
          <cell r="F562" t="str">
            <v>G</v>
          </cell>
          <cell r="G562" t="str">
            <v>formatiert</v>
          </cell>
          <cell r="K562">
            <v>44855</v>
          </cell>
          <cell r="O562" t="str">
            <v>X</v>
          </cell>
          <cell r="P562" t="str">
            <v>X</v>
          </cell>
          <cell r="Q562" t="str">
            <v>X</v>
          </cell>
          <cell r="R562" t="str">
            <v>X</v>
          </cell>
          <cell r="S562" t="str">
            <v>X</v>
          </cell>
          <cell r="T562" t="str">
            <v>X</v>
          </cell>
          <cell r="U562" t="str">
            <v>X</v>
          </cell>
        </row>
        <row r="563">
          <cell r="B563">
            <v>563</v>
          </cell>
          <cell r="C563" t="str">
            <v>SG14</v>
          </cell>
          <cell r="D563">
            <v>563</v>
          </cell>
          <cell r="E563" t="str">
            <v>Lautsprecher mit Lautstärkenregelung für die Durchsageeinrichtung</v>
          </cell>
          <cell r="F563" t="str">
            <v>G</v>
          </cell>
          <cell r="G563" t="str">
            <v>formatiert</v>
          </cell>
          <cell r="K563">
            <v>44855</v>
          </cell>
          <cell r="O563" t="str">
            <v/>
          </cell>
          <cell r="P563" t="str">
            <v/>
          </cell>
          <cell r="Q563" t="str">
            <v/>
          </cell>
          <cell r="R563" t="str">
            <v/>
          </cell>
          <cell r="T563" t="str">
            <v/>
          </cell>
        </row>
        <row r="564">
          <cell r="B564">
            <v>564</v>
          </cell>
          <cell r="C564" t="str">
            <v>SG14</v>
          </cell>
          <cell r="D564">
            <v>564</v>
          </cell>
          <cell r="E564" t="str">
            <v>Akustische Warnanlage Martinshorn® mit vier Schallbechern</v>
          </cell>
          <cell r="F564" t="str">
            <v>G</v>
          </cell>
          <cell r="G564" t="str">
            <v>formatiert</v>
          </cell>
          <cell r="K564">
            <v>44862</v>
          </cell>
          <cell r="O564" t="str">
            <v>X</v>
          </cell>
          <cell r="P564" t="str">
            <v>X</v>
          </cell>
          <cell r="Q564" t="str">
            <v>X</v>
          </cell>
          <cell r="R564" t="str">
            <v>X</v>
          </cell>
          <cell r="S564" t="str">
            <v>X</v>
          </cell>
          <cell r="T564" t="str">
            <v>X</v>
          </cell>
          <cell r="U564" t="str">
            <v>X</v>
          </cell>
        </row>
        <row r="565">
          <cell r="B565">
            <v>565</v>
          </cell>
          <cell r="C565" t="str">
            <v>SG14</v>
          </cell>
          <cell r="D565">
            <v>565</v>
          </cell>
          <cell r="E565" t="str">
            <v>Die akustische Sondersignalanlage ist auf dem Kabinendach schwingungsgedämpft zu montieren.</v>
          </cell>
          <cell r="F565" t="str">
            <v>G</v>
          </cell>
          <cell r="G565" t="str">
            <v>formatiert</v>
          </cell>
          <cell r="K565">
            <v>44855</v>
          </cell>
          <cell r="O565" t="str">
            <v>X</v>
          </cell>
          <cell r="P565" t="str">
            <v>X</v>
          </cell>
          <cell r="Q565" t="str">
            <v>X</v>
          </cell>
          <cell r="R565" t="str">
            <v>X</v>
          </cell>
          <cell r="S565" t="str">
            <v>X</v>
          </cell>
          <cell r="T565" t="str">
            <v>X</v>
          </cell>
          <cell r="U565" t="str">
            <v>X</v>
          </cell>
        </row>
        <row r="566">
          <cell r="B566">
            <v>566</v>
          </cell>
          <cell r="C566" t="str">
            <v>SG14</v>
          </cell>
          <cell r="D566">
            <v>566</v>
          </cell>
          <cell r="E566" t="str">
            <v>Eine Erhöhung des Innenlärmpegels durch den Kompressorbetrieb ist auszuschließen.</v>
          </cell>
          <cell r="F566" t="str">
            <v>G</v>
          </cell>
          <cell r="G566" t="str">
            <v>formatiert</v>
          </cell>
          <cell r="K566">
            <v>44855</v>
          </cell>
          <cell r="O566" t="str">
            <v>X</v>
          </cell>
          <cell r="P566" t="str">
            <v>X</v>
          </cell>
          <cell r="Q566" t="str">
            <v>X</v>
          </cell>
          <cell r="R566" t="str">
            <v>X</v>
          </cell>
          <cell r="S566" t="str">
            <v>X</v>
          </cell>
          <cell r="T566" t="str">
            <v>X</v>
          </cell>
          <cell r="U566" t="str">
            <v>X</v>
          </cell>
        </row>
        <row r="567">
          <cell r="B567">
            <v>567</v>
          </cell>
          <cell r="C567" t="str">
            <v>SG14</v>
          </cell>
          <cell r="D567">
            <v>567</v>
          </cell>
          <cell r="E567" t="str">
            <v>Druckluft-Fanfare wie Fa. Jumbo Fischer (Horn JU67 und JU77) oder vergleichbar, mit Umschalter zum serienmäßigen Signalhorn</v>
          </cell>
          <cell r="F567" t="str">
            <v>G</v>
          </cell>
          <cell r="G567" t="str">
            <v>formatiert</v>
          </cell>
          <cell r="K567">
            <v>44855</v>
          </cell>
          <cell r="O567" t="str">
            <v/>
          </cell>
          <cell r="P567" t="str">
            <v/>
          </cell>
          <cell r="Q567" t="str">
            <v/>
          </cell>
          <cell r="R567" t="str">
            <v/>
          </cell>
          <cell r="T567" t="str">
            <v/>
          </cell>
        </row>
        <row r="568">
          <cell r="B568">
            <v>568</v>
          </cell>
          <cell r="C568" t="str">
            <v>SG14</v>
          </cell>
          <cell r="D568">
            <v>568</v>
          </cell>
          <cell r="E568" t="str">
            <v>Astabweiser oder gleichwertige Schutzmaßnahme gegen eine mechanische Beanspruchung vorn über beide Warnleuchten und die akustische Warnanlage Martinshorn®</v>
          </cell>
          <cell r="F568" t="str">
            <v>G</v>
          </cell>
          <cell r="G568" t="str">
            <v>formatiert</v>
          </cell>
          <cell r="K568">
            <v>44855</v>
          </cell>
          <cell r="O568" t="str">
            <v>X</v>
          </cell>
          <cell r="P568" t="str">
            <v/>
          </cell>
          <cell r="Q568" t="str">
            <v>X</v>
          </cell>
          <cell r="R568" t="str">
            <v>X</v>
          </cell>
          <cell r="S568" t="str">
            <v>X</v>
          </cell>
          <cell r="T568" t="str">
            <v>X</v>
          </cell>
          <cell r="U568" t="str">
            <v>X</v>
          </cell>
        </row>
        <row r="569">
          <cell r="B569">
            <v>569</v>
          </cell>
          <cell r="C569" t="str">
            <v>SG14</v>
          </cell>
          <cell r="D569">
            <v>569</v>
          </cell>
          <cell r="E569" t="str">
            <v>Über den angebotenen Warnleuchten ist ein Astabweiser oder gleichwertige Schutzmaßnahme gegen eine mechanische Beanspruchung montiert? Die Einhaltung der geforderten Gesamthöhe wird gewährleistet! 
Nein = 0 Punkte
Ja = 100 Punkte</v>
          </cell>
          <cell r="F569" t="str">
            <v>G</v>
          </cell>
          <cell r="G569" t="str">
            <v>formatiert</v>
          </cell>
          <cell r="K569">
            <v>44855</v>
          </cell>
          <cell r="O569" t="str">
            <v/>
          </cell>
          <cell r="P569" t="str">
            <v/>
          </cell>
          <cell r="Q569" t="str">
            <v/>
          </cell>
          <cell r="R569" t="str">
            <v/>
          </cell>
          <cell r="T569" t="str">
            <v/>
          </cell>
        </row>
        <row r="570">
          <cell r="B570">
            <v>570</v>
          </cell>
          <cell r="C570" t="str">
            <v>SG14</v>
          </cell>
          <cell r="D570">
            <v>570</v>
          </cell>
          <cell r="E570" t="str">
            <v>Am Heck hochgesetzte zusätzliche Fahrtrichtungsanzeiger, Rück- und Bremsleuchten</v>
          </cell>
          <cell r="F570" t="str">
            <v>G</v>
          </cell>
          <cell r="G570" t="str">
            <v>formatiert</v>
          </cell>
          <cell r="K570">
            <v>44972</v>
          </cell>
          <cell r="O570" t="str">
            <v>X</v>
          </cell>
          <cell r="P570" t="str">
            <v>X</v>
          </cell>
          <cell r="Q570" t="str">
            <v>X</v>
          </cell>
          <cell r="R570" t="str">
            <v>X</v>
          </cell>
          <cell r="S570" t="str">
            <v>X</v>
          </cell>
          <cell r="T570" t="str">
            <v>X</v>
          </cell>
          <cell r="U570" t="str">
            <v>X</v>
          </cell>
        </row>
        <row r="571">
          <cell r="B571">
            <v>571</v>
          </cell>
          <cell r="C571" t="str">
            <v>SG14</v>
          </cell>
          <cell r="D571">
            <v>571</v>
          </cell>
          <cell r="E571" t="str">
            <v>integrierte blaue LED Heckblitzleuchten mit Abstrahlrichtung nach hinten</v>
          </cell>
          <cell r="F571" t="str">
            <v>G</v>
          </cell>
          <cell r="G571" t="str">
            <v>formatiert</v>
          </cell>
          <cell r="K571">
            <v>44855</v>
          </cell>
          <cell r="O571" t="str">
            <v/>
          </cell>
          <cell r="P571" t="str">
            <v/>
          </cell>
          <cell r="Q571" t="str">
            <v/>
          </cell>
          <cell r="R571" t="str">
            <v/>
          </cell>
          <cell r="T571" t="str">
            <v/>
          </cell>
        </row>
        <row r="572">
          <cell r="B572">
            <v>572</v>
          </cell>
          <cell r="C572" t="str">
            <v>SG14</v>
          </cell>
          <cell r="D572">
            <v>572</v>
          </cell>
          <cell r="E572" t="str">
            <v>zwei bauartgenehmigte Rückfahrscheinwerfer zur Ausleuchtung der Hinterachsspur; zwischen den Achsen blendfrei montiert; geschaltet über Standlicht und Rückwärtsfahrstufe</v>
          </cell>
          <cell r="F572" t="str">
            <v>G</v>
          </cell>
          <cell r="G572" t="str">
            <v>formatiert</v>
          </cell>
          <cell r="K572">
            <v>44855</v>
          </cell>
          <cell r="O572" t="str">
            <v>X</v>
          </cell>
          <cell r="P572" t="str">
            <v>X</v>
          </cell>
          <cell r="Q572" t="str">
            <v>X</v>
          </cell>
          <cell r="R572" t="str">
            <v>X</v>
          </cell>
          <cell r="S572" t="str">
            <v>X</v>
          </cell>
          <cell r="T572" t="str">
            <v>X</v>
          </cell>
          <cell r="U572" t="str">
            <v>X</v>
          </cell>
        </row>
        <row r="573">
          <cell r="B573">
            <v>573</v>
          </cell>
          <cell r="C573" t="str">
            <v>SG14</v>
          </cell>
          <cell r="D573">
            <v>573</v>
          </cell>
          <cell r="E573" t="str">
            <v>zwei LED-Arbeitsscheinwerfer für den Windenbetrieb, jeweils mind. 2000 Lumen mit Flutlichtcharakteristik; Initialisierung über Drucktaster, Standlicht und betätigter Feststellbremse</v>
          </cell>
          <cell r="F573" t="str">
            <v>G</v>
          </cell>
          <cell r="G573" t="str">
            <v>formatiert</v>
          </cell>
          <cell r="K573">
            <v>44855</v>
          </cell>
          <cell r="O573" t="str">
            <v/>
          </cell>
          <cell r="P573" t="str">
            <v/>
          </cell>
          <cell r="Q573" t="str">
            <v/>
          </cell>
          <cell r="R573" t="str">
            <v/>
          </cell>
          <cell r="S573" t="str">
            <v/>
          </cell>
          <cell r="T573" t="str">
            <v>X</v>
          </cell>
          <cell r="U573" t="str">
            <v>X</v>
          </cell>
        </row>
        <row r="574">
          <cell r="B574">
            <v>574</v>
          </cell>
          <cell r="C574" t="str">
            <v>SG14</v>
          </cell>
          <cell r="D574">
            <v>574</v>
          </cell>
          <cell r="E574" t="str">
            <v>nach unten abgewinkelte, blendfreie LED-Umfeldbeleuchtung an der linken und rechten Fahrzeugseite über den Geräteräumen, mit:
- Initialisierung über Drucktaster, Standlicht und Handbremssignal
- Abschaltung über Drucktaster und Geschwindigkeitssensor (Schaltpunkt etwa 8 km/h)</v>
          </cell>
          <cell r="F574" t="str">
            <v>G</v>
          </cell>
          <cell r="G574" t="str">
            <v>N13a = Beschreibung beifügen!</v>
          </cell>
          <cell r="K574">
            <v>44986</v>
          </cell>
          <cell r="O574" t="str">
            <v>X</v>
          </cell>
          <cell r="P574" t="str">
            <v>X</v>
          </cell>
          <cell r="Q574" t="str">
            <v>X</v>
          </cell>
          <cell r="R574" t="str">
            <v>X</v>
          </cell>
          <cell r="S574" t="str">
            <v>X</v>
          </cell>
          <cell r="T574" t="str">
            <v>X</v>
          </cell>
          <cell r="U574" t="str">
            <v>X</v>
          </cell>
        </row>
        <row r="575">
          <cell r="B575">
            <v>575</v>
          </cell>
          <cell r="C575" t="str">
            <v>SG14</v>
          </cell>
          <cell r="D575">
            <v>575</v>
          </cell>
          <cell r="E575" t="str">
            <v>Die seitliche Umfeldbeleuchtung ist als durchgehende Lichtleiste über alle seitlichen Geräteräume ausgeführt ?
Nein = 0 Punkte
Ja = 200 Punkte</v>
          </cell>
          <cell r="F575" t="str">
            <v>B</v>
          </cell>
          <cell r="G575" t="str">
            <v>Ja oder Nein:</v>
          </cell>
          <cell r="H575" t="str">
            <v>?</v>
          </cell>
          <cell r="I575">
            <v>200</v>
          </cell>
          <cell r="K575">
            <v>44972</v>
          </cell>
          <cell r="O575" t="str">
            <v/>
          </cell>
          <cell r="P575" t="str">
            <v>X</v>
          </cell>
          <cell r="Q575" t="str">
            <v>X</v>
          </cell>
          <cell r="R575" t="str">
            <v>X</v>
          </cell>
          <cell r="S575" t="str">
            <v>X</v>
          </cell>
          <cell r="T575" t="str">
            <v>X</v>
          </cell>
          <cell r="U575" t="str">
            <v>X</v>
          </cell>
        </row>
        <row r="576">
          <cell r="B576">
            <v>576</v>
          </cell>
          <cell r="C576" t="str">
            <v>SG14</v>
          </cell>
          <cell r="D576">
            <v>576</v>
          </cell>
          <cell r="E576" t="str">
            <v>Der Neigungswinkel der Umfeldbeleuchtung in Bezug zur Aufbauaußenwand beträgt max. 40°.
Nein = 0 Punkte
Ja = 100 Punkte</v>
          </cell>
          <cell r="F576" t="str">
            <v>G</v>
          </cell>
          <cell r="G576" t="str">
            <v>formatiert</v>
          </cell>
          <cell r="K576">
            <v>44855</v>
          </cell>
          <cell r="O576" t="str">
            <v/>
          </cell>
          <cell r="P576" t="str">
            <v>X</v>
          </cell>
          <cell r="Q576" t="str">
            <v/>
          </cell>
          <cell r="R576" t="str">
            <v/>
          </cell>
          <cell r="S576" t="str">
            <v/>
          </cell>
          <cell r="T576" t="str">
            <v/>
          </cell>
        </row>
        <row r="577">
          <cell r="B577">
            <v>577</v>
          </cell>
          <cell r="C577" t="str">
            <v>SG14</v>
          </cell>
          <cell r="D577">
            <v>577</v>
          </cell>
          <cell r="E577" t="str">
            <v>nach unten abgewinkelte, blendfreie LED-Umfeldbeleuchtung am Heck, mit:
- Initialisierung über Drucktaster, Standlicht und Handbremssignal
- Abschaltung über Drucktaster und Geschwindigkeitssensor (Schaltpunkt etwa 8 km/h)</v>
          </cell>
          <cell r="F577" t="str">
            <v>G</v>
          </cell>
          <cell r="G577" t="str">
            <v>N13b = Beschreibung beifügen!</v>
          </cell>
          <cell r="K577">
            <v>44986</v>
          </cell>
          <cell r="O577" t="str">
            <v>X</v>
          </cell>
          <cell r="P577" t="str">
            <v>X</v>
          </cell>
          <cell r="Q577" t="str">
            <v>X</v>
          </cell>
          <cell r="R577" t="str">
            <v>X</v>
          </cell>
          <cell r="S577" t="str">
            <v>X</v>
          </cell>
          <cell r="T577" t="str">
            <v>X</v>
          </cell>
          <cell r="U577" t="str">
            <v>X</v>
          </cell>
        </row>
        <row r="578">
          <cell r="B578">
            <v>578</v>
          </cell>
          <cell r="C578" t="str">
            <v>SG14</v>
          </cell>
          <cell r="D578">
            <v>578</v>
          </cell>
          <cell r="E578" t="str">
            <v>Heckwarnsystem nach §52 StVZO bestehend aus 6 Leuchten, synchron blinkend, mit:
- Initialisierung über Drucktaster mit Kontrollleuchte und Handbremssignal
- Abschaltung über Drucktaster und Geschwindigkeitssensor (Schaltpunkt etwa 8 km/h)</v>
          </cell>
          <cell r="F578" t="str">
            <v>G</v>
          </cell>
          <cell r="G578" t="str">
            <v>N14 = Beschreibung beifügen!</v>
          </cell>
          <cell r="K578">
            <v>44986</v>
          </cell>
          <cell r="O578" t="str">
            <v>X</v>
          </cell>
          <cell r="P578" t="str">
            <v>X</v>
          </cell>
          <cell r="Q578" t="str">
            <v>X</v>
          </cell>
          <cell r="R578" t="str">
            <v>X</v>
          </cell>
          <cell r="S578" t="str">
            <v>X</v>
          </cell>
          <cell r="T578" t="str">
            <v>X</v>
          </cell>
          <cell r="U578" t="str">
            <v>X</v>
          </cell>
        </row>
        <row r="579">
          <cell r="B579">
            <v>579</v>
          </cell>
          <cell r="C579" t="str">
            <v>SG14</v>
          </cell>
          <cell r="D579">
            <v>579</v>
          </cell>
          <cell r="E579" t="str">
            <v>Fest eingebautes Automatik-Ladegerät 230 V, mind. 30 A, mit wählbaren Ladekennlinien für die Starterbatterien; Temperaturüberwachung; automatische Umschaltung auf Ladeerhaltung; Beim Erreichen einer kritischen Temperatur (ca. 55-60 °C), bei Netzausfall oder bei Fehlverhalten müssen die Batterien vom Ladegerät getrennt werden; Nennladestrom mind. 10 % vom Zahlenwert der Starterbatteriekapazität zuzüglich der benötigten Ladeströme aller installierten Ladegeräte bzw. Verbraucher</v>
          </cell>
          <cell r="F579" t="str">
            <v>G</v>
          </cell>
          <cell r="G579" t="str">
            <v>formatiert</v>
          </cell>
          <cell r="K579">
            <v>44855</v>
          </cell>
          <cell r="O579" t="str">
            <v>X</v>
          </cell>
          <cell r="P579" t="str">
            <v>X</v>
          </cell>
          <cell r="Q579" t="str">
            <v>X</v>
          </cell>
          <cell r="R579" t="str">
            <v>X</v>
          </cell>
          <cell r="S579" t="str">
            <v>X</v>
          </cell>
          <cell r="T579" t="str">
            <v>X</v>
          </cell>
          <cell r="U579" t="str">
            <v>X</v>
          </cell>
        </row>
        <row r="580">
          <cell r="B580">
            <v>580</v>
          </cell>
          <cell r="C580" t="str">
            <v>SG14</v>
          </cell>
          <cell r="D580">
            <v>580</v>
          </cell>
          <cell r="E580" t="str">
            <v>230 V Einspeisung auf der Fahrerseite für das Automatik-Ladegerät; mit Motoranlasssperre und Auswurf; geschützte Installation; mit selbstschließender Abdeckung; optischer Statusanzeige der Fahrzeugbatterien und integrierter Drucklufteinspeisung, die eine Einspeisung über Schuko Steckdosen aus dem öffentlichen 230 V Netz ermöglicht (LEAB PowAirBox oder gleichwertig); Die 230 V-Installationen und Bauelemente sind so ausgelegt (z.B. RCD, allpolige Absicherung), dass eine Einspeisung über eine Anschlussleitung mit einem Schukostecker mind. IP 67 möglich ist.</v>
          </cell>
          <cell r="F580" t="str">
            <v>G</v>
          </cell>
          <cell r="G580" t="str">
            <v>formatiert</v>
          </cell>
          <cell r="K580">
            <v>44855</v>
          </cell>
          <cell r="O580" t="str">
            <v/>
          </cell>
          <cell r="P580" t="str">
            <v>X</v>
          </cell>
          <cell r="Q580" t="str">
            <v>X</v>
          </cell>
          <cell r="R580" t="str">
            <v>X</v>
          </cell>
          <cell r="S580" t="str">
            <v>X</v>
          </cell>
          <cell r="T580" t="str">
            <v>X</v>
          </cell>
          <cell r="U580" t="str">
            <v>X</v>
          </cell>
        </row>
        <row r="581">
          <cell r="B581">
            <v>581</v>
          </cell>
          <cell r="C581" t="str">
            <v>SG14</v>
          </cell>
          <cell r="D581">
            <v>581</v>
          </cell>
          <cell r="E581" t="str">
            <v>Anschlussleitung für 230 V und Drucklufteinspeisung mit mind. 10 m Länge und 3x 2,5 mm² Querschnitt, einem Schukostecker mind. IP 67 und Druckluftstecknippel.</v>
          </cell>
          <cell r="F581" t="str">
            <v>G</v>
          </cell>
          <cell r="G581" t="str">
            <v>formatiert</v>
          </cell>
          <cell r="K581">
            <v>44855</v>
          </cell>
          <cell r="O581" t="str">
            <v/>
          </cell>
          <cell r="P581" t="str">
            <v>X</v>
          </cell>
          <cell r="Q581" t="str">
            <v>X</v>
          </cell>
          <cell r="R581" t="str">
            <v>X</v>
          </cell>
          <cell r="S581" t="str">
            <v>X</v>
          </cell>
          <cell r="T581" t="str">
            <v>X</v>
          </cell>
          <cell r="U581" t="str">
            <v>X</v>
          </cell>
        </row>
        <row r="582">
          <cell r="B582">
            <v>582</v>
          </cell>
          <cell r="C582" t="str">
            <v>SG14</v>
          </cell>
          <cell r="D582">
            <v>582</v>
          </cell>
          <cell r="E582" t="str">
            <v>eingebauter Stromerzeuger mit einer Leistung von mind. 30 kVA in Verbindung mit Schaltschrank nach DIN 14686-AA entsprechend DIN 14555-3 Ziff. 5.5.3, automatische Frequenzkonstanthaltung, Bedienung einschließlich Nebenabtriebsschaltung auf der rechten Fahrzeugseite, vorzugsweise in G2, eine der drei Kragensteckdosen in Ausführung 400 V/32 A</v>
          </cell>
          <cell r="F582" t="str">
            <v>G</v>
          </cell>
          <cell r="G582" t="str">
            <v>formatiert</v>
          </cell>
          <cell r="K582">
            <v>45005</v>
          </cell>
          <cell r="U582" t="str">
            <v>X</v>
          </cell>
        </row>
        <row r="583">
          <cell r="B583">
            <v>583</v>
          </cell>
          <cell r="C583" t="str">
            <v>SG14</v>
          </cell>
          <cell r="D583">
            <v>583</v>
          </cell>
          <cell r="E583" t="str">
            <v>Montage und Anschluss von Ladehalterungen für alle Accu-Geräte der Anlage 1</v>
          </cell>
          <cell r="F583" t="str">
            <v>G</v>
          </cell>
          <cell r="G583" t="str">
            <v>formatiert</v>
          </cell>
          <cell r="K583">
            <v>44855</v>
          </cell>
          <cell r="O583" t="str">
            <v/>
          </cell>
          <cell r="P583" t="str">
            <v/>
          </cell>
          <cell r="Q583" t="str">
            <v/>
          </cell>
          <cell r="R583" t="str">
            <v/>
          </cell>
          <cell r="T583" t="str">
            <v/>
          </cell>
        </row>
        <row r="584">
          <cell r="B584">
            <v>584</v>
          </cell>
          <cell r="C584" t="str">
            <v>SG14</v>
          </cell>
          <cell r="D584">
            <v>584</v>
          </cell>
          <cell r="E584" t="str">
            <v>Montage und Anschluss von Ladehalterungen für alle Verkehrswarngeräte</v>
          </cell>
          <cell r="F584" t="str">
            <v>G</v>
          </cell>
          <cell r="G584" t="str">
            <v>formatiert</v>
          </cell>
          <cell r="K584">
            <v>44855</v>
          </cell>
          <cell r="O584" t="str">
            <v/>
          </cell>
          <cell r="P584" t="str">
            <v/>
          </cell>
          <cell r="Q584" t="str">
            <v>X</v>
          </cell>
          <cell r="R584" t="str">
            <v>X</v>
          </cell>
          <cell r="S584" t="str">
            <v>X</v>
          </cell>
          <cell r="T584" t="str">
            <v>X</v>
          </cell>
          <cell r="U584" t="str">
            <v>X</v>
          </cell>
        </row>
        <row r="585">
          <cell r="B585">
            <v>585</v>
          </cell>
          <cell r="C585" t="str">
            <v>SG14</v>
          </cell>
          <cell r="D585">
            <v>585</v>
          </cell>
          <cell r="E585" t="str">
            <v>Lieferung und Montage einer Ladeerhaltung mit Stecker BEOS für den Stromerzeuger</v>
          </cell>
          <cell r="F585" t="str">
            <v>G</v>
          </cell>
          <cell r="G585" t="str">
            <v>formatiert</v>
          </cell>
          <cell r="K585">
            <v>44855</v>
          </cell>
          <cell r="O585" t="str">
            <v>X</v>
          </cell>
          <cell r="P585" t="str">
            <v>X</v>
          </cell>
          <cell r="Q585" t="str">
            <v>X</v>
          </cell>
          <cell r="R585" t="str">
            <v>X</v>
          </cell>
          <cell r="S585" t="str">
            <v>X</v>
          </cell>
          <cell r="T585" t="str">
            <v>X</v>
          </cell>
        </row>
        <row r="586">
          <cell r="B586">
            <v>586</v>
          </cell>
          <cell r="C586" t="str">
            <v>SG14</v>
          </cell>
          <cell r="D586">
            <v>586</v>
          </cell>
          <cell r="E586" t="str">
            <v>Lieferung und Montage einer Ladeerhaltung für die P-FPN</v>
          </cell>
          <cell r="F586" t="str">
            <v>G</v>
          </cell>
          <cell r="G586" t="str">
            <v>formatiert</v>
          </cell>
          <cell r="K586">
            <v>44855</v>
          </cell>
          <cell r="O586" t="str">
            <v>X</v>
          </cell>
          <cell r="P586" t="str">
            <v/>
          </cell>
          <cell r="Q586" t="str">
            <v/>
          </cell>
          <cell r="R586" t="str">
            <v/>
          </cell>
          <cell r="S586" t="str">
            <v/>
          </cell>
          <cell r="T586" t="str">
            <v/>
          </cell>
        </row>
        <row r="587">
          <cell r="B587">
            <v>587</v>
          </cell>
          <cell r="C587" t="str">
            <v>SG14</v>
          </cell>
          <cell r="D587">
            <v>587</v>
          </cell>
          <cell r="E587" t="str">
            <v>Lieferung und Montage von vier Ladehalterungen für 12V Handleuchten ADALIT L-3000</v>
          </cell>
          <cell r="F587" t="str">
            <v>G</v>
          </cell>
          <cell r="G587" t="str">
            <v>formatiert</v>
          </cell>
          <cell r="K587">
            <v>44855</v>
          </cell>
          <cell r="O587" t="str">
            <v>X</v>
          </cell>
          <cell r="P587" t="str">
            <v/>
          </cell>
          <cell r="Q587" t="str">
            <v/>
          </cell>
          <cell r="R587" t="str">
            <v/>
          </cell>
          <cell r="S587" t="str">
            <v/>
          </cell>
          <cell r="T587" t="str">
            <v/>
          </cell>
        </row>
        <row r="588">
          <cell r="B588">
            <v>588</v>
          </cell>
          <cell r="C588" t="str">
            <v>SG14</v>
          </cell>
          <cell r="D588">
            <v>588</v>
          </cell>
          <cell r="E588" t="str">
            <v>Fest montierte Steckdose 230 V/16 A, IP 67 im G1 mit Spiralkabel und Stecker 230 V/16 A, IP 67 zum Anschluss an den Stromerzeuger im G2</v>
          </cell>
          <cell r="F588" t="str">
            <v>G</v>
          </cell>
          <cell r="G588" t="str">
            <v>formatiert</v>
          </cell>
          <cell r="K588">
            <v>44855</v>
          </cell>
          <cell r="O588" t="str">
            <v/>
          </cell>
          <cell r="P588" t="str">
            <v>X</v>
          </cell>
          <cell r="Q588" t="str">
            <v>X</v>
          </cell>
          <cell r="R588" t="str">
            <v/>
          </cell>
          <cell r="S588" t="str">
            <v/>
          </cell>
          <cell r="T588" t="str">
            <v/>
          </cell>
          <cell r="U588" t="str">
            <v>X</v>
          </cell>
        </row>
        <row r="589">
          <cell r="B589">
            <v>589</v>
          </cell>
          <cell r="C589" t="str">
            <v>SG14</v>
          </cell>
          <cell r="D589">
            <v>589</v>
          </cell>
          <cell r="E589" t="str">
            <v>Fest montierte Steckdose 230 V/16 A, IP 67 am Lagerplatz des Hydraulikaggregates im G1 mit Spiralkabel und Stecker 230 V/16 A, IP 67 zum Anschluss an den Stromerzeuger im G2</v>
          </cell>
          <cell r="F589" t="str">
            <v>G</v>
          </cell>
          <cell r="G589" t="str">
            <v>formatiert</v>
          </cell>
          <cell r="K589">
            <v>44855</v>
          </cell>
          <cell r="O589" t="str">
            <v/>
          </cell>
          <cell r="P589" t="str">
            <v/>
          </cell>
          <cell r="Q589" t="str">
            <v/>
          </cell>
          <cell r="R589" t="str">
            <v>X</v>
          </cell>
          <cell r="S589" t="str">
            <v/>
          </cell>
          <cell r="T589" t="str">
            <v>X</v>
          </cell>
        </row>
        <row r="590">
          <cell r="B590">
            <v>590</v>
          </cell>
          <cell r="C590" t="str">
            <v>SG14</v>
          </cell>
          <cell r="D590">
            <v>590</v>
          </cell>
          <cell r="E590" t="str">
            <v>Lieferung und Montage einer Ladeerhaltung für die beizustellende PFPN, Typ: MagCode</v>
          </cell>
          <cell r="F590" t="str">
            <v>G</v>
          </cell>
          <cell r="G590" t="str">
            <v>formatiert</v>
          </cell>
          <cell r="K590">
            <v>44855</v>
          </cell>
          <cell r="O590" t="str">
            <v/>
          </cell>
          <cell r="P590" t="str">
            <v/>
          </cell>
          <cell r="Q590" t="str">
            <v/>
          </cell>
          <cell r="R590" t="str">
            <v/>
          </cell>
          <cell r="T590" t="str">
            <v/>
          </cell>
        </row>
        <row r="591">
          <cell r="B591">
            <v>591</v>
          </cell>
          <cell r="C591" t="str">
            <v>SG14</v>
          </cell>
          <cell r="D591">
            <v>591</v>
          </cell>
          <cell r="E591" t="str">
            <v>Lieferung und Montage eines Ladeanschlusses am Heck für die Verkehrshaspel</v>
          </cell>
          <cell r="F591" t="str">
            <v>G</v>
          </cell>
          <cell r="G591" t="str">
            <v>formatiert</v>
          </cell>
          <cell r="K591">
            <v>44855</v>
          </cell>
          <cell r="O591" t="str">
            <v/>
          </cell>
          <cell r="P591" t="str">
            <v/>
          </cell>
          <cell r="Q591" t="str">
            <v/>
          </cell>
          <cell r="R591" t="str">
            <v/>
          </cell>
          <cell r="T591" t="str">
            <v/>
          </cell>
        </row>
        <row r="592">
          <cell r="B592">
            <v>592</v>
          </cell>
          <cell r="C592" t="str">
            <v>SG14</v>
          </cell>
          <cell r="D592">
            <v>592</v>
          </cell>
          <cell r="E592" t="str">
            <v>Optisches Signal am Fahrerbedienstand beim Lösen der Feststellbremse und noch geöffnetem Dachkasten.</v>
          </cell>
          <cell r="F592" t="str">
            <v>G</v>
          </cell>
          <cell r="G592" t="str">
            <v>formatiert</v>
          </cell>
          <cell r="K592">
            <v>44855</v>
          </cell>
          <cell r="O592" t="str">
            <v/>
          </cell>
          <cell r="P592" t="str">
            <v/>
          </cell>
          <cell r="Q592" t="str">
            <v>X</v>
          </cell>
          <cell r="R592" t="str">
            <v>X</v>
          </cell>
          <cell r="S592" t="str">
            <v>X</v>
          </cell>
          <cell r="T592" t="str">
            <v>X</v>
          </cell>
          <cell r="U592" t="str">
            <v>X</v>
          </cell>
        </row>
        <row r="593">
          <cell r="B593">
            <v>593</v>
          </cell>
          <cell r="C593" t="str">
            <v>SG14</v>
          </cell>
          <cell r="D593">
            <v>593</v>
          </cell>
          <cell r="E593" t="str">
            <v>Akustisches und optisches Signal am Fahrerbedienstand beim Lösen der Feststellbremse und noch geöffnetem Dachkasten.</v>
          </cell>
          <cell r="F593" t="str">
            <v>G</v>
          </cell>
          <cell r="G593" t="str">
            <v>formatiert</v>
          </cell>
          <cell r="K593">
            <v>44855</v>
          </cell>
          <cell r="O593" t="str">
            <v/>
          </cell>
          <cell r="P593" t="str">
            <v/>
          </cell>
          <cell r="Q593" t="str">
            <v/>
          </cell>
          <cell r="R593" t="str">
            <v/>
          </cell>
          <cell r="T593" t="str">
            <v/>
          </cell>
        </row>
        <row r="594">
          <cell r="B594">
            <v>594</v>
          </cell>
          <cell r="C594" t="str">
            <v>SG14</v>
          </cell>
          <cell r="D594">
            <v>594</v>
          </cell>
          <cell r="E594" t="str">
            <v>Optisches Signal am Fahrerbedienstand beim Lösen der Feststellbremse und noch ausgefahrener Einsatzstellenbeleuchtung.</v>
          </cell>
          <cell r="F594" t="str">
            <v>G</v>
          </cell>
          <cell r="G594" t="str">
            <v>formatiert</v>
          </cell>
          <cell r="K594">
            <v>44855</v>
          </cell>
          <cell r="O594" t="str">
            <v/>
          </cell>
          <cell r="P594" t="str">
            <v/>
          </cell>
          <cell r="Q594" t="str">
            <v>X</v>
          </cell>
          <cell r="R594" t="str">
            <v>X</v>
          </cell>
          <cell r="S594" t="str">
            <v>X</v>
          </cell>
          <cell r="T594" t="str">
            <v>X</v>
          </cell>
          <cell r="U594" t="str">
            <v>X</v>
          </cell>
        </row>
        <row r="595">
          <cell r="B595">
            <v>595</v>
          </cell>
          <cell r="C595" t="str">
            <v>SG14</v>
          </cell>
          <cell r="D595">
            <v>595</v>
          </cell>
          <cell r="E595" t="str">
            <v>Akustisches und optisches Signal am Fahrerbedienstand beim Lösen der Feststellbremse und noch ausgefahrener Einsatzstellenbeleuchtung.</v>
          </cell>
          <cell r="F595" t="str">
            <v>G</v>
          </cell>
          <cell r="G595" t="str">
            <v>formatiert</v>
          </cell>
          <cell r="K595">
            <v>44855</v>
          </cell>
          <cell r="O595" t="str">
            <v/>
          </cell>
          <cell r="P595" t="str">
            <v/>
          </cell>
          <cell r="Q595" t="str">
            <v/>
          </cell>
          <cell r="R595" t="str">
            <v/>
          </cell>
          <cell r="T595" t="str">
            <v/>
          </cell>
        </row>
        <row r="596">
          <cell r="B596">
            <v>596</v>
          </cell>
          <cell r="C596" t="str">
            <v>SG14</v>
          </cell>
          <cell r="D596">
            <v>596</v>
          </cell>
          <cell r="E596" t="str">
            <v>Über die 230V Einspeisung kann die gesamte Aufbauelektrik auch bei Abschalten des Fahrzeugmotors durch das verlastete Notstromaggregat versorgt und betrieben werden?
Nein = 0 Punkte
Ja = 100 Punkte</v>
          </cell>
          <cell r="F596" t="str">
            <v>B</v>
          </cell>
          <cell r="G596" t="str">
            <v>Ja oder Nein:</v>
          </cell>
          <cell r="H596" t="str">
            <v>?</v>
          </cell>
          <cell r="I596">
            <v>100</v>
          </cell>
          <cell r="K596">
            <v>44855</v>
          </cell>
          <cell r="O596" t="str">
            <v/>
          </cell>
          <cell r="P596" t="str">
            <v/>
          </cell>
          <cell r="Q596" t="str">
            <v/>
          </cell>
          <cell r="R596" t="str">
            <v/>
          </cell>
          <cell r="T596" t="str">
            <v/>
          </cell>
        </row>
        <row r="597">
          <cell r="B597">
            <v>597</v>
          </cell>
          <cell r="C597" t="str">
            <v>SG14</v>
          </cell>
          <cell r="D597">
            <v>597</v>
          </cell>
          <cell r="E597" t="str">
            <v>Alle Laderäume, die der Unterbringung von Geräten bzw. Ausrüstungsgegenständen dienen, sind zwecks Einsehbarkeit über alle Ebenen mit LED-Bändern ausreichend, schatten- und blendfrei zu beleuchten.</v>
          </cell>
          <cell r="F597" t="str">
            <v>G</v>
          </cell>
          <cell r="G597" t="str">
            <v>formatiert</v>
          </cell>
          <cell r="K597">
            <v>44855</v>
          </cell>
          <cell r="O597" t="str">
            <v>X</v>
          </cell>
          <cell r="P597" t="str">
            <v>X</v>
          </cell>
          <cell r="Q597" t="str">
            <v>X</v>
          </cell>
          <cell r="R597" t="str">
            <v>X</v>
          </cell>
          <cell r="S597" t="str">
            <v>X</v>
          </cell>
          <cell r="T597" t="str">
            <v>X</v>
          </cell>
          <cell r="U597" t="str">
            <v>X</v>
          </cell>
        </row>
        <row r="598">
          <cell r="B598">
            <v>598</v>
          </cell>
          <cell r="C598" t="str">
            <v>SG14</v>
          </cell>
          <cell r="D598">
            <v>598</v>
          </cell>
          <cell r="E598" t="str">
            <v>Sicherungsautomaten für die Bordelektrik des Aufbaus</v>
          </cell>
          <cell r="F598" t="str">
            <v>G</v>
          </cell>
          <cell r="G598" t="str">
            <v>formatiert</v>
          </cell>
          <cell r="K598">
            <v>44855</v>
          </cell>
          <cell r="O598" t="str">
            <v/>
          </cell>
          <cell r="P598" t="str">
            <v/>
          </cell>
          <cell r="Q598" t="str">
            <v>X</v>
          </cell>
          <cell r="R598" t="str">
            <v>X</v>
          </cell>
          <cell r="S598" t="str">
            <v>X</v>
          </cell>
          <cell r="T598" t="str">
            <v>X</v>
          </cell>
          <cell r="U598" t="str">
            <v>X</v>
          </cell>
        </row>
        <row r="599">
          <cell r="B599">
            <v>599</v>
          </cell>
          <cell r="C599" t="str">
            <v>SG14</v>
          </cell>
          <cell r="D599">
            <v>599</v>
          </cell>
          <cell r="E599" t="str">
            <v>Eindeutige, deutschsprachige Beschriftung der Sicherungsbelegung für den Aufbau.</v>
          </cell>
          <cell r="F599" t="str">
            <v>G</v>
          </cell>
          <cell r="G599" t="str">
            <v>formatiert</v>
          </cell>
          <cell r="K599">
            <v>44855</v>
          </cell>
          <cell r="O599" t="str">
            <v>X</v>
          </cell>
          <cell r="P599" t="str">
            <v>X</v>
          </cell>
          <cell r="Q599" t="str">
            <v>X</v>
          </cell>
          <cell r="R599" t="str">
            <v>X</v>
          </cell>
          <cell r="S599" t="str">
            <v>X</v>
          </cell>
          <cell r="T599" t="str">
            <v>X</v>
          </cell>
          <cell r="U599" t="str">
            <v>X</v>
          </cell>
        </row>
        <row r="600">
          <cell r="B600">
            <v>600</v>
          </cell>
          <cell r="C600" t="str">
            <v>SG12</v>
          </cell>
          <cell r="D600" t="str">
            <v>8.2</v>
          </cell>
          <cell r="E600" t="str">
            <v>Funktechnische Ausstattung</v>
          </cell>
          <cell r="F600" t="str">
            <v>X</v>
          </cell>
          <cell r="K600">
            <v>44855</v>
          </cell>
          <cell r="N600" t="str">
            <v>X</v>
          </cell>
          <cell r="O600" t="str">
            <v>X</v>
          </cell>
          <cell r="P600" t="str">
            <v>X</v>
          </cell>
          <cell r="Q600" t="str">
            <v>Ü12</v>
          </cell>
          <cell r="R600" t="str">
            <v>Ü12</v>
          </cell>
          <cell r="S600" t="str">
            <v>Ü12</v>
          </cell>
          <cell r="T600" t="str">
            <v>Ü12</v>
          </cell>
          <cell r="U600" t="str">
            <v>Ü12</v>
          </cell>
          <cell r="V600" t="str">
            <v>Ü12</v>
          </cell>
          <cell r="W600" t="str">
            <v>Ü12</v>
          </cell>
          <cell r="X600" t="str">
            <v>Ü12</v>
          </cell>
          <cell r="Y600" t="str">
            <v>Ü12</v>
          </cell>
          <cell r="Z600" t="str">
            <v>Ü12</v>
          </cell>
          <cell r="AA600" t="str">
            <v>Ü12</v>
          </cell>
        </row>
        <row r="601">
          <cell r="B601">
            <v>601</v>
          </cell>
          <cell r="C601" t="str">
            <v>SG14</v>
          </cell>
          <cell r="D601">
            <v>601</v>
          </cell>
          <cell r="E601" t="str">
            <v>Einbau von Digitalfunk, mit:
- Spannungsversorgung 12 V / 8 A (ohne Stecker)
- von Fahrer- und Beifahrersitz bedienbar
- Tetra-GPS-Antenne (mind. 3 db Gewinn, 380-410 MHz) für MRT mit werkzeugfrei wechselbarem, schwenkbarem und flexiblen Antennenstrahler (Edelstahl) auf dem Dach; inkl. Verkabelung
- MRT wird durch AG beigestellt</v>
          </cell>
          <cell r="F601" t="str">
            <v>G</v>
          </cell>
          <cell r="G601" t="str">
            <v>formatiert</v>
          </cell>
          <cell r="K601">
            <v>44855</v>
          </cell>
          <cell r="O601" t="str">
            <v>X</v>
          </cell>
          <cell r="P601" t="str">
            <v>X</v>
          </cell>
          <cell r="Q601" t="str">
            <v>X</v>
          </cell>
          <cell r="R601" t="str">
            <v>X</v>
          </cell>
          <cell r="S601" t="str">
            <v>X</v>
          </cell>
          <cell r="T601" t="str">
            <v>X</v>
          </cell>
          <cell r="U601" t="str">
            <v>X</v>
          </cell>
        </row>
        <row r="602">
          <cell r="B602">
            <v>602</v>
          </cell>
          <cell r="C602" t="str">
            <v>SG14</v>
          </cell>
          <cell r="D602">
            <v>602</v>
          </cell>
          <cell r="E602" t="str">
            <v>Die Antennenanschlusskabel haben beidseitig eine FME-Buchse, eine Überlänge von mind. 1,50 m und verfügen über eine Schirmdämpfung &gt;70 dB bei 400 MHz.</v>
          </cell>
          <cell r="F602" t="str">
            <v>G</v>
          </cell>
          <cell r="G602" t="str">
            <v>formatiert</v>
          </cell>
          <cell r="K602">
            <v>44855</v>
          </cell>
          <cell r="O602" t="str">
            <v>X</v>
          </cell>
          <cell r="P602" t="str">
            <v>X</v>
          </cell>
          <cell r="Q602" t="str">
            <v>X</v>
          </cell>
          <cell r="R602" t="str">
            <v>X</v>
          </cell>
          <cell r="S602" t="str">
            <v>X</v>
          </cell>
          <cell r="T602" t="str">
            <v>X</v>
          </cell>
          <cell r="U602" t="str">
            <v>X</v>
          </cell>
        </row>
        <row r="603">
          <cell r="B603">
            <v>603</v>
          </cell>
          <cell r="C603" t="str">
            <v>SG14</v>
          </cell>
          <cell r="D603">
            <v>603</v>
          </cell>
          <cell r="E603" t="str">
            <v>Funkhauptschalter mit einstellbarem Zeitabfall</v>
          </cell>
          <cell r="F603" t="str">
            <v>G</v>
          </cell>
          <cell r="G603" t="str">
            <v>formatiert</v>
          </cell>
          <cell r="K603">
            <v>44855</v>
          </cell>
          <cell r="O603" t="str">
            <v>X</v>
          </cell>
          <cell r="P603" t="str">
            <v>X</v>
          </cell>
          <cell r="Q603" t="str">
            <v>X</v>
          </cell>
          <cell r="R603" t="str">
            <v>X</v>
          </cell>
          <cell r="S603" t="str">
            <v>X</v>
          </cell>
          <cell r="T603" t="str">
            <v>X</v>
          </cell>
          <cell r="U603" t="str">
            <v>X</v>
          </cell>
        </row>
        <row r="604">
          <cell r="B604">
            <v>604</v>
          </cell>
          <cell r="C604" t="str">
            <v>SG14</v>
          </cell>
          <cell r="D604">
            <v>604</v>
          </cell>
          <cell r="E604" t="str">
            <v>Besteht das Kabinendach aus nicht leitfähigem Material, ist für den Antennenstrahler ein Gegengewicht von mind. 1 m² Cu oder Al erforderlich.</v>
          </cell>
          <cell r="F604" t="str">
            <v>G</v>
          </cell>
          <cell r="G604" t="str">
            <v>formatiert</v>
          </cell>
          <cell r="K604">
            <v>44855</v>
          </cell>
          <cell r="O604" t="str">
            <v>X</v>
          </cell>
          <cell r="P604" t="str">
            <v>X</v>
          </cell>
          <cell r="Q604" t="str">
            <v>X</v>
          </cell>
          <cell r="R604" t="str">
            <v>X</v>
          </cell>
          <cell r="S604" t="str">
            <v>X</v>
          </cell>
          <cell r="T604" t="str">
            <v>X</v>
          </cell>
        </row>
        <row r="605">
          <cell r="B605">
            <v>605</v>
          </cell>
          <cell r="C605" t="str">
            <v>SG14</v>
          </cell>
          <cell r="D605">
            <v>605</v>
          </cell>
          <cell r="E605" t="str">
            <v>Vorrüstung und Montage von mind. vier beizustellenden Ladehalterungen für BOS-Handsprechfunkgeräte</v>
          </cell>
          <cell r="F605" t="str">
            <v>G</v>
          </cell>
          <cell r="G605" t="str">
            <v>formatiert</v>
          </cell>
          <cell r="K605">
            <v>44855</v>
          </cell>
          <cell r="O605" t="str">
            <v/>
          </cell>
          <cell r="P605" t="str">
            <v/>
          </cell>
          <cell r="Q605" t="str">
            <v>X</v>
          </cell>
          <cell r="R605" t="str">
            <v>X</v>
          </cell>
          <cell r="S605" t="str">
            <v>X</v>
          </cell>
          <cell r="T605" t="str">
            <v>X</v>
          </cell>
          <cell r="U605" t="str">
            <v>X</v>
          </cell>
        </row>
        <row r="606">
          <cell r="B606">
            <v>606</v>
          </cell>
          <cell r="C606" t="str">
            <v>SG14</v>
          </cell>
          <cell r="D606">
            <v>606</v>
          </cell>
          <cell r="E606" t="str">
            <v>Montage von vier beizustellenden Ladehalterungen für BOS-Handsprechfunkgeräte</v>
          </cell>
          <cell r="F606" t="str">
            <v>G</v>
          </cell>
          <cell r="G606" t="str">
            <v>formatiert</v>
          </cell>
          <cell r="K606">
            <v>44855</v>
          </cell>
          <cell r="O606" t="str">
            <v/>
          </cell>
          <cell r="P606" t="str">
            <v>X</v>
          </cell>
          <cell r="Q606" t="str">
            <v/>
          </cell>
          <cell r="R606" t="str">
            <v/>
          </cell>
          <cell r="S606" t="str">
            <v/>
          </cell>
          <cell r="T606" t="str">
            <v/>
          </cell>
        </row>
        <row r="607">
          <cell r="B607">
            <v>607</v>
          </cell>
          <cell r="C607" t="str">
            <v>SG14</v>
          </cell>
          <cell r="D607">
            <v>607</v>
          </cell>
          <cell r="E607" t="str">
            <v>Montage von 5 beizustellenden Ladehalterungen für BOS-Handsprechfunkgeräte</v>
          </cell>
          <cell r="F607" t="str">
            <v>G</v>
          </cell>
          <cell r="G607" t="str">
            <v>formatiert</v>
          </cell>
          <cell r="K607">
            <v>44855</v>
          </cell>
          <cell r="O607" t="str">
            <v>X</v>
          </cell>
          <cell r="P607" t="str">
            <v/>
          </cell>
          <cell r="Q607" t="str">
            <v/>
          </cell>
          <cell r="R607" t="str">
            <v/>
          </cell>
          <cell r="S607" t="str">
            <v/>
          </cell>
          <cell r="T607" t="str">
            <v/>
          </cell>
        </row>
        <row r="608">
          <cell r="B608">
            <v>608</v>
          </cell>
          <cell r="C608" t="str">
            <v>SG14</v>
          </cell>
          <cell r="D608">
            <v>608</v>
          </cell>
          <cell r="E608" t="str">
            <v>Montage von sechs beizustellenden Ladehalterungen für BOS-Handsprechfunkgeräte:
2x zwischen Fahrer und Beifahrer
4x im Mannschaftsraum</v>
          </cell>
          <cell r="F608" t="str">
            <v>G</v>
          </cell>
          <cell r="G608" t="str">
            <v>formatiert</v>
          </cell>
          <cell r="K608">
            <v>44855</v>
          </cell>
          <cell r="O608" t="str">
            <v/>
          </cell>
          <cell r="P608" t="str">
            <v/>
          </cell>
          <cell r="Q608" t="str">
            <v/>
          </cell>
          <cell r="R608" t="str">
            <v/>
          </cell>
          <cell r="T608" t="str">
            <v/>
          </cell>
        </row>
        <row r="609">
          <cell r="B609">
            <v>609</v>
          </cell>
          <cell r="C609" t="str">
            <v>SG14</v>
          </cell>
          <cell r="D609">
            <v>609</v>
          </cell>
          <cell r="E609" t="str">
            <v>Alle verbauten Funklautsprecher sind für die vom Hersteller vorgegebene Impedanz des MRT Motorola MTM 800 geeignet.</v>
          </cell>
          <cell r="F609" t="str">
            <v>G</v>
          </cell>
          <cell r="G609" t="str">
            <v>formatiert</v>
          </cell>
          <cell r="K609">
            <v>44855</v>
          </cell>
          <cell r="O609" t="str">
            <v>X</v>
          </cell>
          <cell r="P609" t="str">
            <v>X</v>
          </cell>
          <cell r="Q609" t="str">
            <v>X</v>
          </cell>
          <cell r="R609" t="str">
            <v>X</v>
          </cell>
          <cell r="S609" t="str">
            <v>X</v>
          </cell>
          <cell r="T609" t="str">
            <v>X</v>
          </cell>
          <cell r="U609" t="str">
            <v>X</v>
          </cell>
        </row>
        <row r="610">
          <cell r="B610">
            <v>610</v>
          </cell>
          <cell r="C610" t="str">
            <v>SG14</v>
          </cell>
          <cell r="D610">
            <v>610</v>
          </cell>
          <cell r="E610" t="str">
            <v>Funklautsprecher im FR, abschaltbar, mit Lautstärkenregelung und Anschlussschnittstelle zum MRT</v>
          </cell>
          <cell r="F610" t="str">
            <v>G</v>
          </cell>
          <cell r="G610" t="str">
            <v>formatiert</v>
          </cell>
          <cell r="K610">
            <v>44855</v>
          </cell>
          <cell r="O610" t="str">
            <v/>
          </cell>
          <cell r="P610" t="str">
            <v/>
          </cell>
          <cell r="Q610" t="str">
            <v>X</v>
          </cell>
          <cell r="R610" t="str">
            <v>X</v>
          </cell>
          <cell r="S610" t="str">
            <v>X</v>
          </cell>
          <cell r="T610" t="str">
            <v>X</v>
          </cell>
          <cell r="U610" t="str">
            <v>X</v>
          </cell>
        </row>
        <row r="611">
          <cell r="B611">
            <v>611</v>
          </cell>
          <cell r="C611" t="str">
            <v>SG14</v>
          </cell>
          <cell r="D611">
            <v>611</v>
          </cell>
          <cell r="E611" t="str">
            <v>Einbau eines beizustellenden Handbedienhörers Motorola im GR, Anschlussschnittstelle zum MRT Motorola MTM 800 zwischen Fahrer- und Beifahrersitz</v>
          </cell>
          <cell r="F611" t="str">
            <v>G</v>
          </cell>
          <cell r="G611" t="str">
            <v>formatiert</v>
          </cell>
          <cell r="K611">
            <v>44855</v>
          </cell>
          <cell r="O611" t="str">
            <v/>
          </cell>
          <cell r="P611" t="str">
            <v/>
          </cell>
          <cell r="Q611" t="str">
            <v/>
          </cell>
          <cell r="R611" t="str">
            <v/>
          </cell>
          <cell r="T611" t="str">
            <v/>
          </cell>
        </row>
        <row r="612">
          <cell r="B612">
            <v>612</v>
          </cell>
          <cell r="C612" t="str">
            <v>SG14</v>
          </cell>
          <cell r="D612">
            <v>612</v>
          </cell>
          <cell r="E612" t="str">
            <v>Funklautsprecher im MR, abschaltbar, mit Lautstärkenregelung und Anschlussschnittstelle zum MRT</v>
          </cell>
          <cell r="F612" t="str">
            <v>G</v>
          </cell>
          <cell r="G612" t="str">
            <v>formatiert</v>
          </cell>
          <cell r="K612">
            <v>44855</v>
          </cell>
          <cell r="O612" t="str">
            <v/>
          </cell>
          <cell r="P612" t="str">
            <v/>
          </cell>
          <cell r="Q612" t="str">
            <v>X</v>
          </cell>
          <cell r="R612" t="str">
            <v>X</v>
          </cell>
          <cell r="S612" t="str">
            <v>X</v>
          </cell>
          <cell r="T612" t="str">
            <v>X</v>
          </cell>
        </row>
        <row r="613">
          <cell r="B613">
            <v>613</v>
          </cell>
          <cell r="C613" t="str">
            <v>SG14</v>
          </cell>
          <cell r="D613">
            <v>613</v>
          </cell>
          <cell r="E613" t="str">
            <v>Funklautsprecher im GR, abschaltbar, mit Lautstärkenregelung und Anschlussschnittstelle zum MRT</v>
          </cell>
          <cell r="F613" t="str">
            <v>G</v>
          </cell>
          <cell r="G613" t="str">
            <v>formatiert</v>
          </cell>
          <cell r="K613">
            <v>44855</v>
          </cell>
          <cell r="O613" t="str">
            <v/>
          </cell>
          <cell r="P613" t="str">
            <v/>
          </cell>
          <cell r="Q613" t="str">
            <v>X</v>
          </cell>
          <cell r="R613" t="str">
            <v>X</v>
          </cell>
          <cell r="S613" t="str">
            <v>X</v>
          </cell>
          <cell r="T613" t="str">
            <v>X</v>
          </cell>
          <cell r="U613" t="str">
            <v>X</v>
          </cell>
        </row>
        <row r="614">
          <cell r="B614">
            <v>614</v>
          </cell>
          <cell r="C614" t="str">
            <v>SG14</v>
          </cell>
          <cell r="D614">
            <v>614</v>
          </cell>
          <cell r="E614" t="str">
            <v>Vorrüstung  und Halterung für beigestellten Handbedienhörer Motorola im GR, Anschlussschnittstelle zum MRT Motorola MTM 800 zwischen Fahrer- und Beifahrersitz</v>
          </cell>
          <cell r="F614" t="str">
            <v>G</v>
          </cell>
          <cell r="G614" t="str">
            <v>formatiert</v>
          </cell>
          <cell r="K614">
            <v>44855</v>
          </cell>
          <cell r="O614" t="str">
            <v/>
          </cell>
          <cell r="P614" t="str">
            <v/>
          </cell>
          <cell r="Q614" t="str">
            <v>X</v>
          </cell>
          <cell r="R614" t="str">
            <v>X</v>
          </cell>
          <cell r="S614" t="str">
            <v>X</v>
          </cell>
          <cell r="T614" t="str">
            <v>X</v>
          </cell>
          <cell r="U614" t="str">
            <v>X</v>
          </cell>
        </row>
        <row r="615">
          <cell r="B615">
            <v>615</v>
          </cell>
          <cell r="C615" t="str">
            <v>SG14</v>
          </cell>
          <cell r="D615">
            <v>615</v>
          </cell>
          <cell r="E615" t="str">
            <v xml:space="preserve">Funklautsprecher abschaltbar und mit Lautstärkeregelung im GR; Anschlussschnittstelle zum MRT Motorola MTM 800 zwischen Fahrer- und Beifahrersitz </v>
          </cell>
          <cell r="F615" t="str">
            <v>G</v>
          </cell>
          <cell r="G615" t="str">
            <v>formatiert</v>
          </cell>
          <cell r="K615">
            <v>44855</v>
          </cell>
          <cell r="O615" t="str">
            <v>X</v>
          </cell>
          <cell r="P615" t="str">
            <v>X</v>
          </cell>
          <cell r="Q615" t="str">
            <v/>
          </cell>
          <cell r="R615" t="str">
            <v/>
          </cell>
          <cell r="T615" t="str">
            <v/>
          </cell>
        </row>
        <row r="616">
          <cell r="B616">
            <v>616</v>
          </cell>
          <cell r="C616" t="str">
            <v>SG14</v>
          </cell>
          <cell r="D616">
            <v>616</v>
          </cell>
          <cell r="E616" t="str">
            <v>Externe Programmierschnittstelle</v>
          </cell>
          <cell r="F616" t="str">
            <v>G</v>
          </cell>
          <cell r="G616" t="str">
            <v>formatiert</v>
          </cell>
          <cell r="K616">
            <v>44855</v>
          </cell>
          <cell r="O616" t="str">
            <v>X</v>
          </cell>
          <cell r="P616" t="str">
            <v>X</v>
          </cell>
          <cell r="Q616" t="str">
            <v>X</v>
          </cell>
          <cell r="R616" t="str">
            <v>X</v>
          </cell>
          <cell r="S616" t="str">
            <v>X</v>
          </cell>
          <cell r="T616" t="str">
            <v>X</v>
          </cell>
          <cell r="U616" t="str">
            <v>X</v>
          </cell>
        </row>
        <row r="617">
          <cell r="B617">
            <v>617</v>
          </cell>
          <cell r="C617" t="str">
            <v>SG14</v>
          </cell>
          <cell r="D617">
            <v>617</v>
          </cell>
          <cell r="E617" t="str">
            <v>Externer BSI-Kartenleser</v>
          </cell>
          <cell r="F617" t="str">
            <v>G</v>
          </cell>
          <cell r="G617" t="str">
            <v>formatiert</v>
          </cell>
          <cell r="K617">
            <v>44855</v>
          </cell>
          <cell r="O617" t="str">
            <v>X</v>
          </cell>
          <cell r="P617" t="str">
            <v>X</v>
          </cell>
          <cell r="Q617" t="str">
            <v>X</v>
          </cell>
          <cell r="R617" t="str">
            <v>X</v>
          </cell>
          <cell r="S617" t="str">
            <v>X</v>
          </cell>
          <cell r="T617" t="str">
            <v>X</v>
          </cell>
          <cell r="U617" t="str">
            <v>X</v>
          </cell>
        </row>
        <row r="618">
          <cell r="B618">
            <v>618</v>
          </cell>
          <cell r="C618" t="str">
            <v>SG12</v>
          </cell>
          <cell r="D618" t="str">
            <v>8.3</v>
          </cell>
          <cell r="E618" t="str">
            <v>Lichttechnische Ausstattung</v>
          </cell>
          <cell r="F618" t="str">
            <v>X</v>
          </cell>
          <cell r="K618">
            <v>44855</v>
          </cell>
          <cell r="N618" t="str">
            <v>X</v>
          </cell>
          <cell r="O618" t="str">
            <v>X</v>
          </cell>
          <cell r="P618" t="str">
            <v>X</v>
          </cell>
          <cell r="Q618" t="str">
            <v>Ü12</v>
          </cell>
          <cell r="R618" t="str">
            <v>Ü12</v>
          </cell>
          <cell r="S618" t="str">
            <v>Ü12</v>
          </cell>
          <cell r="T618" t="str">
            <v>Ü12</v>
          </cell>
          <cell r="U618" t="str">
            <v>Ü12</v>
          </cell>
        </row>
        <row r="619">
          <cell r="B619">
            <v>619</v>
          </cell>
          <cell r="C619" t="str">
            <v>SG14</v>
          </cell>
          <cell r="D619">
            <v>619</v>
          </cell>
          <cell r="E619" t="str">
            <v>Einsatzstellenbeleuchtung zur Aufnahme von mind. zwei vertikal verstellbaren LED Scheinwerfern mit Breitwirkung, 4000 Kelvin (neutralweiss) :
- pneumatisch ausfahrbar
- 360° elektrisch drehbar und schwenkbar; 
- mit Stellungskontrolle über eine rote Warnleuchte in der Kabine; 
- Bedienung von der Standfläche des Fahrzeuges; 
- Spannungsversorgung über das Fahrzeugbordnetz; 
- bei Notwendigkeit mit automatischer Leerlauf-Drehzahlanhebung</v>
          </cell>
          <cell r="F619" t="str">
            <v>G</v>
          </cell>
          <cell r="G619" t="str">
            <v>N15 = Beschreibung beifügen!</v>
          </cell>
          <cell r="K619">
            <v>44855</v>
          </cell>
          <cell r="O619" t="str">
            <v>X</v>
          </cell>
          <cell r="P619" t="str">
            <v/>
          </cell>
          <cell r="Q619" t="str">
            <v/>
          </cell>
          <cell r="R619" t="str">
            <v/>
          </cell>
          <cell r="S619" t="str">
            <v/>
          </cell>
          <cell r="T619" t="str">
            <v/>
          </cell>
        </row>
        <row r="620">
          <cell r="B620">
            <v>620</v>
          </cell>
          <cell r="C620" t="str">
            <v>SG14</v>
          </cell>
          <cell r="D620">
            <v>620</v>
          </cell>
          <cell r="E620" t="str">
            <v>Einsatzstellenbeleuchtung zur Aufnahme von mind. vier vertikal verstellbaren LED Scheinwerfern mit Breit- und Fernwirkung, Gesamtleistung mind. 12.000 lm:
- pneumatisch ausfahrbar;
- 360° elektrisch drehbar und schwenkbar;
- mit Stellungskontrolle über eine rote Warnleuchte in der Kabine;
- Bedienung von der Standfläche des Fahrzeuges;
- Spannungsversorgung über das Fahrzeugbordnetz;
- bei Notwendigkeit mit automatischer Leerlauf-Drehzahlanhebung</v>
          </cell>
          <cell r="F620" t="str">
            <v>G</v>
          </cell>
          <cell r="G620" t="str">
            <v>N15 = Beschreibung beifügen!</v>
          </cell>
          <cell r="K620">
            <v>44855</v>
          </cell>
          <cell r="O620" t="str">
            <v/>
          </cell>
          <cell r="P620" t="str">
            <v>X</v>
          </cell>
          <cell r="Q620" t="str">
            <v>X</v>
          </cell>
          <cell r="R620" t="str">
            <v>X</v>
          </cell>
          <cell r="S620" t="str">
            <v>X</v>
          </cell>
          <cell r="T620" t="str">
            <v>X</v>
          </cell>
          <cell r="U620" t="str">
            <v>X</v>
          </cell>
        </row>
        <row r="621">
          <cell r="B621">
            <v>621</v>
          </cell>
          <cell r="C621" t="str">
            <v>SG14</v>
          </cell>
          <cell r="D621">
            <v>621</v>
          </cell>
          <cell r="E621" t="str">
            <v>Einsatzstellenbeleuchtung zur Aufnahme von mind. sechs vertikal verstellbaren LED Scheinwerfern mit Breit- und Fernwirkung, Gesamtleistung mind. 18.000 lm:
- pneumatisch ausfahrbar
- 360° elektrisch drehbar und schwenkbar; 
- mit Stellungskontrolle über eine rote Warnleuchte in der Kabine; 
- Bedienung von der Standfläche des Fahrzeuges; 
- Spannungsversorgung über das Fahrzeugbordnetz; 
- bei Notwendigkeit mit automatischer Leerlauf-Drehzahlanhebung</v>
          </cell>
          <cell r="F621" t="str">
            <v>G</v>
          </cell>
          <cell r="G621" t="str">
            <v>N15 = Beschreibung beifügen!</v>
          </cell>
          <cell r="K621">
            <v>44855</v>
          </cell>
          <cell r="O621" t="str">
            <v/>
          </cell>
          <cell r="P621" t="str">
            <v/>
          </cell>
          <cell r="Q621" t="str">
            <v/>
          </cell>
          <cell r="R621" t="str">
            <v/>
          </cell>
          <cell r="S621" t="str">
            <v/>
          </cell>
          <cell r="T621" t="str">
            <v/>
          </cell>
        </row>
        <row r="622">
          <cell r="B622">
            <v>622</v>
          </cell>
          <cell r="C622" t="str">
            <v>SG14</v>
          </cell>
          <cell r="D622">
            <v>622</v>
          </cell>
          <cell r="E622" t="str">
            <v>Einsatzstellenbeleuchtung zur Aufnahme von 8 vertikal verstellbaren LED Scheinwerfern mit Breit- und Fernwirkung, Gesamtleistung mind. 24.000 lm:
- pneumatisch ausfahrbar
- 360° elektrisch drehbar und schwenkbar;
- mit Stellungskontrolle über eine rote Warnleuchte in der Kabine;
- Bedienung von der Standfläche des Fahrzeuges;
- Spannungsversorgung über das Fahrzeugbordnetz;
- bei Notwendigkeit mit automatischer Leerlauf-Drehzahlanhebung</v>
          </cell>
          <cell r="F622" t="str">
            <v>G</v>
          </cell>
          <cell r="G622" t="str">
            <v>N15 = Beschreibung beifügen!</v>
          </cell>
          <cell r="K622">
            <v>44855</v>
          </cell>
          <cell r="O622" t="str">
            <v/>
          </cell>
          <cell r="P622" t="str">
            <v/>
          </cell>
          <cell r="Q622" t="str">
            <v/>
          </cell>
          <cell r="R622" t="str">
            <v/>
          </cell>
          <cell r="S622" t="str">
            <v/>
          </cell>
          <cell r="T622" t="str">
            <v/>
          </cell>
        </row>
        <row r="623">
          <cell r="B623">
            <v>623</v>
          </cell>
          <cell r="C623" t="str">
            <v>SG14</v>
          </cell>
          <cell r="D623">
            <v>623</v>
          </cell>
          <cell r="E623" t="str">
            <v>Das automatische Einfahren der Einsatzstellenbeleuchtung über das Signal der Feststellbremse nicht zulässig. (Maschinenrichtlinie beachten)</v>
          </cell>
          <cell r="F623" t="str">
            <v>G</v>
          </cell>
          <cell r="G623" t="str">
            <v>formatiert</v>
          </cell>
          <cell r="K623">
            <v>44855</v>
          </cell>
          <cell r="O623" t="str">
            <v>X</v>
          </cell>
          <cell r="P623" t="str">
            <v>X</v>
          </cell>
          <cell r="Q623" t="str">
            <v>X</v>
          </cell>
          <cell r="R623" t="str">
            <v>X</v>
          </cell>
          <cell r="S623" t="str">
            <v>X</v>
          </cell>
          <cell r="T623" t="str">
            <v>X</v>
          </cell>
          <cell r="U623" t="str">
            <v>X</v>
          </cell>
        </row>
        <row r="624">
          <cell r="B624">
            <v>624</v>
          </cell>
          <cell r="C624" t="str">
            <v>SG14</v>
          </cell>
          <cell r="D624">
            <v>624</v>
          </cell>
          <cell r="E624" t="str">
            <v>Das automatische Einfahren der Einsatzstellenbeleuchtung über das Signal der Feststellbremse ist nur zulässig, wenn im Bereich des Hebels der Feststellbremse ein Bedienelement zum Anhalten der vorher initialisierten Bewegung der Einsatzstellenbeleuchtung vorhanden ist. (Maschinenrichtlinie beachten)</v>
          </cell>
          <cell r="F624" t="str">
            <v>G</v>
          </cell>
          <cell r="G624" t="str">
            <v>formatiert</v>
          </cell>
          <cell r="K624">
            <v>44855</v>
          </cell>
          <cell r="O624" t="str">
            <v>X</v>
          </cell>
          <cell r="P624" t="str">
            <v>X</v>
          </cell>
          <cell r="Q624" t="str">
            <v>X</v>
          </cell>
          <cell r="R624" t="str">
            <v>X</v>
          </cell>
        </row>
        <row r="625">
          <cell r="B625">
            <v>625</v>
          </cell>
          <cell r="C625" t="str">
            <v>SG14</v>
          </cell>
          <cell r="D625">
            <v>625</v>
          </cell>
          <cell r="E625" t="str">
            <v>Verbindung zur Fernbedienung der Einsatzstellenbeleuchtung mit einem Spiralkabel und Lagerung im GR rechts</v>
          </cell>
          <cell r="F625" t="str">
            <v>G</v>
          </cell>
          <cell r="G625" t="str">
            <v>formatiert</v>
          </cell>
          <cell r="K625">
            <v>44855</v>
          </cell>
          <cell r="O625" t="str">
            <v/>
          </cell>
          <cell r="P625" t="str">
            <v/>
          </cell>
          <cell r="Q625" t="str">
            <v/>
          </cell>
          <cell r="R625" t="str">
            <v/>
          </cell>
        </row>
        <row r="626">
          <cell r="B626">
            <v>626</v>
          </cell>
          <cell r="C626" t="str">
            <v>SG14</v>
          </cell>
          <cell r="D626">
            <v>626</v>
          </cell>
          <cell r="E626" t="str">
            <v>Lichtpunkthöhe mind. 4,50 m über der Standfläche des Fahrzeuges</v>
          </cell>
          <cell r="F626" t="str">
            <v>G</v>
          </cell>
          <cell r="G626" t="str">
            <v>formatiert</v>
          </cell>
          <cell r="K626">
            <v>44855</v>
          </cell>
          <cell r="O626" t="str">
            <v>X</v>
          </cell>
          <cell r="P626" t="str">
            <v/>
          </cell>
          <cell r="Q626" t="str">
            <v/>
          </cell>
          <cell r="R626" t="str">
            <v/>
          </cell>
          <cell r="S626" t="str">
            <v/>
          </cell>
          <cell r="T626" t="str">
            <v/>
          </cell>
        </row>
        <row r="627">
          <cell r="B627">
            <v>627</v>
          </cell>
          <cell r="C627" t="str">
            <v>SG14</v>
          </cell>
          <cell r="D627">
            <v>627</v>
          </cell>
          <cell r="E627" t="str">
            <v>Lichtpunkthöhe mind. 5,10 m über der Standfläche des Fahrzeuges</v>
          </cell>
          <cell r="F627" t="str">
            <v>G</v>
          </cell>
          <cell r="G627" t="str">
            <v>formatiert</v>
          </cell>
          <cell r="K627">
            <v>44855</v>
          </cell>
          <cell r="O627" t="str">
            <v/>
          </cell>
          <cell r="P627" t="str">
            <v>X</v>
          </cell>
          <cell r="Q627" t="str">
            <v/>
          </cell>
          <cell r="R627" t="str">
            <v/>
          </cell>
          <cell r="S627" t="str">
            <v/>
          </cell>
          <cell r="T627" t="str">
            <v/>
          </cell>
        </row>
        <row r="628">
          <cell r="B628">
            <v>628</v>
          </cell>
          <cell r="C628" t="str">
            <v>SG14</v>
          </cell>
          <cell r="D628">
            <v>628</v>
          </cell>
          <cell r="E628" t="str">
            <v>Lichtpunkthöhe mind. 5,50 m über der Standfläche des Fahrzeuges</v>
          </cell>
          <cell r="F628" t="str">
            <v>G</v>
          </cell>
          <cell r="G628" t="str">
            <v>formatiert</v>
          </cell>
          <cell r="K628">
            <v>44855</v>
          </cell>
          <cell r="O628" t="str">
            <v/>
          </cell>
          <cell r="P628" t="str">
            <v/>
          </cell>
          <cell r="Q628" t="str">
            <v>X</v>
          </cell>
          <cell r="R628" t="str">
            <v>X</v>
          </cell>
          <cell r="S628" t="str">
            <v>X</v>
          </cell>
          <cell r="T628" t="str">
            <v>X</v>
          </cell>
          <cell r="U628" t="str">
            <v>X</v>
          </cell>
        </row>
        <row r="629">
          <cell r="B629">
            <v>629</v>
          </cell>
          <cell r="C629" t="str">
            <v>SG12</v>
          </cell>
          <cell r="D629" t="str">
            <v>8.4</v>
          </cell>
          <cell r="E629" t="str">
            <v>Bergetechnische Ausstattung</v>
          </cell>
          <cell r="F629" t="str">
            <v>X</v>
          </cell>
          <cell r="K629">
            <v>44855</v>
          </cell>
          <cell r="T629" t="str">
            <v>Ü12</v>
          </cell>
          <cell r="U629" t="str">
            <v>Ü12</v>
          </cell>
        </row>
        <row r="630">
          <cell r="B630">
            <v>630</v>
          </cell>
          <cell r="C630" t="str">
            <v>SG14</v>
          </cell>
          <cell r="D630">
            <v>630</v>
          </cell>
          <cell r="E630" t="str">
            <v>Maschinelle Zugeinrichtung nach DIN 14584 als Treibscheibenwinde mind. 2-Gang, Nennzugkraft mind. 50 kN mit Zugrichtung nach vorn, Fernbedienung mit 10 m Kabel (Sicherung gegen ungewolltes Betreiben der Zugeinrichtung); eine Selbstbergung mit der Zugeinrichtung (d.h. möglicher Betrieb der Zugeinrichtung bei gelöster Feststellbremse und eingelegter Fahrstufe am Schaltgetriebe) muss realisierbar sein. Ein Initialisieren des Nebenabtriebes für die Zugeinrichtung darf aber nur bei Getriebeneutralstellung und aktivierter Feststellbremse erfolgen.</v>
          </cell>
          <cell r="F630" t="str">
            <v>G</v>
          </cell>
          <cell r="G630" t="str">
            <v>formatiert</v>
          </cell>
          <cell r="K630">
            <v>44855</v>
          </cell>
          <cell r="O630" t="str">
            <v/>
          </cell>
          <cell r="P630" t="str">
            <v/>
          </cell>
          <cell r="Q630" t="str">
            <v/>
          </cell>
          <cell r="R630" t="str">
            <v/>
          </cell>
          <cell r="S630" t="str">
            <v/>
          </cell>
          <cell r="T630" t="str">
            <v>X</v>
          </cell>
          <cell r="U630" t="str">
            <v>X</v>
          </cell>
        </row>
        <row r="631">
          <cell r="B631">
            <v>631</v>
          </cell>
          <cell r="C631" t="str">
            <v>SG14</v>
          </cell>
          <cell r="D631">
            <v>632</v>
          </cell>
          <cell r="E631" t="str">
            <v>Halterung der Seilkausche auf einem Zapfen im Bereich der Seiltrompete.</v>
          </cell>
          <cell r="F631" t="str">
            <v>G</v>
          </cell>
          <cell r="G631" t="str">
            <v>formatiert</v>
          </cell>
          <cell r="K631">
            <v>44855</v>
          </cell>
          <cell r="O631" t="str">
            <v/>
          </cell>
          <cell r="P631" t="str">
            <v/>
          </cell>
          <cell r="Q631" t="str">
            <v/>
          </cell>
          <cell r="R631" t="str">
            <v/>
          </cell>
          <cell r="S631" t="str">
            <v/>
          </cell>
          <cell r="T631" t="str">
            <v>X</v>
          </cell>
          <cell r="U631" t="str">
            <v>X</v>
          </cell>
        </row>
        <row r="632">
          <cell r="B632">
            <v>632</v>
          </cell>
          <cell r="C632" t="str">
            <v>SG14</v>
          </cell>
          <cell r="D632">
            <v>633</v>
          </cell>
          <cell r="E632" t="str">
            <v>Abdeckung für Seilkausche (Witterungsschutz)</v>
          </cell>
          <cell r="F632" t="str">
            <v>G</v>
          </cell>
          <cell r="G632" t="str">
            <v>formatiert</v>
          </cell>
          <cell r="K632">
            <v>44972</v>
          </cell>
          <cell r="O632" t="str">
            <v/>
          </cell>
          <cell r="P632" t="str">
            <v/>
          </cell>
          <cell r="Q632" t="str">
            <v/>
          </cell>
          <cell r="R632" t="str">
            <v/>
          </cell>
          <cell r="S632" t="str">
            <v/>
          </cell>
          <cell r="T632" t="str">
            <v>X</v>
          </cell>
          <cell r="U632" t="str">
            <v>X</v>
          </cell>
        </row>
        <row r="633">
          <cell r="B633">
            <v>633</v>
          </cell>
          <cell r="C633" t="str">
            <v>SG12</v>
          </cell>
          <cell r="D633" t="str">
            <v>8.5</v>
          </cell>
          <cell r="E633" t="str">
            <v>Löschtechnische Ausstattung</v>
          </cell>
          <cell r="F633" t="str">
            <v>X</v>
          </cell>
          <cell r="K633">
            <v>44855</v>
          </cell>
          <cell r="N633" t="str">
            <v>X</v>
          </cell>
          <cell r="O633" t="str">
            <v>X</v>
          </cell>
          <cell r="P633" t="str">
            <v>X</v>
          </cell>
          <cell r="Q633" t="str">
            <v>Ü12</v>
          </cell>
          <cell r="R633" t="str">
            <v>Ü12</v>
          </cell>
          <cell r="S633" t="str">
            <v>Ü12</v>
          </cell>
          <cell r="T633" t="str">
            <v>Ü12</v>
          </cell>
        </row>
        <row r="634">
          <cell r="B634">
            <v>634</v>
          </cell>
          <cell r="C634" t="str">
            <v>SG14</v>
          </cell>
          <cell r="D634">
            <v>634</v>
          </cell>
          <cell r="E634" t="str">
            <v>Einrichtung zur schnellen Wasserabgabe in entnehmbarer Aluminium-Schublade (z.B. zur Befüllung), mit 2 Stück Druckschlauch C 42-15, in Buchten gelagert und mit einem Hohlstrahlrohr C mind. 150 l/min einsatzbereit gekuppelt.</v>
          </cell>
          <cell r="F634" t="str">
            <v>G</v>
          </cell>
          <cell r="G634" t="str">
            <v>formatiert</v>
          </cell>
          <cell r="K634">
            <v>44855</v>
          </cell>
          <cell r="O634" t="str">
            <v>X</v>
          </cell>
          <cell r="P634" t="str">
            <v/>
          </cell>
          <cell r="Q634" t="str">
            <v/>
          </cell>
          <cell r="R634" t="str">
            <v/>
          </cell>
          <cell r="S634" t="str">
            <v/>
          </cell>
          <cell r="T634" t="str">
            <v/>
          </cell>
        </row>
        <row r="635">
          <cell r="B635">
            <v>635</v>
          </cell>
          <cell r="C635" t="str">
            <v>SG14</v>
          </cell>
          <cell r="D635">
            <v>635</v>
          </cell>
          <cell r="E635" t="str">
            <v>Einrichtung zur schnellen Wasserabgabe in einer entnehmbaren Aluminium-Schublade, im hinteren rechten Geräteraum verlastet und gefüllt mit:
- 2 Stück Druckschlauch C 42-30-KL 1-K-L2,
- 1 Stück Hohlstrahlrohr C mind. 235 l/min (einsatzbereit gekuppelt)</v>
          </cell>
          <cell r="F635" t="str">
            <v>G</v>
          </cell>
          <cell r="G635" t="str">
            <v>formatiert</v>
          </cell>
          <cell r="K635">
            <v>44855</v>
          </cell>
          <cell r="O635" t="str">
            <v/>
          </cell>
          <cell r="P635" t="str">
            <v>X</v>
          </cell>
          <cell r="Q635" t="str">
            <v/>
          </cell>
          <cell r="R635" t="str">
            <v/>
          </cell>
          <cell r="S635" t="str">
            <v/>
          </cell>
          <cell r="T635" t="str">
            <v/>
          </cell>
        </row>
        <row r="636">
          <cell r="B636">
            <v>636</v>
          </cell>
          <cell r="C636" t="str">
            <v>SG14</v>
          </cell>
          <cell r="D636">
            <v>636</v>
          </cell>
          <cell r="E636" t="str">
            <v>Einrichtung zur schnellen Wasserabgabe im hinteren rechten Geräteraum, Schlauchlagerung in entnehmbarer Aluminium-Schublade (z.B. zur Befüllung), mit 2 Stück Druckschlauch C 42-15-KL 1-K-L2, in Buchten gelagert und mit einem Hohlstrahlrohr C mit mind. 200 l/min einsatzbereit gekuppelt.</v>
          </cell>
          <cell r="F636" t="str">
            <v>G</v>
          </cell>
          <cell r="G636" t="str">
            <v>formatiert</v>
          </cell>
          <cell r="K636">
            <v>44855</v>
          </cell>
          <cell r="O636" t="str">
            <v/>
          </cell>
          <cell r="P636" t="str">
            <v/>
          </cell>
          <cell r="Q636" t="str">
            <v>X</v>
          </cell>
          <cell r="R636" t="str">
            <v>X</v>
          </cell>
          <cell r="S636" t="str">
            <v>X</v>
          </cell>
          <cell r="T636" t="str">
            <v>X</v>
          </cell>
        </row>
        <row r="637">
          <cell r="B637">
            <v>637</v>
          </cell>
          <cell r="C637" t="str">
            <v>SG14</v>
          </cell>
          <cell r="D637">
            <v>637</v>
          </cell>
          <cell r="E637" t="str">
            <v>Schnellangriffseinrichtung für 50 m Druckschlauch nach 
EN 1947:2014-1-A-1-25-1,6 und Kupplung; 
- elektrischer Haspelantrieb mit mechanischem Notbetrieb; 
- verstellbares Hohlstrahlrohr bis 100 l; 
- nachstellbare Haspelrutschkupplung; 
- inklusive Kantenabweiser</v>
          </cell>
          <cell r="F637" t="str">
            <v>G</v>
          </cell>
          <cell r="G637" t="str">
            <v>formatiert</v>
          </cell>
          <cell r="K637">
            <v>44855</v>
          </cell>
          <cell r="O637" t="str">
            <v/>
          </cell>
          <cell r="P637" t="str">
            <v/>
          </cell>
          <cell r="Q637" t="str">
            <v/>
          </cell>
          <cell r="R637" t="str">
            <v/>
          </cell>
          <cell r="T637" t="str">
            <v/>
          </cell>
        </row>
        <row r="638">
          <cell r="B638">
            <v>638</v>
          </cell>
          <cell r="C638" t="str">
            <v>SG14</v>
          </cell>
          <cell r="D638">
            <v>638</v>
          </cell>
          <cell r="E638" t="str">
            <v xml:space="preserve">Der formstabile Druckschlauch DN 25 hat einen Betriebsdruck von mind. 16 bar und einen Prüfdruck von mind. 22,5 bar. </v>
          </cell>
          <cell r="F638" t="str">
            <v>G</v>
          </cell>
          <cell r="G638" t="str">
            <v>formatiert</v>
          </cell>
          <cell r="K638">
            <v>44855</v>
          </cell>
          <cell r="O638" t="str">
            <v/>
          </cell>
          <cell r="P638" t="str">
            <v/>
          </cell>
          <cell r="Q638" t="str">
            <v/>
          </cell>
          <cell r="R638" t="str">
            <v/>
          </cell>
          <cell r="T638" t="str">
            <v/>
          </cell>
        </row>
        <row r="639">
          <cell r="B639">
            <v>639</v>
          </cell>
          <cell r="C639" t="str">
            <v>SG14</v>
          </cell>
          <cell r="D639">
            <v>639</v>
          </cell>
          <cell r="E639" t="str">
            <v>Ein Ankuppeln des Druckschlauches zur schnellen Wasserabgabe an den C-Abgang, darf bei geschlossenem Rollladen nicht möglich sein.</v>
          </cell>
          <cell r="F639" t="str">
            <v>G</v>
          </cell>
          <cell r="G639" t="str">
            <v>formatiert</v>
          </cell>
          <cell r="K639">
            <v>44855</v>
          </cell>
          <cell r="O639" t="str">
            <v/>
          </cell>
          <cell r="P639" t="str">
            <v>X</v>
          </cell>
          <cell r="Q639" t="str">
            <v>X</v>
          </cell>
          <cell r="R639" t="str">
            <v>X</v>
          </cell>
          <cell r="S639" t="str">
            <v>X</v>
          </cell>
          <cell r="T639" t="str">
            <v>X</v>
          </cell>
        </row>
        <row r="640">
          <cell r="B640">
            <v>640</v>
          </cell>
          <cell r="C640" t="str">
            <v>SG14</v>
          </cell>
          <cell r="D640">
            <v>640</v>
          </cell>
          <cell r="E640" t="str">
            <v>Lagerung für das an der Schnellangriffseinrichtung angekuppelte Hohlstrahlrohr unter Beachtung des zulässigen Biegeradius des Druckschlauches</v>
          </cell>
          <cell r="F640" t="str">
            <v>G</v>
          </cell>
          <cell r="G640" t="str">
            <v>formatiert</v>
          </cell>
          <cell r="K640">
            <v>44855</v>
          </cell>
          <cell r="O640" t="str">
            <v/>
          </cell>
          <cell r="P640" t="str">
            <v/>
          </cell>
          <cell r="Q640" t="str">
            <v/>
          </cell>
          <cell r="R640" t="str">
            <v/>
          </cell>
          <cell r="T640" t="str">
            <v/>
          </cell>
        </row>
        <row r="641">
          <cell r="B641">
            <v>641</v>
          </cell>
          <cell r="C641" t="str">
            <v>SG14</v>
          </cell>
          <cell r="D641">
            <v>641</v>
          </cell>
          <cell r="E641" t="str">
            <v>Druckzumischanlage DZA 16 nach DIN EN 16327 Tab 2 und Zumischratenbereich von 0,3 bis 3 % bis mind. 1.600 l/min Löschwasservolumenstrom; Zumischratenbereich wird über den gesamten Leistungsbereich eingehalten (max. Förderstrom der Zumischpumpe(n) mind. 30 l/min), zuverlässige Zumischung ab 200 l/min Löschwasservolumenstrom, Möglichkeit der tankunabhängigen Ansaugung und Zumischung eines alternativen Additivs, eine Überlastung durch Volumenströme ausserhalb des Benutzungsfeldes ist auszuschließen, Konstruktion und verwendete Werkstoffe ermöglichen einen wartungsarmen Betrieb und eine hohe Standzeit; notwendige Spülvorgänge sind zu begrenzen und zu automatisieren</v>
          </cell>
          <cell r="F641" t="str">
            <v>G</v>
          </cell>
          <cell r="G641" t="str">
            <v>formatiert</v>
          </cell>
          <cell r="K641">
            <v>44855</v>
          </cell>
          <cell r="O641" t="str">
            <v/>
          </cell>
          <cell r="P641" t="str">
            <v/>
          </cell>
          <cell r="Q641" t="str">
            <v/>
          </cell>
          <cell r="R641" t="str">
            <v/>
          </cell>
          <cell r="T641" t="str">
            <v/>
          </cell>
        </row>
        <row r="642">
          <cell r="B642">
            <v>642</v>
          </cell>
          <cell r="C642" t="str">
            <v>SG14</v>
          </cell>
          <cell r="D642">
            <v>642</v>
          </cell>
          <cell r="E642" t="str">
            <v>Ist ein Spülen der Schaummittel fördernden Pumpe(n) nach dem Schaumeinsatz durch den Bediener notwendig?
Ja = 0 Punkte
Nein = 200 Punkte</v>
          </cell>
          <cell r="F642" t="str">
            <v>G</v>
          </cell>
          <cell r="G642" t="str">
            <v>formatiert</v>
          </cell>
          <cell r="K642">
            <v>44855</v>
          </cell>
          <cell r="O642" t="str">
            <v/>
          </cell>
          <cell r="P642" t="str">
            <v/>
          </cell>
          <cell r="Q642" t="str">
            <v/>
          </cell>
          <cell r="R642" t="str">
            <v/>
          </cell>
          <cell r="T642" t="str">
            <v/>
          </cell>
        </row>
        <row r="643">
          <cell r="B643">
            <v>643</v>
          </cell>
          <cell r="C643" t="str">
            <v>SG8</v>
          </cell>
          <cell r="F643" t="str">
            <v>X</v>
          </cell>
          <cell r="K643">
            <v>44855</v>
          </cell>
          <cell r="N643" t="str">
            <v>X</v>
          </cell>
          <cell r="O643" t="str">
            <v>X</v>
          </cell>
          <cell r="P643" t="str">
            <v>X</v>
          </cell>
          <cell r="Q643" t="str">
            <v>L8</v>
          </cell>
          <cell r="R643" t="str">
            <v>L8</v>
          </cell>
          <cell r="S643" t="str">
            <v>L8</v>
          </cell>
          <cell r="T643" t="str">
            <v>L8</v>
          </cell>
          <cell r="U643" t="str">
            <v>L8</v>
          </cell>
          <cell r="V643" t="str">
            <v>L8</v>
          </cell>
          <cell r="W643" t="str">
            <v>L8</v>
          </cell>
          <cell r="X643" t="str">
            <v>L8</v>
          </cell>
          <cell r="Y643" t="str">
            <v>L8</v>
          </cell>
          <cell r="Z643" t="str">
            <v>L8</v>
          </cell>
          <cell r="AA643" t="str">
            <v>L8</v>
          </cell>
        </row>
        <row r="644">
          <cell r="B644">
            <v>644</v>
          </cell>
          <cell r="C644" t="str">
            <v>SG14</v>
          </cell>
          <cell r="D644" t="str">
            <v>0!8</v>
          </cell>
          <cell r="E644" t="str">
            <v>Die mit einem "G" gekennzeichneten Grundanforderungen der Gruppe 8 müssen vollständig erfüllt werden.</v>
          </cell>
          <cell r="F644" t="str">
            <v>X</v>
          </cell>
          <cell r="G644" t="str">
            <v>Werden voll erfüllt:</v>
          </cell>
          <cell r="H644" t="str">
            <v>?</v>
          </cell>
          <cell r="K644">
            <v>44855</v>
          </cell>
          <cell r="N644" t="str">
            <v>X</v>
          </cell>
          <cell r="O644" t="str">
            <v>X</v>
          </cell>
          <cell r="P644" t="str">
            <v>X</v>
          </cell>
          <cell r="Q644" t="str">
            <v>!</v>
          </cell>
          <cell r="R644" t="str">
            <v>!</v>
          </cell>
          <cell r="S644" t="str">
            <v>!</v>
          </cell>
          <cell r="T644" t="str">
            <v>!</v>
          </cell>
          <cell r="U644" t="str">
            <v>!</v>
          </cell>
          <cell r="V644" t="str">
            <v>!</v>
          </cell>
          <cell r="W644" t="str">
            <v>!</v>
          </cell>
          <cell r="X644" t="str">
            <v>!</v>
          </cell>
          <cell r="Y644" t="str">
            <v>!</v>
          </cell>
          <cell r="Z644" t="str">
            <v>!</v>
          </cell>
          <cell r="AA644" t="str">
            <v>!</v>
          </cell>
        </row>
        <row r="645">
          <cell r="B645">
            <v>645</v>
          </cell>
          <cell r="C645" t="str">
            <v>SG8</v>
          </cell>
          <cell r="F645" t="str">
            <v>X</v>
          </cell>
          <cell r="K645">
            <v>44855</v>
          </cell>
          <cell r="N645" t="str">
            <v>X</v>
          </cell>
          <cell r="O645" t="str">
            <v>X</v>
          </cell>
          <cell r="P645" t="str">
            <v>X</v>
          </cell>
          <cell r="Q645" t="str">
            <v>L8</v>
          </cell>
          <cell r="R645" t="str">
            <v>L8</v>
          </cell>
          <cell r="S645" t="str">
            <v>L8</v>
          </cell>
          <cell r="T645" t="str">
            <v>L8</v>
          </cell>
          <cell r="U645" t="str">
            <v>L8</v>
          </cell>
          <cell r="V645" t="str">
            <v>L8</v>
          </cell>
          <cell r="W645" t="str">
            <v>L8</v>
          </cell>
          <cell r="X645" t="str">
            <v>L8</v>
          </cell>
          <cell r="Y645" t="str">
            <v>L8</v>
          </cell>
          <cell r="Z645" t="str">
            <v>L8</v>
          </cell>
          <cell r="AA645" t="str">
            <v>L8</v>
          </cell>
        </row>
        <row r="646">
          <cell r="B646">
            <v>646</v>
          </cell>
          <cell r="C646" t="str">
            <v>SG14</v>
          </cell>
          <cell r="D646" t="str">
            <v>9.</v>
          </cell>
          <cell r="E646" t="str">
            <v>Farbgebung und Kennzeichnung</v>
          </cell>
          <cell r="F646" t="str">
            <v>X</v>
          </cell>
          <cell r="K646">
            <v>44855</v>
          </cell>
          <cell r="N646" t="str">
            <v>X</v>
          </cell>
          <cell r="O646" t="str">
            <v>X</v>
          </cell>
          <cell r="P646" t="str">
            <v>X</v>
          </cell>
          <cell r="Q646" t="str">
            <v>X</v>
          </cell>
          <cell r="R646" t="str">
            <v>X</v>
          </cell>
          <cell r="S646" t="str">
            <v>X</v>
          </cell>
          <cell r="T646" t="str">
            <v>X</v>
          </cell>
          <cell r="U646" t="str">
            <v>X</v>
          </cell>
          <cell r="V646" t="str">
            <v>X</v>
          </cell>
          <cell r="W646" t="str">
            <v>X</v>
          </cell>
          <cell r="X646" t="str">
            <v>X</v>
          </cell>
          <cell r="Y646" t="str">
            <v>X</v>
          </cell>
          <cell r="Z646" t="str">
            <v>X</v>
          </cell>
          <cell r="AA646" t="str">
            <v>X</v>
          </cell>
        </row>
        <row r="647">
          <cell r="B647">
            <v>647</v>
          </cell>
          <cell r="C647" t="str">
            <v>SG14</v>
          </cell>
          <cell r="D647">
            <v>647</v>
          </cell>
          <cell r="E647" t="str">
            <v>Kabine in feuerrot (RAL 3000)</v>
          </cell>
          <cell r="F647" t="str">
            <v>G</v>
          </cell>
          <cell r="G647" t="str">
            <v>formatiert</v>
          </cell>
          <cell r="K647">
            <v>44855</v>
          </cell>
          <cell r="N647" t="str">
            <v>X</v>
          </cell>
          <cell r="O647" t="str">
            <v>X</v>
          </cell>
          <cell r="P647" t="str">
            <v>X</v>
          </cell>
          <cell r="Q647" t="str">
            <v>X</v>
          </cell>
          <cell r="R647" t="str">
            <v>X</v>
          </cell>
          <cell r="S647" t="str">
            <v>X</v>
          </cell>
          <cell r="T647" t="str">
            <v>X</v>
          </cell>
          <cell r="U647" t="str">
            <v>X</v>
          </cell>
          <cell r="V647" t="str">
            <v>X</v>
          </cell>
          <cell r="W647" t="str">
            <v>X</v>
          </cell>
          <cell r="X647" t="str">
            <v>X</v>
          </cell>
          <cell r="Y647" t="str">
            <v>X</v>
          </cell>
          <cell r="Z647" t="str">
            <v>X</v>
          </cell>
          <cell r="AA647" t="str">
            <v>X</v>
          </cell>
        </row>
        <row r="648">
          <cell r="B648">
            <v>648</v>
          </cell>
          <cell r="C648" t="str">
            <v>SG14</v>
          </cell>
          <cell r="D648">
            <v>648</v>
          </cell>
          <cell r="E648" t="str">
            <v xml:space="preserve">Aufbau in feuerrot (RAL 3000), Rollläden in Hellgrau oder Silber </v>
          </cell>
          <cell r="F648" t="str">
            <v>G</v>
          </cell>
          <cell r="G648" t="str">
            <v>formatiert</v>
          </cell>
          <cell r="K648">
            <v>44855</v>
          </cell>
          <cell r="N648" t="str">
            <v>X</v>
          </cell>
          <cell r="O648" t="str">
            <v>X</v>
          </cell>
          <cell r="P648" t="str">
            <v>X</v>
          </cell>
          <cell r="Q648" t="str">
            <v>X</v>
          </cell>
          <cell r="R648" t="str">
            <v>X</v>
          </cell>
          <cell r="S648" t="str">
            <v>X</v>
          </cell>
          <cell r="T648" t="str">
            <v>X</v>
          </cell>
          <cell r="U648" t="str">
            <v>X</v>
          </cell>
          <cell r="V648" t="str">
            <v>X</v>
          </cell>
          <cell r="W648" t="str">
            <v>X</v>
          </cell>
          <cell r="X648" t="str">
            <v>X</v>
          </cell>
          <cell r="Y648" t="str">
            <v>X</v>
          </cell>
          <cell r="Z648" t="str">
            <v>X</v>
          </cell>
          <cell r="AA648" t="str">
            <v>X</v>
          </cell>
        </row>
        <row r="649">
          <cell r="B649">
            <v>649</v>
          </cell>
          <cell r="C649" t="str">
            <v>SG14</v>
          </cell>
          <cell r="D649">
            <v>649</v>
          </cell>
          <cell r="E649" t="str">
            <v xml:space="preserve">Kofferaufbau in feuerrot (RAL 3000), Rollläden in Hellgrau oder Silber </v>
          </cell>
          <cell r="F649" t="str">
            <v>G</v>
          </cell>
          <cell r="G649" t="str">
            <v>formatiert</v>
          </cell>
          <cell r="K649">
            <v>44855</v>
          </cell>
          <cell r="N649" t="str">
            <v>X</v>
          </cell>
          <cell r="O649" t="str">
            <v>X</v>
          </cell>
          <cell r="P649" t="str">
            <v>X</v>
          </cell>
        </row>
        <row r="650">
          <cell r="B650">
            <v>650</v>
          </cell>
          <cell r="C650" t="str">
            <v>SG14</v>
          </cell>
          <cell r="D650">
            <v>650</v>
          </cell>
          <cell r="E650" t="str">
            <v>Fahrgestell, Kotflügel und Stoßfänger mit serienmäßiger Farbgebung</v>
          </cell>
          <cell r="F650" t="str">
            <v>G</v>
          </cell>
          <cell r="G650" t="str">
            <v>formatiert</v>
          </cell>
          <cell r="K650">
            <v>44855</v>
          </cell>
          <cell r="O650" t="str">
            <v/>
          </cell>
          <cell r="P650" t="str">
            <v/>
          </cell>
          <cell r="Q650" t="str">
            <v>X</v>
          </cell>
          <cell r="R650" t="str">
            <v>X</v>
          </cell>
          <cell r="S650" t="str">
            <v>X</v>
          </cell>
          <cell r="T650" t="str">
            <v>X</v>
          </cell>
          <cell r="U650" t="str">
            <v>X</v>
          </cell>
        </row>
        <row r="651">
          <cell r="B651">
            <v>651</v>
          </cell>
          <cell r="C651" t="str">
            <v>SG14</v>
          </cell>
          <cell r="D651">
            <v>651</v>
          </cell>
          <cell r="E651" t="str">
            <v>Fahrgestell mit serienmäßiger Farbgebung</v>
          </cell>
          <cell r="F651" t="str">
            <v>G</v>
          </cell>
          <cell r="G651" t="str">
            <v>formatiert</v>
          </cell>
          <cell r="K651">
            <v>44855</v>
          </cell>
          <cell r="O651" t="str">
            <v>X</v>
          </cell>
          <cell r="P651" t="str">
            <v>X</v>
          </cell>
          <cell r="Q651" t="str">
            <v/>
          </cell>
          <cell r="R651" t="str">
            <v/>
          </cell>
          <cell r="T651" t="str">
            <v/>
          </cell>
        </row>
        <row r="652">
          <cell r="B652">
            <v>652</v>
          </cell>
          <cell r="C652" t="str">
            <v>SG14</v>
          </cell>
          <cell r="D652">
            <v>652</v>
          </cell>
          <cell r="E652" t="str">
            <v>Kotflügel und Stoßfänger in weiss (RAL 9010)</v>
          </cell>
          <cell r="F652" t="str">
            <v>G</v>
          </cell>
          <cell r="G652" t="str">
            <v>formatiert</v>
          </cell>
          <cell r="K652">
            <v>44855</v>
          </cell>
          <cell r="O652" t="str">
            <v>X</v>
          </cell>
          <cell r="P652" t="str">
            <v>X</v>
          </cell>
          <cell r="Q652" t="str">
            <v/>
          </cell>
          <cell r="R652" t="str">
            <v/>
          </cell>
          <cell r="T652" t="str">
            <v/>
          </cell>
        </row>
        <row r="653">
          <cell r="B653">
            <v>653</v>
          </cell>
          <cell r="C653" t="str">
            <v>SG14</v>
          </cell>
          <cell r="D653">
            <v>653</v>
          </cell>
          <cell r="E653" t="str">
            <v>leer</v>
          </cell>
          <cell r="F653" t="str">
            <v>G</v>
          </cell>
          <cell r="G653" t="str">
            <v>formatiert</v>
          </cell>
          <cell r="K653">
            <v>44855</v>
          </cell>
          <cell r="S653" t="str">
            <v/>
          </cell>
        </row>
        <row r="654">
          <cell r="B654">
            <v>654</v>
          </cell>
          <cell r="C654" t="str">
            <v>SG14</v>
          </cell>
          <cell r="D654">
            <v>654</v>
          </cell>
          <cell r="E654" t="str">
            <v>Frontbeschriftung "FEUERWEHR" in weiß</v>
          </cell>
          <cell r="F654" t="str">
            <v>G</v>
          </cell>
          <cell r="G654" t="str">
            <v>formatiert</v>
          </cell>
          <cell r="K654">
            <v>44855</v>
          </cell>
          <cell r="O654" t="str">
            <v>X</v>
          </cell>
          <cell r="P654" t="str">
            <v>X</v>
          </cell>
          <cell r="Q654" t="str">
            <v>X</v>
          </cell>
          <cell r="R654" t="str">
            <v>X</v>
          </cell>
          <cell r="S654" t="str">
            <v>X</v>
          </cell>
          <cell r="T654" t="str">
            <v>X</v>
          </cell>
          <cell r="U654" t="str">
            <v>X</v>
          </cell>
        </row>
        <row r="655">
          <cell r="B655">
            <v>655</v>
          </cell>
          <cell r="C655" t="str">
            <v>SG14</v>
          </cell>
          <cell r="D655">
            <v>655</v>
          </cell>
          <cell r="E655" t="str">
            <v>seitliche Beschriftung "FEUERWEHR" in weiß und Telefonsymbol mit "112"</v>
          </cell>
          <cell r="F655" t="str">
            <v>G</v>
          </cell>
          <cell r="G655" t="str">
            <v>formatiert</v>
          </cell>
          <cell r="K655">
            <v>44855</v>
          </cell>
          <cell r="O655" t="str">
            <v>X</v>
          </cell>
          <cell r="P655" t="str">
            <v>X</v>
          </cell>
          <cell r="Q655" t="str">
            <v>X</v>
          </cell>
          <cell r="R655" t="str">
            <v>X</v>
          </cell>
          <cell r="S655" t="str">
            <v>X</v>
          </cell>
          <cell r="T655" t="str">
            <v>X</v>
          </cell>
          <cell r="U655" t="str">
            <v>X</v>
          </cell>
        </row>
        <row r="656">
          <cell r="B656">
            <v>656</v>
          </cell>
          <cell r="C656" t="str">
            <v>SG14</v>
          </cell>
          <cell r="D656">
            <v>656</v>
          </cell>
          <cell r="E656" t="str">
            <v>Funkkenner an Front und Heck in weiß</v>
          </cell>
          <cell r="F656" t="str">
            <v>G</v>
          </cell>
          <cell r="G656" t="str">
            <v>formatiert</v>
          </cell>
          <cell r="K656">
            <v>44855</v>
          </cell>
          <cell r="O656" t="str">
            <v>X</v>
          </cell>
          <cell r="P656" t="str">
            <v>X</v>
          </cell>
          <cell r="Q656" t="str">
            <v/>
          </cell>
          <cell r="R656" t="str">
            <v/>
          </cell>
          <cell r="S656" t="str">
            <v/>
          </cell>
          <cell r="T656" t="str">
            <v/>
          </cell>
        </row>
        <row r="657">
          <cell r="B657">
            <v>657</v>
          </cell>
          <cell r="C657" t="str">
            <v>SG14</v>
          </cell>
          <cell r="D657">
            <v>657</v>
          </cell>
          <cell r="E657" t="str">
            <v>Dachkennzeichnung mit KFZ-Kennzeichen nach DIN 14035</v>
          </cell>
          <cell r="F657" t="str">
            <v>G</v>
          </cell>
          <cell r="G657" t="str">
            <v>formatiert</v>
          </cell>
          <cell r="K657">
            <v>44855</v>
          </cell>
          <cell r="O657" t="str">
            <v/>
          </cell>
          <cell r="P657" t="str">
            <v/>
          </cell>
          <cell r="Q657" t="str">
            <v>X</v>
          </cell>
          <cell r="R657" t="str">
            <v>X</v>
          </cell>
          <cell r="S657" t="str">
            <v>X</v>
          </cell>
          <cell r="T657" t="str">
            <v>X</v>
          </cell>
          <cell r="U657" t="str">
            <v>X</v>
          </cell>
        </row>
        <row r="658">
          <cell r="B658">
            <v>658</v>
          </cell>
          <cell r="C658" t="str">
            <v>SG14</v>
          </cell>
          <cell r="D658">
            <v>658</v>
          </cell>
          <cell r="E658" t="str">
            <v xml:space="preserve">Beklebung von beizustellenden Wappen auf Fahrer- und Beifahrertür mit Beschriftung "Feuerwehr ..." </v>
          </cell>
          <cell r="F658" t="str">
            <v>G</v>
          </cell>
          <cell r="G658" t="str">
            <v>formatiert</v>
          </cell>
          <cell r="K658">
            <v>44855</v>
          </cell>
          <cell r="O658" t="str">
            <v>X</v>
          </cell>
          <cell r="P658" t="str">
            <v>X</v>
          </cell>
          <cell r="Q658" t="str">
            <v/>
          </cell>
          <cell r="R658" t="str">
            <v/>
          </cell>
          <cell r="S658" t="str">
            <v/>
          </cell>
          <cell r="T658" t="str">
            <v/>
          </cell>
        </row>
        <row r="659">
          <cell r="B659">
            <v>659</v>
          </cell>
          <cell r="C659" t="str">
            <v>SG14</v>
          </cell>
          <cell r="D659">
            <v>659</v>
          </cell>
          <cell r="E659" t="str">
            <v>seitlich retroreflektierende Konturmarkierung entsprechend ECE-R 104 in Weiß</v>
          </cell>
          <cell r="F659" t="str">
            <v>G</v>
          </cell>
          <cell r="G659" t="str">
            <v>formatiert</v>
          </cell>
          <cell r="K659">
            <v>44855</v>
          </cell>
          <cell r="O659" t="str">
            <v/>
          </cell>
          <cell r="P659" t="str">
            <v/>
          </cell>
          <cell r="Q659" t="str">
            <v/>
          </cell>
          <cell r="R659" t="str">
            <v/>
          </cell>
          <cell r="T659" t="str">
            <v/>
          </cell>
        </row>
        <row r="660">
          <cell r="B660">
            <v>660</v>
          </cell>
          <cell r="C660" t="str">
            <v>SG14</v>
          </cell>
          <cell r="D660">
            <v>660</v>
          </cell>
          <cell r="E660" t="str">
            <v xml:space="preserve">retroreflektierende Konturmarkierung entsprechend ECE-R 104
an den Fahrzeugseiten in weiß und am Fahrzeugheck in rot </v>
          </cell>
          <cell r="F660" t="str">
            <v>G</v>
          </cell>
          <cell r="G660" t="str">
            <v>formatiert</v>
          </cell>
          <cell r="K660">
            <v>44855</v>
          </cell>
          <cell r="O660" t="str">
            <v>X</v>
          </cell>
          <cell r="P660" t="str">
            <v>X</v>
          </cell>
          <cell r="Q660" t="str">
            <v>X</v>
          </cell>
          <cell r="R660" t="str">
            <v>X</v>
          </cell>
          <cell r="S660" t="str">
            <v>X</v>
          </cell>
          <cell r="T660" t="str">
            <v>X</v>
          </cell>
          <cell r="U660" t="str">
            <v>X</v>
          </cell>
        </row>
        <row r="661">
          <cell r="B661">
            <v>661</v>
          </cell>
          <cell r="C661" t="str">
            <v>SG14</v>
          </cell>
          <cell r="D661">
            <v>661</v>
          </cell>
          <cell r="E661" t="str">
            <v xml:space="preserve">retroreflektierende Konturmarkierung entsprechend ECE-R 104
an den Fahrzeugseiten in gelb und am Fahrzeugheck in gelb </v>
          </cell>
          <cell r="F661" t="str">
            <v>G</v>
          </cell>
          <cell r="G661" t="str">
            <v>formatiert</v>
          </cell>
          <cell r="K661">
            <v>44855</v>
          </cell>
          <cell r="O661" t="str">
            <v/>
          </cell>
          <cell r="P661" t="str">
            <v/>
          </cell>
          <cell r="Q661" t="str">
            <v/>
          </cell>
          <cell r="R661" t="str">
            <v/>
          </cell>
          <cell r="S661" t="str">
            <v/>
          </cell>
          <cell r="T661" t="str">
            <v/>
          </cell>
        </row>
        <row r="662">
          <cell r="B662">
            <v>662</v>
          </cell>
          <cell r="C662" t="str">
            <v>SG14</v>
          </cell>
          <cell r="D662">
            <v>662</v>
          </cell>
          <cell r="E662" t="str">
            <v>Rollläden in anthrazit (dunkelgrau) entfallen!!!</v>
          </cell>
          <cell r="F662" t="str">
            <v>G</v>
          </cell>
          <cell r="G662" t="str">
            <v>formatiert</v>
          </cell>
          <cell r="K662">
            <v>44855</v>
          </cell>
          <cell r="O662" t="str">
            <v/>
          </cell>
          <cell r="P662" t="str">
            <v/>
          </cell>
          <cell r="Q662" t="str">
            <v/>
          </cell>
          <cell r="R662" t="str">
            <v/>
          </cell>
          <cell r="T662" t="str">
            <v/>
          </cell>
        </row>
        <row r="663">
          <cell r="B663">
            <v>663</v>
          </cell>
          <cell r="C663" t="str">
            <v>SG14</v>
          </cell>
          <cell r="D663">
            <v>663</v>
          </cell>
          <cell r="E663" t="str">
            <v>Heckwarnmarkierung nach DIN 14502-3, vollflächig retroreflektierend in gelb-rot nach Regelung Land Brandenburg "Kennzeichnung von Feuerwehrfahrzeugen"</v>
          </cell>
          <cell r="F663" t="str">
            <v>G</v>
          </cell>
          <cell r="G663" t="str">
            <v>formatiert</v>
          </cell>
          <cell r="K663">
            <v>44855</v>
          </cell>
          <cell r="O663" t="str">
            <v>X</v>
          </cell>
          <cell r="P663" t="str">
            <v>X</v>
          </cell>
          <cell r="Q663" t="str">
            <v>X</v>
          </cell>
          <cell r="R663" t="str">
            <v>X</v>
          </cell>
          <cell r="S663" t="str">
            <v>X</v>
          </cell>
          <cell r="T663" t="str">
            <v>X</v>
          </cell>
          <cell r="U663" t="str">
            <v>X</v>
          </cell>
        </row>
        <row r="664">
          <cell r="B664">
            <v>664</v>
          </cell>
          <cell r="C664" t="str">
            <v>SG14</v>
          </cell>
          <cell r="D664">
            <v>664</v>
          </cell>
          <cell r="E664" t="str">
            <v>Funkrufname und KFZ-Kennzeichen sind als gut lesbares Schild im Sichtbereich für Fahrer und Beifahrer anzubringen</v>
          </cell>
          <cell r="F664" t="str">
            <v>G</v>
          </cell>
          <cell r="G664" t="str">
            <v>formatiert</v>
          </cell>
          <cell r="K664">
            <v>44855</v>
          </cell>
          <cell r="O664" t="str">
            <v/>
          </cell>
          <cell r="P664" t="str">
            <v/>
          </cell>
          <cell r="Q664" t="str">
            <v>X</v>
          </cell>
          <cell r="R664" t="str">
            <v>X</v>
          </cell>
          <cell r="S664" t="str">
            <v>X</v>
          </cell>
          <cell r="T664" t="str">
            <v>X</v>
          </cell>
          <cell r="U664" t="str">
            <v>X</v>
          </cell>
        </row>
        <row r="665">
          <cell r="B665">
            <v>665</v>
          </cell>
          <cell r="C665" t="str">
            <v>SG14</v>
          </cell>
          <cell r="D665">
            <v>665</v>
          </cell>
          <cell r="E665" t="str">
            <v xml:space="preserve">dauerhafte Reifendruckangabe auf den Radkästen für Vorder- und Hinterachse </v>
          </cell>
          <cell r="F665" t="str">
            <v>G</v>
          </cell>
          <cell r="G665" t="str">
            <v>formatiert</v>
          </cell>
          <cell r="K665">
            <v>44855</v>
          </cell>
          <cell r="O665" t="str">
            <v>X</v>
          </cell>
          <cell r="P665" t="str">
            <v>X</v>
          </cell>
          <cell r="Q665" t="str">
            <v>X</v>
          </cell>
          <cell r="R665" t="str">
            <v>X</v>
          </cell>
          <cell r="S665" t="str">
            <v>X</v>
          </cell>
          <cell r="T665" t="str">
            <v>X</v>
          </cell>
          <cell r="U665" t="str">
            <v>X</v>
          </cell>
        </row>
        <row r="666">
          <cell r="B666">
            <v>666</v>
          </cell>
          <cell r="C666" t="str">
            <v>SG14</v>
          </cell>
          <cell r="D666">
            <v>667</v>
          </cell>
          <cell r="E666" t="str">
            <v>Die tatsächlichen Abmessungen des Fahrzeugs (Länge, Höhe und Breite inkl. Spiegel sowie zul. Gesamtmasse) sind im Sichtbereich des Fahrers anzubringen.</v>
          </cell>
          <cell r="F666" t="str">
            <v>G</v>
          </cell>
          <cell r="G666" t="str">
            <v>formatiert</v>
          </cell>
          <cell r="K666">
            <v>44855</v>
          </cell>
          <cell r="O666" t="str">
            <v>X</v>
          </cell>
          <cell r="P666" t="str">
            <v>X</v>
          </cell>
          <cell r="Q666" t="str">
            <v>X</v>
          </cell>
          <cell r="R666" t="str">
            <v>X</v>
          </cell>
          <cell r="S666" t="str">
            <v>X</v>
          </cell>
          <cell r="T666" t="str">
            <v>X</v>
          </cell>
          <cell r="U666" t="str">
            <v>X</v>
          </cell>
        </row>
        <row r="667">
          <cell r="B667">
            <v>667</v>
          </cell>
          <cell r="C667" t="str">
            <v>SG14</v>
          </cell>
          <cell r="D667">
            <v>668</v>
          </cell>
          <cell r="E667" t="str">
            <v xml:space="preserve">Der Auftraggeber kann beim Abruf mit dem Auftragnehmer eine abweichende Farbauswahl vereinbaren:
- Fahrgestell in RAL 9010 mit Folienbeklebung
- Kofferaufbau in RAL 9010 bzw. eloxiert mit Folienbeklebung
- Beschriftung in gelb
- Konturbeklebung in gelb
- Heckwarnmarkierung in Weiß/rot </v>
          </cell>
          <cell r="F667" t="str">
            <v>I</v>
          </cell>
          <cell r="G667" t="str">
            <v>formatiert</v>
          </cell>
          <cell r="K667">
            <v>44986</v>
          </cell>
          <cell r="S667" t="str">
            <v>X</v>
          </cell>
          <cell r="T667" t="str">
            <v>X</v>
          </cell>
          <cell r="U667" t="str">
            <v>X</v>
          </cell>
        </row>
        <row r="668">
          <cell r="B668">
            <v>668</v>
          </cell>
          <cell r="C668" t="str">
            <v>SG8</v>
          </cell>
          <cell r="F668" t="str">
            <v>X</v>
          </cell>
          <cell r="K668">
            <v>44855</v>
          </cell>
          <cell r="N668" t="str">
            <v>X</v>
          </cell>
          <cell r="O668" t="str">
            <v>X</v>
          </cell>
          <cell r="P668" t="str">
            <v>X</v>
          </cell>
          <cell r="Q668" t="str">
            <v>L8</v>
          </cell>
          <cell r="R668" t="str">
            <v>L8</v>
          </cell>
          <cell r="S668" t="str">
            <v>L8</v>
          </cell>
          <cell r="T668" t="str">
            <v>L8</v>
          </cell>
          <cell r="U668" t="str">
            <v>L8</v>
          </cell>
          <cell r="V668" t="str">
            <v>L8</v>
          </cell>
          <cell r="W668" t="str">
            <v>L8</v>
          </cell>
          <cell r="X668" t="str">
            <v>L8</v>
          </cell>
          <cell r="Y668" t="str">
            <v>L8</v>
          </cell>
          <cell r="Z668" t="str">
            <v>L8</v>
          </cell>
          <cell r="AA668" t="str">
            <v>L8</v>
          </cell>
        </row>
        <row r="669">
          <cell r="B669">
            <v>669</v>
          </cell>
          <cell r="C669" t="str">
            <v>SG14</v>
          </cell>
          <cell r="D669" t="str">
            <v>0!9</v>
          </cell>
          <cell r="E669" t="str">
            <v>Die mit einem "G" gekennzeichneten Grundanforderungen der Gruppe 9 müssen vollständig erfüllt werden.</v>
          </cell>
          <cell r="F669" t="str">
            <v>X</v>
          </cell>
          <cell r="G669" t="str">
            <v>Werden voll erfüllt:</v>
          </cell>
          <cell r="H669" t="str">
            <v>?</v>
          </cell>
          <cell r="K669">
            <v>44855</v>
          </cell>
          <cell r="N669" t="str">
            <v>X</v>
          </cell>
          <cell r="O669" t="str">
            <v>X</v>
          </cell>
          <cell r="P669" t="str">
            <v>X</v>
          </cell>
          <cell r="Q669" t="str">
            <v>!</v>
          </cell>
          <cell r="R669" t="str">
            <v>!</v>
          </cell>
          <cell r="S669" t="str">
            <v>!</v>
          </cell>
          <cell r="T669" t="str">
            <v>!</v>
          </cell>
          <cell r="U669" t="str">
            <v>!</v>
          </cell>
          <cell r="V669" t="str">
            <v>!</v>
          </cell>
          <cell r="W669" t="str">
            <v>!</v>
          </cell>
          <cell r="X669" t="str">
            <v>!</v>
          </cell>
          <cell r="Y669" t="str">
            <v>!</v>
          </cell>
          <cell r="Z669" t="str">
            <v>!</v>
          </cell>
          <cell r="AA669" t="str">
            <v>!</v>
          </cell>
        </row>
        <row r="670">
          <cell r="B670">
            <v>670</v>
          </cell>
          <cell r="C670" t="str">
            <v>SG8</v>
          </cell>
          <cell r="F670" t="str">
            <v>X</v>
          </cell>
          <cell r="K670">
            <v>44855</v>
          </cell>
          <cell r="N670" t="str">
            <v>X</v>
          </cell>
          <cell r="O670" t="str">
            <v>X</v>
          </cell>
          <cell r="P670" t="str">
            <v>X</v>
          </cell>
          <cell r="Q670" t="str">
            <v>L8</v>
          </cell>
          <cell r="R670" t="str">
            <v>L8</v>
          </cell>
          <cell r="S670" t="str">
            <v>L8</v>
          </cell>
          <cell r="T670" t="str">
            <v>L8</v>
          </cell>
          <cell r="U670" t="str">
            <v>L8</v>
          </cell>
          <cell r="V670" t="str">
            <v>L8</v>
          </cell>
          <cell r="W670" t="str">
            <v>L8</v>
          </cell>
          <cell r="X670" t="str">
            <v>L8</v>
          </cell>
          <cell r="Y670" t="str">
            <v>L8</v>
          </cell>
          <cell r="Z670" t="str">
            <v>L8</v>
          </cell>
          <cell r="AA670" t="str">
            <v>L8</v>
          </cell>
        </row>
        <row r="671">
          <cell r="B671">
            <v>671</v>
          </cell>
          <cell r="C671" t="str">
            <v>SG14</v>
          </cell>
          <cell r="D671" t="str">
            <v>10.</v>
          </cell>
          <cell r="E671" t="str">
            <v>Beladung</v>
          </cell>
          <cell r="F671" t="str">
            <v>X</v>
          </cell>
          <cell r="K671">
            <v>44855</v>
          </cell>
          <cell r="O671" t="str">
            <v>X</v>
          </cell>
          <cell r="P671" t="str">
            <v>X</v>
          </cell>
          <cell r="Q671" t="str">
            <v>Ü14</v>
          </cell>
          <cell r="R671" t="str">
            <v>Ü14</v>
          </cell>
          <cell r="S671" t="str">
            <v>Ü14</v>
          </cell>
          <cell r="T671" t="str">
            <v>Ü14</v>
          </cell>
          <cell r="U671" t="str">
            <v>Ü14</v>
          </cell>
        </row>
        <row r="672">
          <cell r="B672">
            <v>672</v>
          </cell>
          <cell r="C672" t="str">
            <v>SG12</v>
          </cell>
          <cell r="D672" t="str">
            <v>10.0</v>
          </cell>
          <cell r="E672" t="str">
            <v>Allgemein</v>
          </cell>
          <cell r="F672" t="str">
            <v>X</v>
          </cell>
          <cell r="K672">
            <v>44855</v>
          </cell>
          <cell r="O672" t="str">
            <v>X</v>
          </cell>
          <cell r="P672" t="str">
            <v>X</v>
          </cell>
          <cell r="Q672" t="str">
            <v>Ü12</v>
          </cell>
          <cell r="R672" t="str">
            <v>Ü12</v>
          </cell>
          <cell r="S672" t="str">
            <v>Ü12</v>
          </cell>
          <cell r="T672" t="str">
            <v>Ü12</v>
          </cell>
          <cell r="U672" t="str">
            <v>Ü12</v>
          </cell>
        </row>
        <row r="673">
          <cell r="B673">
            <v>673</v>
          </cell>
          <cell r="C673" t="str">
            <v>SG14</v>
          </cell>
          <cell r="D673">
            <v>673</v>
          </cell>
          <cell r="E673" t="str">
            <v>Die gesamte Beladung der Anlage 1 (tragbare Leitern ausgenommen) ist korrosions- und witterungsgeschützt zu lagern.</v>
          </cell>
          <cell r="F673" t="str">
            <v>G</v>
          </cell>
          <cell r="G673" t="str">
            <v>formatiert</v>
          </cell>
          <cell r="K673">
            <v>44855</v>
          </cell>
          <cell r="O673" t="str">
            <v/>
          </cell>
          <cell r="P673" t="str">
            <v>X</v>
          </cell>
          <cell r="Q673" t="str">
            <v>X</v>
          </cell>
          <cell r="R673" t="str">
            <v>X</v>
          </cell>
          <cell r="S673" t="str">
            <v>X</v>
          </cell>
          <cell r="T673" t="str">
            <v>X</v>
          </cell>
          <cell r="U673" t="str">
            <v>X</v>
          </cell>
        </row>
        <row r="674">
          <cell r="B674">
            <v>674</v>
          </cell>
          <cell r="C674" t="str">
            <v>SG14</v>
          </cell>
          <cell r="D674">
            <v>674</v>
          </cell>
          <cell r="E674" t="str">
            <v>Die gesamte Beladung aus Los 2 ist korrosions- und witterungsgeschützt im Aufbau oder Mannschaftsraum zu lagern.</v>
          </cell>
          <cell r="F674" t="str">
            <v>G</v>
          </cell>
          <cell r="G674" t="str">
            <v>formatiert</v>
          </cell>
          <cell r="K674">
            <v>44855</v>
          </cell>
          <cell r="O674" t="str">
            <v>X</v>
          </cell>
          <cell r="P674" t="str">
            <v/>
          </cell>
          <cell r="Q674" t="str">
            <v/>
          </cell>
          <cell r="R674" t="str">
            <v/>
          </cell>
          <cell r="S674" t="str">
            <v/>
          </cell>
          <cell r="T674" t="str">
            <v/>
          </cell>
        </row>
        <row r="675">
          <cell r="B675">
            <v>675</v>
          </cell>
          <cell r="C675" t="str">
            <v>SG14</v>
          </cell>
          <cell r="D675">
            <v>675</v>
          </cell>
          <cell r="E675" t="str">
            <v>Die gesamte Beladung der Anlage 1 ist ergonomisch, einsatztaktisch sinnvoll und in logischen Gruppen zu lagern.</v>
          </cell>
          <cell r="F675" t="str">
            <v>G</v>
          </cell>
          <cell r="G675" t="str">
            <v>formatiert</v>
          </cell>
          <cell r="K675">
            <v>44855</v>
          </cell>
          <cell r="O675" t="str">
            <v>X</v>
          </cell>
          <cell r="P675" t="str">
            <v>X</v>
          </cell>
          <cell r="Q675" t="str">
            <v>X</v>
          </cell>
          <cell r="R675" t="str">
            <v>X</v>
          </cell>
          <cell r="S675" t="str">
            <v>X</v>
          </cell>
          <cell r="T675" t="str">
            <v>X</v>
          </cell>
          <cell r="U675" t="str">
            <v>X</v>
          </cell>
        </row>
        <row r="676">
          <cell r="B676">
            <v>676</v>
          </cell>
          <cell r="C676" t="str">
            <v>SG14</v>
          </cell>
          <cell r="D676">
            <v>676</v>
          </cell>
          <cell r="E676" t="str">
            <v>Für alle Artikel der Anlage 1 mit dem Hinweis "Datenblatt!" sind die jeweiligen Artikelbeschreibungen beizufügen.</v>
          </cell>
          <cell r="F676" t="str">
            <v>G</v>
          </cell>
          <cell r="G676" t="str">
            <v>formatiert</v>
          </cell>
          <cell r="K676">
            <v>44855</v>
          </cell>
          <cell r="O676" t="str">
            <v/>
          </cell>
          <cell r="P676" t="str">
            <v/>
          </cell>
          <cell r="Q676" t="str">
            <v>X</v>
          </cell>
          <cell r="R676" t="str">
            <v>X</v>
          </cell>
          <cell r="S676" t="str">
            <v>X</v>
          </cell>
          <cell r="T676" t="str">
            <v>X</v>
          </cell>
          <cell r="U676" t="str">
            <v>X</v>
          </cell>
        </row>
        <row r="677">
          <cell r="B677">
            <v>677</v>
          </cell>
          <cell r="C677" t="str">
            <v>SG14</v>
          </cell>
          <cell r="D677">
            <v>677</v>
          </cell>
          <cell r="E677" t="str">
            <v xml:space="preserve">Für jeden Artikel der Anlage 1 mit einem Akku ist im Fahrzeug ein Ladeanschluss zu montieren.   </v>
          </cell>
          <cell r="F677" t="str">
            <v>G</v>
          </cell>
          <cell r="G677" t="str">
            <v>formatiert</v>
          </cell>
          <cell r="K677">
            <v>44855</v>
          </cell>
          <cell r="O677" t="str">
            <v/>
          </cell>
          <cell r="P677" t="str">
            <v>X</v>
          </cell>
          <cell r="Q677" t="str">
            <v/>
          </cell>
          <cell r="R677" t="str">
            <v/>
          </cell>
          <cell r="S677" t="str">
            <v/>
          </cell>
          <cell r="T677" t="str">
            <v/>
          </cell>
        </row>
        <row r="678">
          <cell r="B678">
            <v>678</v>
          </cell>
          <cell r="C678" t="str">
            <v>SG14</v>
          </cell>
          <cell r="D678">
            <v>678</v>
          </cell>
          <cell r="E678" t="str">
            <v>Alle Bedienungsanleitungen für die in Anlage 1 geforderten Beladung sind in deutscher Sprache.</v>
          </cell>
          <cell r="F678" t="str">
            <v>G</v>
          </cell>
          <cell r="G678" t="str">
            <v>formatiert</v>
          </cell>
          <cell r="K678">
            <v>44855</v>
          </cell>
          <cell r="N678" t="str">
            <v>X</v>
          </cell>
          <cell r="O678" t="str">
            <v/>
          </cell>
          <cell r="P678" t="str">
            <v/>
          </cell>
          <cell r="Q678" t="str">
            <v>X</v>
          </cell>
          <cell r="R678" t="str">
            <v>X</v>
          </cell>
          <cell r="S678" t="str">
            <v>X</v>
          </cell>
          <cell r="T678" t="str">
            <v>X</v>
          </cell>
          <cell r="U678" t="str">
            <v>X</v>
          </cell>
        </row>
        <row r="679">
          <cell r="B679">
            <v>679</v>
          </cell>
          <cell r="C679" t="str">
            <v>SG14</v>
          </cell>
          <cell r="D679">
            <v>679</v>
          </cell>
          <cell r="E679" t="str">
            <v>Die in der Anlage 1 benannten Anforderungen in Bezug auf Lagerungsart bzw. -ort einzelner Artikel sind einzuhalten.</v>
          </cell>
          <cell r="F679" t="str">
            <v>G</v>
          </cell>
          <cell r="G679" t="str">
            <v>formatiert</v>
          </cell>
          <cell r="K679">
            <v>44855</v>
          </cell>
          <cell r="N679" t="str">
            <v>X</v>
          </cell>
          <cell r="O679" t="str">
            <v/>
          </cell>
          <cell r="P679" t="str">
            <v/>
          </cell>
          <cell r="Q679" t="str">
            <v>X</v>
          </cell>
          <cell r="R679" t="str">
            <v>X</v>
          </cell>
          <cell r="S679" t="str">
            <v>X</v>
          </cell>
          <cell r="T679" t="str">
            <v>X</v>
          </cell>
          <cell r="U679" t="str">
            <v>X</v>
          </cell>
        </row>
        <row r="680">
          <cell r="B680">
            <v>680</v>
          </cell>
          <cell r="C680" t="str">
            <v>SG14</v>
          </cell>
          <cell r="D680">
            <v>680</v>
          </cell>
          <cell r="E680" t="str">
            <v>Zur Lärmminderung sind alle metallischen Artikel der Beladeliste bei metallischen Lagerungen durch geeignete Maßnahmen (Gummi, Kunststoff) akustisch zu entkoppeln.</v>
          </cell>
          <cell r="F680" t="str">
            <v>G</v>
          </cell>
          <cell r="G680" t="str">
            <v>formatiert</v>
          </cell>
          <cell r="K680">
            <v>44855</v>
          </cell>
          <cell r="N680" t="str">
            <v>X</v>
          </cell>
          <cell r="O680" t="str">
            <v/>
          </cell>
          <cell r="P680" t="str">
            <v/>
          </cell>
          <cell r="Q680" t="str">
            <v>X</v>
          </cell>
          <cell r="R680" t="str">
            <v>X</v>
          </cell>
          <cell r="S680" t="str">
            <v>X</v>
          </cell>
          <cell r="T680" t="str">
            <v>X</v>
          </cell>
          <cell r="U680" t="str">
            <v>X</v>
          </cell>
        </row>
        <row r="681">
          <cell r="B681">
            <v>681</v>
          </cell>
          <cell r="C681" t="str">
            <v>SG14</v>
          </cell>
          <cell r="D681">
            <v>681</v>
          </cell>
          <cell r="E681" t="str">
            <v>Die persönliche Schutzausrüstung ist zusammen mit dem entnehmbaren Behälter der Kettensäge zu verlasten.</v>
          </cell>
          <cell r="F681" t="str">
            <v>G</v>
          </cell>
          <cell r="G681" t="str">
            <v>formatiert</v>
          </cell>
          <cell r="K681">
            <v>44855</v>
          </cell>
          <cell r="O681" t="str">
            <v/>
          </cell>
          <cell r="P681" t="str">
            <v/>
          </cell>
          <cell r="Q681" t="str">
            <v>X</v>
          </cell>
          <cell r="R681" t="str">
            <v>X</v>
          </cell>
          <cell r="S681" t="str">
            <v>X</v>
          </cell>
          <cell r="T681" t="str">
            <v>X</v>
          </cell>
          <cell r="U681" t="str">
            <v>X</v>
          </cell>
        </row>
        <row r="682">
          <cell r="B682">
            <v>682</v>
          </cell>
          <cell r="C682" t="str">
            <v>SG14</v>
          </cell>
          <cell r="D682">
            <v>682</v>
          </cell>
          <cell r="E682" t="str">
            <v>Die Beladung zur Vegetationsbrandbekämpfung (D-Schläuche, D-Strahlrohre, C-DCD Verteiler) ist gemeinsam in einem Aluminium-Tragecontainer mit Klappgriffen zu verlasten.</v>
          </cell>
          <cell r="F682" t="str">
            <v>G</v>
          </cell>
          <cell r="G682" t="str">
            <v>formatiert</v>
          </cell>
          <cell r="K682">
            <v>44855</v>
          </cell>
          <cell r="O682" t="str">
            <v/>
          </cell>
          <cell r="P682" t="str">
            <v/>
          </cell>
          <cell r="Q682" t="str">
            <v>X</v>
          </cell>
          <cell r="R682" t="str">
            <v>X</v>
          </cell>
          <cell r="S682" t="str">
            <v>X</v>
          </cell>
          <cell r="T682" t="str">
            <v>X</v>
          </cell>
        </row>
        <row r="683">
          <cell r="B683">
            <v>683</v>
          </cell>
          <cell r="C683" t="str">
            <v>SG14</v>
          </cell>
          <cell r="D683">
            <v>683</v>
          </cell>
          <cell r="E683" t="str">
            <v>Kann die Beladung zur Vegetationsbrandbekämpfung (D-Schläuche, D-Strahlrohre, C-DCD Verteiler) gemeinsam in einem Aluminium-Tragekorb verlastet werden?
Nein = 0 Punkte
Ja = 100 Punkte</v>
          </cell>
          <cell r="F683" t="str">
            <v>G</v>
          </cell>
          <cell r="G683" t="str">
            <v>formatiert</v>
          </cell>
          <cell r="K683">
            <v>44855</v>
          </cell>
          <cell r="O683" t="str">
            <v/>
          </cell>
          <cell r="P683" t="str">
            <v>X</v>
          </cell>
          <cell r="Q683" t="str">
            <v/>
          </cell>
          <cell r="R683" t="str">
            <v/>
          </cell>
          <cell r="S683" t="str">
            <v/>
          </cell>
          <cell r="T683" t="str">
            <v/>
          </cell>
        </row>
        <row r="684">
          <cell r="B684">
            <v>684</v>
          </cell>
          <cell r="C684" t="str">
            <v>SG14</v>
          </cell>
          <cell r="D684">
            <v>684</v>
          </cell>
          <cell r="E684" t="str">
            <v>Die vollständige Verlastung der optionalen Beladung aus der Anlage 1 ist unter Einhaltung der zulässigen Gesamtmasse möglich?
Nein = 0 Punkte
Ja = 300 Punkte</v>
          </cell>
          <cell r="F684" t="str">
            <v>G</v>
          </cell>
          <cell r="G684" t="str">
            <v>formatiert</v>
          </cell>
          <cell r="K684">
            <v>44855</v>
          </cell>
          <cell r="O684" t="str">
            <v/>
          </cell>
          <cell r="P684" t="str">
            <v>X</v>
          </cell>
          <cell r="Q684" t="str">
            <v/>
          </cell>
          <cell r="R684" t="str">
            <v/>
          </cell>
          <cell r="S684" t="str">
            <v/>
          </cell>
          <cell r="T684" t="str">
            <v/>
          </cell>
        </row>
        <row r="685">
          <cell r="B685">
            <v>685</v>
          </cell>
          <cell r="C685" t="str">
            <v>SG12</v>
          </cell>
          <cell r="D685" t="str">
            <v>10.1</v>
          </cell>
          <cell r="E685" t="str">
            <v>Schutzkleidung und Schutzgerät</v>
          </cell>
          <cell r="F685" t="str">
            <v>X</v>
          </cell>
          <cell r="K685">
            <v>44855</v>
          </cell>
          <cell r="O685" t="str">
            <v>X</v>
          </cell>
          <cell r="P685" t="str">
            <v>X</v>
          </cell>
          <cell r="Q685" t="str">
            <v>Ü12</v>
          </cell>
          <cell r="R685" t="str">
            <v>Ü12</v>
          </cell>
          <cell r="S685" t="str">
            <v>Ü12</v>
          </cell>
          <cell r="T685" t="str">
            <v>Ü12</v>
          </cell>
          <cell r="U685" t="str">
            <v>Ü12</v>
          </cell>
        </row>
        <row r="686">
          <cell r="B686">
            <v>686</v>
          </cell>
          <cell r="C686" t="str">
            <v>SG14</v>
          </cell>
          <cell r="D686">
            <v>687</v>
          </cell>
          <cell r="E686" t="str">
            <v>Die Warnkleidung (Westen) sind in der Kabine zu verlasten:
- 1x Fahrerseite
- 2x Beifahrerseite</v>
          </cell>
          <cell r="F686" t="str">
            <v>G</v>
          </cell>
          <cell r="G686" t="str">
            <v>formatiert</v>
          </cell>
          <cell r="K686">
            <v>45005</v>
          </cell>
          <cell r="O686" t="str">
            <v>X</v>
          </cell>
          <cell r="P686" t="str">
            <v/>
          </cell>
          <cell r="Q686" t="str">
            <v/>
          </cell>
          <cell r="R686" t="str">
            <v/>
          </cell>
          <cell r="S686" t="str">
            <v/>
          </cell>
          <cell r="T686" t="str">
            <v/>
          </cell>
          <cell r="U686" t="str">
            <v>X</v>
          </cell>
        </row>
        <row r="687">
          <cell r="B687">
            <v>687</v>
          </cell>
          <cell r="C687" t="str">
            <v>SG14</v>
          </cell>
          <cell r="D687">
            <v>688</v>
          </cell>
          <cell r="E687" t="str">
            <v>Die Warnkleidung (Westen) sind in der Kabine zu verlasten:
- 1x Fahrerseite
- 1x Beifahrerseite
- 4x Mannschaftsraum (MR)</v>
          </cell>
          <cell r="F687" t="str">
            <v>G</v>
          </cell>
          <cell r="G687" t="str">
            <v>formatiert</v>
          </cell>
          <cell r="K687">
            <v>44855</v>
          </cell>
          <cell r="O687" t="str">
            <v>X</v>
          </cell>
          <cell r="P687" t="str">
            <v/>
          </cell>
          <cell r="Q687" t="str">
            <v/>
          </cell>
          <cell r="R687" t="str">
            <v/>
          </cell>
          <cell r="S687" t="str">
            <v/>
          </cell>
          <cell r="T687" t="str">
            <v/>
          </cell>
        </row>
        <row r="688">
          <cell r="B688">
            <v>688</v>
          </cell>
          <cell r="C688" t="str">
            <v>SG14</v>
          </cell>
          <cell r="D688">
            <v>688</v>
          </cell>
          <cell r="E688" t="str">
            <v>Die Warnkleidung (Westen) sind in der Kabine zu verlasten:
- 1x Fahrerseite
- 1x Beifahrerseite
- 7x Mannschaftsraum</v>
          </cell>
          <cell r="F688" t="str">
            <v>G</v>
          </cell>
          <cell r="G688" t="str">
            <v>formatiert</v>
          </cell>
          <cell r="K688">
            <v>44855</v>
          </cell>
          <cell r="O688" t="str">
            <v/>
          </cell>
          <cell r="P688" t="str">
            <v>X</v>
          </cell>
          <cell r="Q688" t="str">
            <v>X</v>
          </cell>
          <cell r="R688" t="str">
            <v>X</v>
          </cell>
          <cell r="S688" t="str">
            <v>X</v>
          </cell>
          <cell r="T688" t="str">
            <v>X</v>
          </cell>
        </row>
        <row r="689">
          <cell r="B689">
            <v>689</v>
          </cell>
          <cell r="C689" t="str">
            <v>SG14</v>
          </cell>
          <cell r="D689">
            <v>689</v>
          </cell>
          <cell r="E689" t="str">
            <v>Die Filtergeräte mit Haube sind im MR zu lagern.</v>
          </cell>
          <cell r="F689" t="str">
            <v>G</v>
          </cell>
          <cell r="G689" t="str">
            <v>formatiert</v>
          </cell>
          <cell r="K689">
            <v>44855</v>
          </cell>
          <cell r="O689" t="str">
            <v/>
          </cell>
          <cell r="P689" t="str">
            <v>X</v>
          </cell>
          <cell r="Q689" t="str">
            <v/>
          </cell>
          <cell r="R689" t="str">
            <v/>
          </cell>
          <cell r="S689" t="str">
            <v/>
          </cell>
          <cell r="T689" t="str">
            <v/>
          </cell>
        </row>
        <row r="690">
          <cell r="B690">
            <v>690</v>
          </cell>
          <cell r="C690" t="str">
            <v>SG14</v>
          </cell>
          <cell r="D690">
            <v>690</v>
          </cell>
          <cell r="E690" t="str">
            <v>Die partikelfiltrierenden Halbmasken sind im MR zu lagern.</v>
          </cell>
          <cell r="F690" t="str">
            <v>G</v>
          </cell>
          <cell r="G690" t="str">
            <v>formatiert</v>
          </cell>
          <cell r="K690">
            <v>44855</v>
          </cell>
          <cell r="O690" t="str">
            <v/>
          </cell>
          <cell r="P690" t="str">
            <v>X</v>
          </cell>
          <cell r="Q690" t="str">
            <v/>
          </cell>
          <cell r="R690" t="str">
            <v/>
          </cell>
          <cell r="S690" t="str">
            <v/>
          </cell>
          <cell r="T690" t="str">
            <v/>
          </cell>
        </row>
        <row r="691">
          <cell r="B691">
            <v>691</v>
          </cell>
          <cell r="C691" t="str">
            <v>SG14</v>
          </cell>
          <cell r="D691">
            <v>691</v>
          </cell>
          <cell r="E691" t="str">
            <v>Die Kombinationsfilter sind im MR zu lagern.</v>
          </cell>
          <cell r="F691" t="str">
            <v>G</v>
          </cell>
          <cell r="G691" t="str">
            <v>formatiert</v>
          </cell>
          <cell r="K691">
            <v>44855</v>
          </cell>
          <cell r="O691" t="str">
            <v/>
          </cell>
          <cell r="P691" t="str">
            <v>X</v>
          </cell>
          <cell r="Q691" t="str">
            <v/>
          </cell>
          <cell r="R691" t="str">
            <v/>
          </cell>
          <cell r="S691" t="str">
            <v/>
          </cell>
          <cell r="T691" t="str">
            <v/>
          </cell>
        </row>
        <row r="692">
          <cell r="B692">
            <v>692</v>
          </cell>
          <cell r="C692" t="str">
            <v>SG14</v>
          </cell>
          <cell r="D692">
            <v>692</v>
          </cell>
          <cell r="E692" t="str">
            <v>Die vollständige persönliche Schutzausrüstung zur Kettensäge (Latzhose und Helm) ist als Set jeweils in einer Kiste zu lagern.</v>
          </cell>
          <cell r="F692" t="str">
            <v>G</v>
          </cell>
          <cell r="G692" t="str">
            <v>formatiert</v>
          </cell>
          <cell r="K692">
            <v>44855</v>
          </cell>
          <cell r="O692" t="str">
            <v/>
          </cell>
          <cell r="P692" t="str">
            <v/>
          </cell>
          <cell r="Q692" t="str">
            <v>X</v>
          </cell>
          <cell r="R692" t="str">
            <v>X</v>
          </cell>
          <cell r="S692" t="str">
            <v>X</v>
          </cell>
          <cell r="T692" t="str">
            <v>X</v>
          </cell>
          <cell r="U692" t="str">
            <v>X</v>
          </cell>
        </row>
        <row r="693">
          <cell r="B693">
            <v>693</v>
          </cell>
          <cell r="C693" t="str">
            <v>SG14</v>
          </cell>
          <cell r="D693">
            <v>693</v>
          </cell>
          <cell r="E693" t="str">
            <v>Das Atemschutzüberwachungssystem mit Zubehör ist im Mannschaftsraum zu verlasten.</v>
          </cell>
          <cell r="F693" t="str">
            <v>G</v>
          </cell>
          <cell r="G693" t="str">
            <v>formatiert</v>
          </cell>
          <cell r="K693">
            <v>44855</v>
          </cell>
          <cell r="O693" t="str">
            <v/>
          </cell>
          <cell r="P693" t="str">
            <v/>
          </cell>
          <cell r="Q693" t="str">
            <v>X</v>
          </cell>
          <cell r="R693" t="str">
            <v>X</v>
          </cell>
          <cell r="S693" t="str">
            <v>X</v>
          </cell>
          <cell r="T693" t="str">
            <v>X</v>
          </cell>
        </row>
        <row r="694">
          <cell r="B694">
            <v>694</v>
          </cell>
          <cell r="C694" t="str">
            <v>SG14</v>
          </cell>
          <cell r="D694">
            <v>694</v>
          </cell>
          <cell r="E694" t="str">
            <v>Die Gehörschutzstöpsel sind offen zugänglich im MR zu lagern.</v>
          </cell>
          <cell r="F694" t="str">
            <v>G</v>
          </cell>
          <cell r="G694" t="str">
            <v>formatiert</v>
          </cell>
          <cell r="K694">
            <v>44855</v>
          </cell>
          <cell r="O694" t="str">
            <v/>
          </cell>
          <cell r="P694" t="str">
            <v>X</v>
          </cell>
          <cell r="Q694" t="str">
            <v>X</v>
          </cell>
          <cell r="R694" t="str">
            <v>X</v>
          </cell>
          <cell r="S694" t="str">
            <v>X</v>
          </cell>
          <cell r="T694" t="str">
            <v>X</v>
          </cell>
          <cell r="U694" t="str">
            <v>X</v>
          </cell>
        </row>
        <row r="695">
          <cell r="B695">
            <v>695</v>
          </cell>
          <cell r="C695" t="str">
            <v>SG14</v>
          </cell>
          <cell r="D695">
            <v>695</v>
          </cell>
          <cell r="E695" t="str">
            <v>Die Infektionshandschuhe sind im Mannschaftsraum zu verlasten.</v>
          </cell>
          <cell r="F695" t="str">
            <v>G</v>
          </cell>
          <cell r="G695" t="str">
            <v>formatiert</v>
          </cell>
          <cell r="K695">
            <v>44855</v>
          </cell>
          <cell r="O695" t="str">
            <v/>
          </cell>
          <cell r="P695" t="str">
            <v>X</v>
          </cell>
          <cell r="Q695" t="str">
            <v>X</v>
          </cell>
          <cell r="R695" t="str">
            <v>X</v>
          </cell>
          <cell r="S695" t="str">
            <v>X</v>
          </cell>
          <cell r="T695" t="str">
            <v>X</v>
          </cell>
          <cell r="U695" t="str">
            <v>X</v>
          </cell>
        </row>
        <row r="696">
          <cell r="B696">
            <v>696</v>
          </cell>
          <cell r="C696" t="str">
            <v>SG14</v>
          </cell>
          <cell r="D696">
            <v>696</v>
          </cell>
          <cell r="E696" t="str">
            <v>Der Beladungssatz Grobreinigung ist zusammen mit einem Wasserbehälter (Inhalt: mind. 5 L) auf einem Auszug "Grobreinigung" verlastet?
Nein = 0 Punkte
Ja = 300 Punkte</v>
          </cell>
          <cell r="F696" t="str">
            <v>B</v>
          </cell>
          <cell r="G696" t="str">
            <v>Ja oder Nein:</v>
          </cell>
          <cell r="H696" t="str">
            <v>?</v>
          </cell>
          <cell r="I696">
            <v>300</v>
          </cell>
          <cell r="K696">
            <v>44855</v>
          </cell>
          <cell r="O696" t="str">
            <v/>
          </cell>
          <cell r="P696" t="str">
            <v/>
          </cell>
          <cell r="Q696" t="str">
            <v/>
          </cell>
          <cell r="R696" t="str">
            <v/>
          </cell>
          <cell r="T696" t="str">
            <v/>
          </cell>
        </row>
        <row r="697">
          <cell r="B697">
            <v>697</v>
          </cell>
          <cell r="C697" t="str">
            <v>SG14</v>
          </cell>
          <cell r="D697">
            <v>697</v>
          </cell>
          <cell r="E697" t="str">
            <v>Am bzw. neben dem Auszug "Grobreinigung" ist ein Druckluftanschluss vorhanden?
Nein = 0 Punkte
Ja = 100 Punkte</v>
          </cell>
          <cell r="F697" t="str">
            <v>G</v>
          </cell>
          <cell r="G697" t="str">
            <v>formatiert</v>
          </cell>
          <cell r="K697">
            <v>44855</v>
          </cell>
          <cell r="O697" t="str">
            <v/>
          </cell>
          <cell r="P697" t="str">
            <v/>
          </cell>
          <cell r="Q697" t="str">
            <v/>
          </cell>
          <cell r="R697" t="str">
            <v/>
          </cell>
          <cell r="T697" t="str">
            <v/>
          </cell>
        </row>
        <row r="698">
          <cell r="B698">
            <v>698</v>
          </cell>
          <cell r="C698" t="str">
            <v>SG12</v>
          </cell>
          <cell r="D698" t="str">
            <v>10.3</v>
          </cell>
          <cell r="E698" t="str">
            <v>Schläuche, Armaturen und Zubehör</v>
          </cell>
          <cell r="F698" t="str">
            <v>X</v>
          </cell>
          <cell r="K698">
            <v>44855</v>
          </cell>
          <cell r="O698" t="str">
            <v/>
          </cell>
          <cell r="P698" t="str">
            <v>X</v>
          </cell>
          <cell r="Q698" t="str">
            <v>Ü12</v>
          </cell>
          <cell r="R698" t="str">
            <v>Ü12</v>
          </cell>
          <cell r="S698" t="str">
            <v>Ü12</v>
          </cell>
          <cell r="T698" t="str">
            <v>Ü12</v>
          </cell>
        </row>
        <row r="699">
          <cell r="B699">
            <v>699</v>
          </cell>
          <cell r="C699" t="str">
            <v>SG14</v>
          </cell>
          <cell r="D699">
            <v>699</v>
          </cell>
          <cell r="E699" t="str">
            <v>Schnellangriff Wasser, verlastet im C-Tragekorb, mit:
- Druckschlauch C 42-30-KL 1-K-L 2  verlastet  als Loop mit Hohlstrahlrohr Festkupplung C, Durchflußmenge Q ≤150 l/min und Absperrventil Kugelhahn Storz C einsatzbereit gekuppelt
- Druckschlauch C 42-30-KL 1-K-L 2 verlastet als Schlauchpaket</v>
          </cell>
          <cell r="F699" t="str">
            <v>G</v>
          </cell>
          <cell r="G699" t="str">
            <v>formatiert</v>
          </cell>
          <cell r="K699">
            <v>44855</v>
          </cell>
          <cell r="O699" t="str">
            <v/>
          </cell>
          <cell r="P699" t="str">
            <v>X</v>
          </cell>
          <cell r="Q699" t="str">
            <v/>
          </cell>
          <cell r="R699" t="str">
            <v/>
          </cell>
          <cell r="S699" t="str">
            <v/>
          </cell>
          <cell r="T699" t="str">
            <v/>
          </cell>
        </row>
        <row r="700">
          <cell r="B700">
            <v>700</v>
          </cell>
          <cell r="C700" t="str">
            <v>SG14</v>
          </cell>
          <cell r="D700">
            <v>700</v>
          </cell>
          <cell r="E700" t="str">
            <v>Die Saugschläuche sind im Dachkasten sowie 2 Stück im G1 zu verlasten.</v>
          </cell>
          <cell r="F700" t="str">
            <v>G</v>
          </cell>
          <cell r="G700" t="str">
            <v>formatiert</v>
          </cell>
          <cell r="K700">
            <v>44855</v>
          </cell>
          <cell r="O700" t="str">
            <v/>
          </cell>
          <cell r="P700" t="str">
            <v/>
          </cell>
          <cell r="Q700" t="str">
            <v/>
          </cell>
          <cell r="R700" t="str">
            <v/>
          </cell>
          <cell r="S700" t="str">
            <v>X</v>
          </cell>
          <cell r="T700" t="str">
            <v/>
          </cell>
        </row>
        <row r="701">
          <cell r="B701">
            <v>701</v>
          </cell>
          <cell r="C701" t="str">
            <v>SG14</v>
          </cell>
          <cell r="D701">
            <v>701</v>
          </cell>
          <cell r="E701" t="str">
            <v>Das Sammelstück wird liegend in einem Schwerlastschubfach im GR gelagert!</v>
          </cell>
          <cell r="F701" t="str">
            <v>G</v>
          </cell>
          <cell r="G701" t="str">
            <v>formatiert</v>
          </cell>
          <cell r="K701">
            <v>44855</v>
          </cell>
          <cell r="O701" t="str">
            <v/>
          </cell>
          <cell r="P701" t="str">
            <v/>
          </cell>
          <cell r="Q701" t="str">
            <v>X</v>
          </cell>
          <cell r="R701" t="str">
            <v>X</v>
          </cell>
          <cell r="S701" t="str">
            <v>X</v>
          </cell>
          <cell r="T701" t="str">
            <v>X</v>
          </cell>
        </row>
        <row r="702">
          <cell r="B702">
            <v>702</v>
          </cell>
          <cell r="C702" t="str">
            <v>SG14</v>
          </cell>
          <cell r="D702">
            <v>702</v>
          </cell>
          <cell r="E702" t="str">
            <v>Das Sammelstück wird liegend in einem Schwerlastschubfach im GR gelagert?
Nein = 0 Punkte
Ja = 100 Punkte</v>
          </cell>
          <cell r="F702" t="str">
            <v>B</v>
          </cell>
          <cell r="G702" t="str">
            <v>Ja oder Nein:</v>
          </cell>
          <cell r="H702" t="str">
            <v>?</v>
          </cell>
          <cell r="I702">
            <v>100</v>
          </cell>
          <cell r="K702">
            <v>44855</v>
          </cell>
          <cell r="O702" t="str">
            <v/>
          </cell>
          <cell r="P702" t="str">
            <v/>
          </cell>
        </row>
        <row r="703">
          <cell r="B703">
            <v>703</v>
          </cell>
          <cell r="C703" t="str">
            <v>SG14</v>
          </cell>
          <cell r="D703">
            <v>703</v>
          </cell>
          <cell r="E703" t="str">
            <v>Mindestens ein Kupplungsschlüssel ABC ist im GR zu verlasten.</v>
          </cell>
          <cell r="F703" t="str">
            <v>G</v>
          </cell>
          <cell r="G703" t="str">
            <v>formatiert</v>
          </cell>
          <cell r="K703">
            <v>44855</v>
          </cell>
          <cell r="O703" t="str">
            <v/>
          </cell>
          <cell r="P703" t="str">
            <v>X</v>
          </cell>
          <cell r="Q703" t="str">
            <v>X</v>
          </cell>
          <cell r="R703" t="str">
            <v>X</v>
          </cell>
          <cell r="S703" t="str">
            <v>X</v>
          </cell>
          <cell r="T703" t="str">
            <v>X</v>
          </cell>
        </row>
        <row r="704">
          <cell r="B704">
            <v>704</v>
          </cell>
          <cell r="C704" t="str">
            <v>SG14</v>
          </cell>
          <cell r="D704">
            <v>704</v>
          </cell>
          <cell r="E704" t="str">
            <v>Die Saugschläuche (A-110-1500-K) sind auf dem Dach verlastet?
Nein = 100 Punkte
Ja = 0 Punkte</v>
          </cell>
          <cell r="F704" t="str">
            <v>B</v>
          </cell>
          <cell r="G704" t="str">
            <v>Ja oder Nein:</v>
          </cell>
          <cell r="H704" t="str">
            <v>?</v>
          </cell>
          <cell r="I704">
            <v>100</v>
          </cell>
          <cell r="K704">
            <v>44855</v>
          </cell>
          <cell r="O704" t="str">
            <v/>
          </cell>
          <cell r="P704" t="str">
            <v/>
          </cell>
          <cell r="Q704" t="str">
            <v/>
          </cell>
          <cell r="R704" t="str">
            <v/>
          </cell>
          <cell r="S704" t="str">
            <v/>
          </cell>
          <cell r="T704" t="str">
            <v>X</v>
          </cell>
        </row>
        <row r="705">
          <cell r="B705">
            <v>705</v>
          </cell>
          <cell r="C705" t="str">
            <v>SG14</v>
          </cell>
          <cell r="D705">
            <v>705</v>
          </cell>
          <cell r="E705" t="str">
            <v>Im ersten Schlauchtragekorb ist ein angekuppeltes Hohlstrahlrohr C und ein angekuppeltes Absperrorgan mit zu verlasten und ein Rauchvorhang mittlerer Größe (Haustüren 0,90 m - 1,30 m) zu befestigen.</v>
          </cell>
          <cell r="F705" t="str">
            <v>G</v>
          </cell>
          <cell r="G705" t="str">
            <v>formatiert</v>
          </cell>
          <cell r="K705">
            <v>44855</v>
          </cell>
          <cell r="O705" t="str">
            <v/>
          </cell>
          <cell r="P705" t="str">
            <v/>
          </cell>
          <cell r="Q705" t="str">
            <v/>
          </cell>
          <cell r="R705" t="str">
            <v/>
          </cell>
          <cell r="S705" t="str">
            <v>X</v>
          </cell>
          <cell r="T705" t="str">
            <v/>
          </cell>
        </row>
        <row r="706">
          <cell r="B706">
            <v>706</v>
          </cell>
          <cell r="C706" t="str">
            <v>SG12</v>
          </cell>
          <cell r="D706" t="str">
            <v>10.4</v>
          </cell>
          <cell r="E706" t="str">
            <v>Rettungsgerät</v>
          </cell>
          <cell r="F706" t="str">
            <v>X</v>
          </cell>
          <cell r="K706">
            <v>44855</v>
          </cell>
          <cell r="N706" t="str">
            <v>X</v>
          </cell>
          <cell r="O706" t="str">
            <v>X</v>
          </cell>
          <cell r="P706" t="str">
            <v>X</v>
          </cell>
          <cell r="Q706" t="str">
            <v>Ü12</v>
          </cell>
          <cell r="R706" t="str">
            <v>Ü12</v>
          </cell>
          <cell r="S706" t="str">
            <v>Ü12</v>
          </cell>
          <cell r="T706" t="str">
            <v>Ü12</v>
          </cell>
        </row>
        <row r="707">
          <cell r="B707">
            <v>707</v>
          </cell>
          <cell r="C707" t="str">
            <v>SG14</v>
          </cell>
          <cell r="D707">
            <v>707</v>
          </cell>
          <cell r="E707" t="str">
            <v xml:space="preserve">Die Steckleiter und das Einsteckteil sind im Aufbau über der P-FPN zu verlasten </v>
          </cell>
          <cell r="F707" t="str">
            <v>G</v>
          </cell>
          <cell r="G707" t="str">
            <v>formatiert</v>
          </cell>
          <cell r="K707">
            <v>44855</v>
          </cell>
          <cell r="O707" t="str">
            <v>X</v>
          </cell>
          <cell r="P707" t="str">
            <v/>
          </cell>
          <cell r="Q707" t="str">
            <v/>
          </cell>
          <cell r="R707" t="str">
            <v/>
          </cell>
          <cell r="S707" t="str">
            <v/>
          </cell>
          <cell r="T707" t="str">
            <v/>
          </cell>
        </row>
        <row r="708">
          <cell r="B708">
            <v>708</v>
          </cell>
          <cell r="C708" t="str">
            <v>SG14</v>
          </cell>
          <cell r="D708">
            <v>708</v>
          </cell>
          <cell r="E708" t="str">
            <v xml:space="preserve">Die Feuerwehrmehrzweckbeutel (FB) mit Tragleine mit den Feuerwehrleinen FL 30-KF sind im Mannschaftsraum zu verlasten. </v>
          </cell>
          <cell r="F708" t="str">
            <v>G</v>
          </cell>
          <cell r="G708" t="str">
            <v>formatiert</v>
          </cell>
          <cell r="K708">
            <v>44855</v>
          </cell>
          <cell r="O708" t="str">
            <v/>
          </cell>
          <cell r="P708" t="str">
            <v>X</v>
          </cell>
          <cell r="Q708" t="str">
            <v>X</v>
          </cell>
          <cell r="R708" t="str">
            <v>X</v>
          </cell>
          <cell r="S708" t="str">
            <v>X</v>
          </cell>
          <cell r="T708" t="str">
            <v>X</v>
          </cell>
        </row>
        <row r="709">
          <cell r="B709">
            <v>709</v>
          </cell>
          <cell r="C709" t="str">
            <v>SG12</v>
          </cell>
          <cell r="D709" t="str">
            <v>10.5</v>
          </cell>
          <cell r="E709" t="str">
            <v>Sanitäts- und Wiederbelebungsgerät</v>
          </cell>
          <cell r="F709" t="str">
            <v>X</v>
          </cell>
          <cell r="K709">
            <v>44855</v>
          </cell>
          <cell r="N709" t="str">
            <v>X</v>
          </cell>
          <cell r="O709" t="str">
            <v>X</v>
          </cell>
          <cell r="P709" t="str">
            <v>X</v>
          </cell>
          <cell r="Q709" t="str">
            <v>Ü12</v>
          </cell>
          <cell r="R709" t="str">
            <v>Ü12</v>
          </cell>
          <cell r="S709" t="str">
            <v>Ü12</v>
          </cell>
          <cell r="T709" t="str">
            <v>Ü12</v>
          </cell>
        </row>
        <row r="710">
          <cell r="B710">
            <v>710</v>
          </cell>
          <cell r="C710" t="str">
            <v>SG14</v>
          </cell>
          <cell r="D710">
            <v>710</v>
          </cell>
          <cell r="E710" t="str">
            <v>Der Notfallrucksack ist im MR zu lagern.</v>
          </cell>
          <cell r="F710" t="str">
            <v>G</v>
          </cell>
          <cell r="G710" t="str">
            <v>formatiert</v>
          </cell>
          <cell r="K710">
            <v>44855</v>
          </cell>
          <cell r="O710" t="str">
            <v/>
          </cell>
          <cell r="P710" t="str">
            <v>X</v>
          </cell>
          <cell r="Q710" t="str">
            <v/>
          </cell>
          <cell r="R710" t="str">
            <v/>
          </cell>
          <cell r="S710" t="str">
            <v/>
          </cell>
          <cell r="T710" t="str">
            <v/>
          </cell>
        </row>
        <row r="711">
          <cell r="B711">
            <v>711</v>
          </cell>
          <cell r="C711" t="str">
            <v>SG14</v>
          </cell>
          <cell r="D711">
            <v>711</v>
          </cell>
          <cell r="E711" t="str">
            <v>Der Notfallrucksack ist im Mannschaftsraum verlastet? 
Nein = 0 Punkte
Ja = 100 Punkte</v>
          </cell>
          <cell r="F711" t="str">
            <v>B</v>
          </cell>
          <cell r="G711" t="str">
            <v>Ja oder Nein:</v>
          </cell>
          <cell r="H711" t="str">
            <v>?</v>
          </cell>
          <cell r="I711">
            <v>100</v>
          </cell>
          <cell r="J711">
            <v>100</v>
          </cell>
          <cell r="K711">
            <v>44855</v>
          </cell>
          <cell r="O711" t="str">
            <v/>
          </cell>
          <cell r="P711" t="str">
            <v/>
          </cell>
          <cell r="Q711" t="str">
            <v/>
          </cell>
          <cell r="R711" t="str">
            <v/>
          </cell>
          <cell r="S711" t="str">
            <v>X</v>
          </cell>
          <cell r="T711" t="str">
            <v>X</v>
          </cell>
        </row>
        <row r="712">
          <cell r="B712">
            <v>712</v>
          </cell>
          <cell r="C712" t="str">
            <v>SG12</v>
          </cell>
          <cell r="D712" t="str">
            <v>10.6</v>
          </cell>
          <cell r="E712" t="str">
            <v>Beleuchtungs-, Signal- und Fernmeldegerät</v>
          </cell>
          <cell r="F712" t="str">
            <v>X</v>
          </cell>
          <cell r="K712">
            <v>44855</v>
          </cell>
          <cell r="N712" t="str">
            <v>X</v>
          </cell>
          <cell r="O712" t="str">
            <v>X</v>
          </cell>
          <cell r="P712" t="str">
            <v>X</v>
          </cell>
          <cell r="Q712" t="str">
            <v>Ü12</v>
          </cell>
          <cell r="R712" t="str">
            <v>Ü12</v>
          </cell>
          <cell r="S712" t="str">
            <v>Ü12</v>
          </cell>
          <cell r="T712" t="str">
            <v>Ü12</v>
          </cell>
        </row>
        <row r="713">
          <cell r="B713">
            <v>713</v>
          </cell>
          <cell r="C713" t="str">
            <v>SG14</v>
          </cell>
          <cell r="D713">
            <v>713</v>
          </cell>
          <cell r="E713" t="str">
            <v>Die ATEX-Sicherheitshandleuchten sind in der Kabine zu verlasten:
- 1x an der Dokumentenablage zwischen Fahrer- und Beifahrer
- je 1x an den beiden Einstiegen zum Mannschaftsraum</v>
          </cell>
          <cell r="F713" t="str">
            <v>G</v>
          </cell>
          <cell r="G713" t="str">
            <v>formatiert</v>
          </cell>
          <cell r="K713">
            <v>44855</v>
          </cell>
          <cell r="O713" t="str">
            <v/>
          </cell>
          <cell r="P713" t="str">
            <v/>
          </cell>
          <cell r="Q713" t="str">
            <v>X</v>
          </cell>
          <cell r="R713" t="str">
            <v>X</v>
          </cell>
          <cell r="S713" t="str">
            <v>X</v>
          </cell>
          <cell r="T713" t="str">
            <v>X</v>
          </cell>
        </row>
        <row r="714">
          <cell r="B714">
            <v>714</v>
          </cell>
          <cell r="C714" t="str">
            <v>SG14</v>
          </cell>
          <cell r="D714">
            <v>714</v>
          </cell>
          <cell r="E714" t="str">
            <v>Die vier Sicherheitshandleuchten sind in der Kabine zu verlasten:
- 2x an der Dokumentenablage zwischen Fahrer- und Beifahrer
- 2x im Mannschaftsraum</v>
          </cell>
          <cell r="F714" t="str">
            <v>G</v>
          </cell>
          <cell r="G714" t="str">
            <v>formatiert</v>
          </cell>
          <cell r="K714">
            <v>44855</v>
          </cell>
          <cell r="O714" t="str">
            <v>X</v>
          </cell>
          <cell r="P714" t="str">
            <v>X</v>
          </cell>
          <cell r="Q714" t="str">
            <v/>
          </cell>
          <cell r="R714" t="str">
            <v/>
          </cell>
          <cell r="S714" t="str">
            <v/>
          </cell>
          <cell r="T714" t="str">
            <v/>
          </cell>
        </row>
        <row r="715">
          <cell r="B715">
            <v>715</v>
          </cell>
          <cell r="C715" t="str">
            <v>SG14</v>
          </cell>
          <cell r="D715">
            <v>715</v>
          </cell>
          <cell r="E715" t="str">
            <v>Der Handscheinwerfer ist im Mannschaftsraum zu verlasten.</v>
          </cell>
          <cell r="F715" t="str">
            <v>G</v>
          </cell>
          <cell r="G715" t="str">
            <v>formatiert</v>
          </cell>
          <cell r="K715">
            <v>44855</v>
          </cell>
          <cell r="O715" t="str">
            <v/>
          </cell>
          <cell r="P715" t="str">
            <v/>
          </cell>
          <cell r="Q715" t="str">
            <v>X</v>
          </cell>
          <cell r="R715" t="str">
            <v>X</v>
          </cell>
          <cell r="S715" t="str">
            <v/>
          </cell>
          <cell r="T715" t="str">
            <v>X</v>
          </cell>
        </row>
        <row r="716">
          <cell r="B716">
            <v>716</v>
          </cell>
          <cell r="C716" t="str">
            <v>SG14</v>
          </cell>
          <cell r="D716">
            <v>716</v>
          </cell>
          <cell r="E716" t="str">
            <v>Die beigestellten Scheinwerfer, mit Aufnahmebrücke und einem Kurzstativ sind in einem Tragecontainer zu verlasten. (BxHxT) 650x590x200 mm</v>
          </cell>
          <cell r="F716" t="str">
            <v>G</v>
          </cell>
          <cell r="G716" t="str">
            <v>formatiert</v>
          </cell>
          <cell r="K716">
            <v>44855</v>
          </cell>
          <cell r="O716" t="str">
            <v>X</v>
          </cell>
          <cell r="P716" t="str">
            <v/>
          </cell>
          <cell r="Q716" t="str">
            <v/>
          </cell>
          <cell r="R716" t="str">
            <v/>
          </cell>
          <cell r="S716" t="str">
            <v/>
          </cell>
          <cell r="T716" t="str">
            <v/>
          </cell>
        </row>
        <row r="717">
          <cell r="B717">
            <v>717</v>
          </cell>
          <cell r="C717" t="str">
            <v>SG14</v>
          </cell>
          <cell r="D717">
            <v>717</v>
          </cell>
          <cell r="E717" t="str">
            <v>Der LED-Anhaltestab ist im Mannschaftsraum zu verlasten.</v>
          </cell>
          <cell r="F717" t="str">
            <v>G</v>
          </cell>
          <cell r="G717" t="str">
            <v>formatiert</v>
          </cell>
          <cell r="K717">
            <v>44855</v>
          </cell>
          <cell r="O717" t="str">
            <v/>
          </cell>
          <cell r="P717" t="str">
            <v>X</v>
          </cell>
          <cell r="Q717" t="str">
            <v>X</v>
          </cell>
          <cell r="R717" t="str">
            <v>X</v>
          </cell>
          <cell r="S717" t="str">
            <v/>
          </cell>
          <cell r="T717" t="str">
            <v>X</v>
          </cell>
        </row>
        <row r="718">
          <cell r="B718">
            <v>718</v>
          </cell>
          <cell r="C718" t="str">
            <v>SG14</v>
          </cell>
          <cell r="D718">
            <v>718</v>
          </cell>
          <cell r="E718" t="str">
            <v>Die LED-Anhaltestäbe sind im Mannschaftsraum zu verlasten.</v>
          </cell>
          <cell r="F718" t="str">
            <v>G</v>
          </cell>
          <cell r="G718" t="str">
            <v>formatiert</v>
          </cell>
          <cell r="K718">
            <v>44855</v>
          </cell>
          <cell r="O718" t="str">
            <v/>
          </cell>
          <cell r="P718" t="str">
            <v/>
          </cell>
          <cell r="Q718" t="str">
            <v/>
          </cell>
          <cell r="R718" t="str">
            <v/>
          </cell>
          <cell r="S718" t="str">
            <v>X</v>
          </cell>
          <cell r="T718" t="str">
            <v>X</v>
          </cell>
        </row>
        <row r="719">
          <cell r="B719">
            <v>719</v>
          </cell>
          <cell r="C719" t="str">
            <v>SG12</v>
          </cell>
          <cell r="D719" t="str">
            <v>10.7</v>
          </cell>
          <cell r="E719" t="str">
            <v>Arbeitsgerät</v>
          </cell>
          <cell r="F719" t="str">
            <v>X</v>
          </cell>
          <cell r="K719">
            <v>44855</v>
          </cell>
          <cell r="N719" t="str">
            <v>X</v>
          </cell>
          <cell r="O719" t="str">
            <v>X</v>
          </cell>
          <cell r="P719" t="str">
            <v>X</v>
          </cell>
          <cell r="Q719" t="str">
            <v>Ü12</v>
          </cell>
          <cell r="R719" t="str">
            <v>Ü12</v>
          </cell>
          <cell r="S719" t="str">
            <v>Ü12</v>
          </cell>
          <cell r="T719" t="str">
            <v>Ü12</v>
          </cell>
        </row>
        <row r="720">
          <cell r="B720">
            <v>720</v>
          </cell>
          <cell r="C720" t="str">
            <v>SG14</v>
          </cell>
          <cell r="D720">
            <v>720</v>
          </cell>
          <cell r="E720" t="str">
            <v>Der Einreißhaken ist im Dachkasten zu verlasten.</v>
          </cell>
          <cell r="F720" t="str">
            <v>G</v>
          </cell>
          <cell r="G720" t="str">
            <v>formatiert</v>
          </cell>
          <cell r="K720">
            <v>44855</v>
          </cell>
          <cell r="O720" t="str">
            <v/>
          </cell>
          <cell r="P720" t="str">
            <v/>
          </cell>
          <cell r="Q720" t="str">
            <v>X</v>
          </cell>
          <cell r="R720" t="str">
            <v>X</v>
          </cell>
          <cell r="S720" t="str">
            <v/>
          </cell>
          <cell r="T720" t="str">
            <v>X</v>
          </cell>
        </row>
        <row r="721">
          <cell r="B721">
            <v>721</v>
          </cell>
          <cell r="C721" t="str">
            <v>SG14</v>
          </cell>
          <cell r="D721">
            <v>721</v>
          </cell>
          <cell r="E721" t="str">
            <v>Der Stromerzeuger ist im Tiefraum G2 zu verlasten.</v>
          </cell>
          <cell r="F721" t="str">
            <v>G</v>
          </cell>
          <cell r="G721" t="str">
            <v>formatiert</v>
          </cell>
          <cell r="K721">
            <v>44855</v>
          </cell>
          <cell r="O721" t="str">
            <v/>
          </cell>
          <cell r="P721" t="str">
            <v>X</v>
          </cell>
          <cell r="Q721" t="str">
            <v>X</v>
          </cell>
          <cell r="R721" t="str">
            <v>X</v>
          </cell>
          <cell r="S721" t="str">
            <v/>
          </cell>
          <cell r="T721" t="str">
            <v>X</v>
          </cell>
        </row>
        <row r="722">
          <cell r="B722">
            <v>722</v>
          </cell>
          <cell r="C722" t="str">
            <v>SG14</v>
          </cell>
          <cell r="D722">
            <v>722</v>
          </cell>
          <cell r="E722" t="str">
            <v>Der Stromerzeuger ist im Tiefraum G2 verlastet?
Nein = 0 Punkte
Ja = 200 Punkte</v>
          </cell>
          <cell r="F722" t="str">
            <v>B</v>
          </cell>
          <cell r="G722" t="str">
            <v>Ja oder Nein:</v>
          </cell>
          <cell r="H722" t="str">
            <v>?</v>
          </cell>
          <cell r="I722">
            <v>200</v>
          </cell>
          <cell r="J722">
            <v>200</v>
          </cell>
          <cell r="K722">
            <v>44855</v>
          </cell>
          <cell r="O722" t="str">
            <v/>
          </cell>
          <cell r="P722" t="str">
            <v/>
          </cell>
          <cell r="Q722" t="str">
            <v/>
          </cell>
          <cell r="R722" t="str">
            <v/>
          </cell>
          <cell r="S722" t="str">
            <v>X</v>
          </cell>
          <cell r="T722" t="str">
            <v>X</v>
          </cell>
        </row>
        <row r="723">
          <cell r="B723">
            <v>723</v>
          </cell>
          <cell r="C723" t="str">
            <v>SG14</v>
          </cell>
          <cell r="D723">
            <v>723</v>
          </cell>
          <cell r="E723" t="str">
            <v xml:space="preserve">Die Kettensäge ist mit dem Zubehör in einem Aluminium-Tragecontainer mit allseitigen Klappgriffen zu verlasten.  </v>
          </cell>
          <cell r="F723" t="str">
            <v>G</v>
          </cell>
          <cell r="G723" t="str">
            <v>formatiert</v>
          </cell>
          <cell r="K723">
            <v>44855</v>
          </cell>
          <cell r="O723" t="str">
            <v/>
          </cell>
          <cell r="P723" t="str">
            <v/>
          </cell>
          <cell r="Q723" t="str">
            <v>X</v>
          </cell>
          <cell r="R723" t="str">
            <v>X</v>
          </cell>
          <cell r="S723" t="str">
            <v>X</v>
          </cell>
          <cell r="T723" t="str">
            <v>X</v>
          </cell>
        </row>
        <row r="724">
          <cell r="B724">
            <v>724</v>
          </cell>
          <cell r="C724" t="str">
            <v>SG14</v>
          </cell>
          <cell r="D724">
            <v>724</v>
          </cell>
          <cell r="E724" t="str">
            <v>Die Leistung der Elektromotorpumpe muss ausreichen, die geforderten Rettungsgeräte in der vorgegebenen Mindestzeit öffnen und schließen zu können.</v>
          </cell>
          <cell r="F724" t="str">
            <v>G</v>
          </cell>
          <cell r="G724" t="str">
            <v>formatiert</v>
          </cell>
          <cell r="K724">
            <v>44855</v>
          </cell>
          <cell r="O724" t="str">
            <v/>
          </cell>
          <cell r="P724" t="str">
            <v/>
          </cell>
          <cell r="Q724" t="str">
            <v/>
          </cell>
          <cell r="R724" t="str">
            <v>X</v>
          </cell>
          <cell r="S724" t="str">
            <v/>
          </cell>
          <cell r="T724" t="str">
            <v>X</v>
          </cell>
        </row>
        <row r="725">
          <cell r="B725">
            <v>725</v>
          </cell>
          <cell r="C725" t="str">
            <v>SG14</v>
          </cell>
          <cell r="D725">
            <v>725</v>
          </cell>
          <cell r="E725" t="str">
            <v>Die Ölmenge der Elektromotorpumpe muss ausreichen, alle geforderten Rettungsgeräte zugleich einsetzen zu können.</v>
          </cell>
          <cell r="F725" t="str">
            <v>G</v>
          </cell>
          <cell r="G725" t="str">
            <v>formatiert</v>
          </cell>
          <cell r="K725">
            <v>44855</v>
          </cell>
          <cell r="O725" t="str">
            <v/>
          </cell>
          <cell r="P725" t="str">
            <v/>
          </cell>
          <cell r="Q725" t="str">
            <v/>
          </cell>
          <cell r="R725" t="str">
            <v>X</v>
          </cell>
          <cell r="S725" t="str">
            <v/>
          </cell>
          <cell r="T725" t="str">
            <v>X</v>
          </cell>
        </row>
        <row r="726">
          <cell r="B726">
            <v>726</v>
          </cell>
          <cell r="C726" t="str">
            <v>SG14</v>
          </cell>
          <cell r="D726">
            <v>726</v>
          </cell>
          <cell r="E726" t="str">
            <v>Alle Komponenten des hydraulischen Rettungssatzes sind aus einem Herstellersystem.</v>
          </cell>
          <cell r="F726" t="str">
            <v>G</v>
          </cell>
          <cell r="G726" t="str">
            <v>formatiert</v>
          </cell>
          <cell r="K726">
            <v>44855</v>
          </cell>
          <cell r="O726" t="str">
            <v/>
          </cell>
          <cell r="P726" t="str">
            <v/>
          </cell>
          <cell r="Q726" t="str">
            <v/>
          </cell>
          <cell r="R726" t="str">
            <v>X</v>
          </cell>
          <cell r="S726" t="str">
            <v/>
          </cell>
          <cell r="T726" t="str">
            <v>X</v>
          </cell>
        </row>
        <row r="727">
          <cell r="B727">
            <v>727</v>
          </cell>
          <cell r="C727" t="str">
            <v>SG12</v>
          </cell>
          <cell r="D727" t="str">
            <v>10.8</v>
          </cell>
          <cell r="E727" t="str">
            <v>Handwerkszeug und Messgerät</v>
          </cell>
          <cell r="F727" t="str">
            <v>X</v>
          </cell>
          <cell r="K727">
            <v>44855</v>
          </cell>
          <cell r="N727" t="str">
            <v>X</v>
          </cell>
          <cell r="O727" t="str">
            <v>X</v>
          </cell>
          <cell r="P727" t="str">
            <v>X</v>
          </cell>
          <cell r="Q727" t="str">
            <v>Ü12</v>
          </cell>
          <cell r="R727" t="str">
            <v>Ü12</v>
          </cell>
          <cell r="S727" t="str">
            <v>Ü12</v>
          </cell>
          <cell r="T727" t="str">
            <v>Ü12</v>
          </cell>
        </row>
        <row r="728">
          <cell r="B728">
            <v>728</v>
          </cell>
          <cell r="C728" t="str">
            <v>SG14</v>
          </cell>
          <cell r="D728">
            <v>728</v>
          </cell>
          <cell r="E728" t="str">
            <v>Das Multifunktionale Hebel-/Brechwerkzeug ist zusammen mit dem Spalthammer im Tragegeschirr einsatzbereit zu verlasten.</v>
          </cell>
          <cell r="F728" t="str">
            <v>G</v>
          </cell>
          <cell r="G728" t="str">
            <v>formatiert</v>
          </cell>
          <cell r="K728">
            <v>44855</v>
          </cell>
          <cell r="O728" t="str">
            <v/>
          </cell>
          <cell r="P728" t="str">
            <v>X</v>
          </cell>
          <cell r="Q728" t="str">
            <v>X</v>
          </cell>
          <cell r="R728" t="str">
            <v>X</v>
          </cell>
          <cell r="S728" t="str">
            <v>X</v>
          </cell>
          <cell r="T728" t="str">
            <v>X</v>
          </cell>
        </row>
        <row r="729">
          <cell r="B729">
            <v>729</v>
          </cell>
          <cell r="C729" t="str">
            <v>SG14</v>
          </cell>
          <cell r="D729">
            <v>729</v>
          </cell>
          <cell r="E729" t="str">
            <v>Die Wärmebildkamera ist im Mannschaftsraum zu verlasten.</v>
          </cell>
          <cell r="F729" t="str">
            <v>G</v>
          </cell>
          <cell r="G729" t="str">
            <v>formatiert</v>
          </cell>
          <cell r="K729">
            <v>44855</v>
          </cell>
          <cell r="O729" t="str">
            <v/>
          </cell>
          <cell r="P729" t="str">
            <v/>
          </cell>
          <cell r="Q729" t="str">
            <v>X</v>
          </cell>
          <cell r="R729" t="str">
            <v>X</v>
          </cell>
          <cell r="S729" t="str">
            <v>X</v>
          </cell>
          <cell r="T729" t="str">
            <v>X</v>
          </cell>
        </row>
        <row r="730">
          <cell r="B730">
            <v>730</v>
          </cell>
          <cell r="C730" t="str">
            <v>SG14</v>
          </cell>
          <cell r="D730">
            <v>730</v>
          </cell>
          <cell r="E730" t="str">
            <v>Die Wärmebildkamera ist im MR mit Stromanschluss für die Ladeeinrichtung zu lagern.</v>
          </cell>
          <cell r="F730" t="str">
            <v>G</v>
          </cell>
          <cell r="G730" t="str">
            <v>formatiert</v>
          </cell>
          <cell r="K730">
            <v>44855</v>
          </cell>
          <cell r="O730" t="str">
            <v/>
          </cell>
          <cell r="P730" t="str">
            <v>X</v>
          </cell>
          <cell r="Q730" t="str">
            <v/>
          </cell>
          <cell r="R730" t="str">
            <v/>
          </cell>
          <cell r="S730" t="str">
            <v/>
          </cell>
          <cell r="T730" t="str">
            <v/>
          </cell>
        </row>
        <row r="731">
          <cell r="B731">
            <v>731</v>
          </cell>
          <cell r="C731" t="str">
            <v>SG14</v>
          </cell>
          <cell r="D731">
            <v>731</v>
          </cell>
          <cell r="E731" t="str">
            <v>Der Einreißhaken mit Glasfaserstiel ist im Aufbau zu verlasten.</v>
          </cell>
          <cell r="F731" t="str">
            <v>G</v>
          </cell>
          <cell r="G731" t="str">
            <v>formatiert</v>
          </cell>
          <cell r="K731">
            <v>44855</v>
          </cell>
          <cell r="O731" t="str">
            <v/>
          </cell>
          <cell r="P731" t="str">
            <v/>
          </cell>
          <cell r="Q731" t="str">
            <v>X</v>
          </cell>
          <cell r="R731" t="str">
            <v>X</v>
          </cell>
          <cell r="S731" t="str">
            <v>X</v>
          </cell>
          <cell r="T731" t="str">
            <v>X</v>
          </cell>
        </row>
        <row r="732">
          <cell r="B732">
            <v>732</v>
          </cell>
          <cell r="C732" t="str">
            <v>SG14</v>
          </cell>
          <cell r="D732">
            <v>732</v>
          </cell>
          <cell r="E732" t="str">
            <v>Werden zwei Superweithalsfässer mit einem Volumen von mind. 20 l zur Aufnahme des Ölbindemittel Typ I R angeboten und verlastet?
Nein = 0 Punkte
Ja = 100 Punkte</v>
          </cell>
          <cell r="F732" t="str">
            <v>B</v>
          </cell>
          <cell r="G732" t="str">
            <v>Ja oder Nein:</v>
          </cell>
          <cell r="H732" t="str">
            <v>?</v>
          </cell>
          <cell r="I732">
            <v>100</v>
          </cell>
          <cell r="J732">
            <v>100</v>
          </cell>
          <cell r="K732">
            <v>44855</v>
          </cell>
          <cell r="O732" t="str">
            <v/>
          </cell>
          <cell r="P732" t="str">
            <v/>
          </cell>
          <cell r="Q732" t="str">
            <v>X</v>
          </cell>
          <cell r="R732" t="str">
            <v>X</v>
          </cell>
          <cell r="S732" t="str">
            <v>X</v>
          </cell>
          <cell r="T732" t="str">
            <v>X</v>
          </cell>
        </row>
        <row r="733">
          <cell r="B733">
            <v>733</v>
          </cell>
          <cell r="C733" t="str">
            <v>SG14</v>
          </cell>
          <cell r="D733">
            <v>733</v>
          </cell>
          <cell r="E733" t="str">
            <v xml:space="preserve">Werden zwei Superweithalsfässer mit einem Volumen von mind. 20 l  zur Aufnahme des Ölbindemittel Typ III R angeboten und verlastet?
Nein = 0 Punkte
Ja = 100 Punkte </v>
          </cell>
          <cell r="F733" t="str">
            <v>B</v>
          </cell>
          <cell r="G733" t="str">
            <v>Ja oder Nein:</v>
          </cell>
          <cell r="H733" t="str">
            <v>?</v>
          </cell>
          <cell r="I733">
            <v>100</v>
          </cell>
          <cell r="J733">
            <v>100</v>
          </cell>
          <cell r="K733">
            <v>44855</v>
          </cell>
          <cell r="O733" t="str">
            <v/>
          </cell>
          <cell r="P733" t="str">
            <v/>
          </cell>
          <cell r="Q733" t="str">
            <v/>
          </cell>
          <cell r="R733" t="str">
            <v/>
          </cell>
          <cell r="S733" t="str">
            <v>X</v>
          </cell>
          <cell r="T733" t="str">
            <v>X</v>
          </cell>
        </row>
        <row r="734">
          <cell r="B734">
            <v>734</v>
          </cell>
          <cell r="C734" t="str">
            <v>SG12</v>
          </cell>
          <cell r="D734" t="str">
            <v>10.9</v>
          </cell>
          <cell r="E734" t="str">
            <v>Sondergerät</v>
          </cell>
          <cell r="F734" t="str">
            <v>X</v>
          </cell>
          <cell r="K734">
            <v>44855</v>
          </cell>
          <cell r="N734" t="str">
            <v>X</v>
          </cell>
          <cell r="O734" t="str">
            <v>X</v>
          </cell>
          <cell r="P734" t="str">
            <v>X</v>
          </cell>
          <cell r="V734" t="str">
            <v>Ü12</v>
          </cell>
          <cell r="W734" t="str">
            <v>Ü12</v>
          </cell>
          <cell r="X734" t="str">
            <v>Ü12</v>
          </cell>
          <cell r="Y734" t="str">
            <v>Ü12</v>
          </cell>
          <cell r="Z734" t="str">
            <v>Ü12</v>
          </cell>
          <cell r="AA734" t="str">
            <v>Ü12</v>
          </cell>
        </row>
        <row r="735">
          <cell r="B735">
            <v>735</v>
          </cell>
          <cell r="C735" t="str">
            <v>SG14</v>
          </cell>
          <cell r="D735">
            <v>735</v>
          </cell>
          <cell r="E735" t="str">
            <v xml:space="preserve">Für das Ölbindemittel sind 2 Weithalskanister mit einem Volumen von je mind. 20 l angeboten?
Nein = 0 Punkte
Ja = 100 Punkte </v>
          </cell>
          <cell r="F735" t="str">
            <v>B</v>
          </cell>
          <cell r="G735" t="str">
            <v>Ja oder Nein:</v>
          </cell>
          <cell r="H735" t="str">
            <v>?</v>
          </cell>
          <cell r="I735">
            <v>100</v>
          </cell>
          <cell r="K735">
            <v>44855</v>
          </cell>
          <cell r="O735" t="str">
            <v>X</v>
          </cell>
          <cell r="P735" t="str">
            <v/>
          </cell>
          <cell r="Q735" t="str">
            <v/>
          </cell>
          <cell r="R735" t="str">
            <v/>
          </cell>
          <cell r="S735" t="str">
            <v/>
          </cell>
          <cell r="T735" t="str">
            <v/>
          </cell>
        </row>
        <row r="736">
          <cell r="B736">
            <v>736</v>
          </cell>
          <cell r="C736" t="str">
            <v>SG12</v>
          </cell>
          <cell r="D736" t="str">
            <v>10a</v>
          </cell>
          <cell r="E736" t="str">
            <v>Zusatzbeladung</v>
          </cell>
          <cell r="F736" t="str">
            <v>X</v>
          </cell>
          <cell r="K736">
            <v>44855</v>
          </cell>
          <cell r="N736" t="str">
            <v>X</v>
          </cell>
          <cell r="O736" t="str">
            <v>X</v>
          </cell>
          <cell r="P736" t="str">
            <v>X</v>
          </cell>
          <cell r="V736" t="str">
            <v>Ü12</v>
          </cell>
          <cell r="W736" t="str">
            <v>Ü12</v>
          </cell>
          <cell r="X736" t="str">
            <v>Ü12</v>
          </cell>
          <cell r="Y736" t="str">
            <v>Ü12</v>
          </cell>
          <cell r="Z736" t="str">
            <v>Ü12</v>
          </cell>
          <cell r="AA736" t="str">
            <v>Ü12</v>
          </cell>
        </row>
        <row r="737">
          <cell r="B737">
            <v>737</v>
          </cell>
          <cell r="C737" t="str">
            <v>SG14</v>
          </cell>
          <cell r="D737">
            <v>737</v>
          </cell>
          <cell r="E737" t="str">
            <v>Auf dem Fahrzeug kann unter Einhaltung der zulässigen Gesamtmasse weitere Zusatzbeladung verlastet werden?
Nein = 0 Punkte
Ja = A-M je "Ja" die angegebenen Punkte (max. 500 Punkte)</v>
          </cell>
          <cell r="F737" t="str">
            <v>B</v>
          </cell>
          <cell r="G737" t="str">
            <v>Ja oder Nein:</v>
          </cell>
          <cell r="H737" t="str">
            <v>?</v>
          </cell>
          <cell r="I737">
            <v>500</v>
          </cell>
          <cell r="K737">
            <v>44855</v>
          </cell>
          <cell r="O737" t="str">
            <v/>
          </cell>
          <cell r="P737" t="str">
            <v/>
          </cell>
          <cell r="Q737" t="str">
            <v/>
          </cell>
          <cell r="R737" t="str">
            <v/>
          </cell>
          <cell r="T737" t="str">
            <v/>
          </cell>
        </row>
        <row r="738">
          <cell r="B738">
            <v>738</v>
          </cell>
          <cell r="C738" t="str">
            <v>SG14</v>
          </cell>
          <cell r="D738">
            <v>738</v>
          </cell>
          <cell r="E738" t="str">
            <v>A) 4 Reserve-Flaschen für  PA = 25 Punkte</v>
          </cell>
          <cell r="F738" t="str">
            <v>B</v>
          </cell>
          <cell r="G738" t="str">
            <v>Ja oder Nein:</v>
          </cell>
          <cell r="H738" t="str">
            <v>?</v>
          </cell>
          <cell r="I738">
            <v>25</v>
          </cell>
          <cell r="K738">
            <v>44855</v>
          </cell>
          <cell r="O738" t="str">
            <v/>
          </cell>
          <cell r="P738" t="str">
            <v/>
          </cell>
          <cell r="Q738" t="str">
            <v/>
          </cell>
          <cell r="R738" t="str">
            <v/>
          </cell>
          <cell r="T738" t="str">
            <v/>
          </cell>
        </row>
        <row r="739">
          <cell r="B739">
            <v>739</v>
          </cell>
          <cell r="C739" t="str">
            <v>SG14</v>
          </cell>
          <cell r="D739">
            <v>739</v>
          </cell>
          <cell r="E739" t="str">
            <v>B) Lagerung für tragbaren Wasserwerfer Fa. LEADER VECTOR 5000 = 25 Punkte</v>
          </cell>
          <cell r="F739" t="str">
            <v>B</v>
          </cell>
          <cell r="G739" t="str">
            <v>Ja oder Nein:</v>
          </cell>
          <cell r="H739" t="str">
            <v>?</v>
          </cell>
          <cell r="I739">
            <v>25</v>
          </cell>
          <cell r="K739">
            <v>44855</v>
          </cell>
          <cell r="O739" t="str">
            <v/>
          </cell>
          <cell r="P739" t="str">
            <v/>
          </cell>
          <cell r="Q739" t="str">
            <v/>
          </cell>
          <cell r="R739" t="str">
            <v/>
          </cell>
          <cell r="T739" t="str">
            <v/>
          </cell>
        </row>
        <row r="740">
          <cell r="B740">
            <v>740</v>
          </cell>
          <cell r="C740" t="str">
            <v>SG14</v>
          </cell>
          <cell r="D740">
            <v>740</v>
          </cell>
          <cell r="E740" t="str">
            <v>C) Schlauchpaket als Loop, bestehend aus: 
- 15 m Druckschlauch C42 
- Absperrorgan C und 
- Hohlstrahlrohr C = 50 Punkte</v>
          </cell>
          <cell r="F740" t="str">
            <v>B</v>
          </cell>
          <cell r="G740" t="str">
            <v>Ja oder Nein:</v>
          </cell>
          <cell r="H740" t="str">
            <v>?</v>
          </cell>
          <cell r="I740">
            <v>50</v>
          </cell>
          <cell r="K740">
            <v>44855</v>
          </cell>
          <cell r="O740" t="str">
            <v/>
          </cell>
          <cell r="P740" t="str">
            <v/>
          </cell>
          <cell r="Q740" t="str">
            <v/>
          </cell>
          <cell r="R740" t="str">
            <v/>
          </cell>
          <cell r="T740" t="str">
            <v/>
          </cell>
        </row>
        <row r="741">
          <cell r="B741">
            <v>741</v>
          </cell>
          <cell r="C741" t="str">
            <v>SG14</v>
          </cell>
          <cell r="D741">
            <v>741</v>
          </cell>
          <cell r="E741" t="str">
            <v>D) Rettungsäge Stihl MS461-R = 25 Punkte</v>
          </cell>
          <cell r="F741" t="str">
            <v>B</v>
          </cell>
          <cell r="G741" t="str">
            <v>Ja oder Nein:</v>
          </cell>
          <cell r="H741" t="str">
            <v>?</v>
          </cell>
          <cell r="I741">
            <v>25</v>
          </cell>
          <cell r="K741">
            <v>44855</v>
          </cell>
          <cell r="O741" t="str">
            <v/>
          </cell>
          <cell r="P741" t="str">
            <v/>
          </cell>
          <cell r="Q741" t="str">
            <v/>
          </cell>
          <cell r="R741" t="str">
            <v/>
          </cell>
          <cell r="T741" t="str">
            <v/>
          </cell>
        </row>
        <row r="742">
          <cell r="B742">
            <v>742</v>
          </cell>
          <cell r="C742" t="str">
            <v>SG14</v>
          </cell>
          <cell r="D742">
            <v>742</v>
          </cell>
          <cell r="E742" t="str">
            <v>E) Kombirettungsgerät Weber SPS 360, inkl. Lieferung und Montage eines Ladegerätes für Milwaukee 28 V 5,0 Ah und Verlastung einer 230V Permanentstromversorgung = 100 Punkte</v>
          </cell>
          <cell r="F742" t="str">
            <v>B</v>
          </cell>
          <cell r="G742" t="str">
            <v>Ja oder Nein:</v>
          </cell>
          <cell r="H742" t="str">
            <v>?</v>
          </cell>
          <cell r="I742">
            <v>100</v>
          </cell>
          <cell r="K742">
            <v>44855</v>
          </cell>
          <cell r="O742" t="str">
            <v/>
          </cell>
          <cell r="P742" t="str">
            <v/>
          </cell>
          <cell r="Q742" t="str">
            <v/>
          </cell>
          <cell r="R742" t="str">
            <v/>
          </cell>
          <cell r="T742" t="str">
            <v/>
          </cell>
        </row>
        <row r="743">
          <cell r="B743">
            <v>743</v>
          </cell>
          <cell r="C743" t="str">
            <v>SG14</v>
          </cell>
          <cell r="D743">
            <v>743</v>
          </cell>
          <cell r="E743" t="str">
            <v>F) Rettungszylinder für Rettungsgerät RZM 740 = 50 Punkte</v>
          </cell>
          <cell r="F743" t="str">
            <v>B</v>
          </cell>
          <cell r="G743" t="str">
            <v>Ja oder Nein:</v>
          </cell>
          <cell r="H743" t="str">
            <v>?</v>
          </cell>
          <cell r="I743">
            <v>50</v>
          </cell>
          <cell r="K743">
            <v>44855</v>
          </cell>
          <cell r="O743" t="str">
            <v/>
          </cell>
          <cell r="P743" t="str">
            <v/>
          </cell>
          <cell r="Q743" t="str">
            <v/>
          </cell>
          <cell r="R743" t="str">
            <v/>
          </cell>
          <cell r="T743" t="str">
            <v/>
          </cell>
        </row>
        <row r="744">
          <cell r="B744">
            <v>744</v>
          </cell>
          <cell r="C744" t="str">
            <v>SG14</v>
          </cell>
          <cell r="D744">
            <v>744</v>
          </cell>
          <cell r="E744" t="str">
            <v>G) Rettungsplattform LUKAS LRP 5 = 50 Punkte</v>
          </cell>
          <cell r="F744" t="str">
            <v>B</v>
          </cell>
          <cell r="G744" t="str">
            <v>Ja oder Nein:</v>
          </cell>
          <cell r="H744" t="str">
            <v>?</v>
          </cell>
          <cell r="I744">
            <v>50</v>
          </cell>
          <cell r="K744">
            <v>44855</v>
          </cell>
          <cell r="O744" t="str">
            <v/>
          </cell>
          <cell r="P744" t="str">
            <v/>
          </cell>
          <cell r="Q744" t="str">
            <v/>
          </cell>
          <cell r="R744" t="str">
            <v/>
          </cell>
          <cell r="T744" t="str">
            <v/>
          </cell>
        </row>
        <row r="745">
          <cell r="B745">
            <v>745</v>
          </cell>
          <cell r="C745" t="str">
            <v>SG14</v>
          </cell>
          <cell r="D745">
            <v>745</v>
          </cell>
          <cell r="E745" t="str">
            <v>H) Schienenfahrgestell für RP = 25 Punkte</v>
          </cell>
          <cell r="F745" t="str">
            <v>B</v>
          </cell>
          <cell r="G745" t="str">
            <v>Ja oder Nein:</v>
          </cell>
          <cell r="H745" t="str">
            <v>?</v>
          </cell>
          <cell r="I745">
            <v>25</v>
          </cell>
          <cell r="K745">
            <v>44855</v>
          </cell>
          <cell r="O745" t="str">
            <v/>
          </cell>
          <cell r="P745" t="str">
            <v/>
          </cell>
          <cell r="Q745" t="str">
            <v/>
          </cell>
          <cell r="R745" t="str">
            <v/>
          </cell>
          <cell r="T745" t="str">
            <v/>
          </cell>
        </row>
        <row r="746">
          <cell r="B746">
            <v>746</v>
          </cell>
          <cell r="C746" t="str">
            <v>SG14</v>
          </cell>
          <cell r="D746">
            <v>746</v>
          </cell>
          <cell r="E746" t="str">
            <v>I) Formhölzer Transportkasten (aus HLF) = 25 Punkte</v>
          </cell>
          <cell r="F746" t="str">
            <v>B</v>
          </cell>
          <cell r="G746" t="str">
            <v>Ja oder Nein:</v>
          </cell>
          <cell r="H746" t="str">
            <v>?</v>
          </cell>
          <cell r="I746">
            <v>25</v>
          </cell>
          <cell r="K746">
            <v>44855</v>
          </cell>
          <cell r="O746" t="str">
            <v/>
          </cell>
          <cell r="P746" t="str">
            <v/>
          </cell>
          <cell r="Q746" t="str">
            <v/>
          </cell>
          <cell r="R746" t="str">
            <v/>
          </cell>
          <cell r="T746" t="str">
            <v/>
          </cell>
        </row>
        <row r="747">
          <cell r="B747">
            <v>747</v>
          </cell>
          <cell r="C747" t="str">
            <v>SG14</v>
          </cell>
          <cell r="D747">
            <v>747</v>
          </cell>
          <cell r="E747" t="str">
            <v>J) Türramme = 25 Punkte</v>
          </cell>
          <cell r="F747" t="str">
            <v>B</v>
          </cell>
          <cell r="G747" t="str">
            <v>Ja oder Nein:</v>
          </cell>
          <cell r="H747" t="str">
            <v>?</v>
          </cell>
          <cell r="I747">
            <v>25</v>
          </cell>
          <cell r="K747">
            <v>44855</v>
          </cell>
          <cell r="O747" t="str">
            <v/>
          </cell>
          <cell r="P747" t="str">
            <v/>
          </cell>
          <cell r="Q747" t="str">
            <v/>
          </cell>
          <cell r="R747" t="str">
            <v/>
          </cell>
          <cell r="T747" t="str">
            <v/>
          </cell>
        </row>
        <row r="748">
          <cell r="B748">
            <v>748</v>
          </cell>
          <cell r="C748" t="str">
            <v>SG14</v>
          </cell>
          <cell r="D748">
            <v>748</v>
          </cell>
          <cell r="E748" t="str">
            <v>K) Mehrgasmessgerät MSA ALTAIR = 25 Punkte</v>
          </cell>
          <cell r="F748" t="str">
            <v>B</v>
          </cell>
          <cell r="G748" t="str">
            <v>Ja oder Nein:</v>
          </cell>
          <cell r="H748" t="str">
            <v>?</v>
          </cell>
          <cell r="I748">
            <v>25</v>
          </cell>
          <cell r="K748">
            <v>44855</v>
          </cell>
          <cell r="O748" t="str">
            <v/>
          </cell>
          <cell r="P748" t="str">
            <v/>
          </cell>
          <cell r="Q748" t="str">
            <v/>
          </cell>
          <cell r="R748" t="str">
            <v/>
          </cell>
          <cell r="T748" t="str">
            <v/>
          </cell>
        </row>
        <row r="749">
          <cell r="B749">
            <v>749</v>
          </cell>
          <cell r="C749" t="str">
            <v>SG14</v>
          </cell>
          <cell r="D749">
            <v>749</v>
          </cell>
          <cell r="E749" t="str">
            <v>L) Euro Box Behälter, für beizustellende Verlastung von Wechselkleidung (600x400x mind.220 mm) = 50 Punkte</v>
          </cell>
          <cell r="F749" t="str">
            <v>B</v>
          </cell>
          <cell r="G749" t="str">
            <v>Ja oder Nein:</v>
          </cell>
          <cell r="H749" t="str">
            <v>?</v>
          </cell>
          <cell r="I749">
            <v>50</v>
          </cell>
          <cell r="K749">
            <v>44855</v>
          </cell>
          <cell r="O749" t="str">
            <v/>
          </cell>
          <cell r="P749" t="str">
            <v/>
          </cell>
          <cell r="Q749" t="str">
            <v/>
          </cell>
          <cell r="R749" t="str">
            <v/>
          </cell>
          <cell r="T749" t="str">
            <v/>
          </cell>
        </row>
        <row r="750">
          <cell r="B750">
            <v>750</v>
          </cell>
          <cell r="C750" t="str">
            <v>SG14</v>
          </cell>
          <cell r="D750">
            <v>750</v>
          </cell>
          <cell r="E750" t="str">
            <v>M) Halterung für Getränkekiste Standard für Glasflaschen Mineralwasser 0,75 l = 25 Punkte</v>
          </cell>
          <cell r="F750" t="str">
            <v>B</v>
          </cell>
          <cell r="G750" t="str">
            <v>Ja oder Nein:</v>
          </cell>
          <cell r="H750" t="str">
            <v>?</v>
          </cell>
          <cell r="I750">
            <v>25</v>
          </cell>
          <cell r="K750">
            <v>44855</v>
          </cell>
          <cell r="O750" t="str">
            <v/>
          </cell>
          <cell r="P750" t="str">
            <v/>
          </cell>
          <cell r="Q750" t="str">
            <v/>
          </cell>
          <cell r="R750" t="str">
            <v/>
          </cell>
          <cell r="T750" t="str">
            <v/>
          </cell>
        </row>
        <row r="751">
          <cell r="B751">
            <v>751</v>
          </cell>
          <cell r="C751" t="str">
            <v>SG8</v>
          </cell>
          <cell r="F751" t="str">
            <v>X</v>
          </cell>
          <cell r="K751">
            <v>44855</v>
          </cell>
          <cell r="N751" t="str">
            <v>X</v>
          </cell>
          <cell r="O751" t="str">
            <v>X</v>
          </cell>
          <cell r="P751" t="str">
            <v>X</v>
          </cell>
          <cell r="Q751" t="str">
            <v>L8</v>
          </cell>
          <cell r="R751" t="str">
            <v>L8</v>
          </cell>
          <cell r="S751" t="str">
            <v>L8</v>
          </cell>
          <cell r="T751" t="str">
            <v>L8</v>
          </cell>
          <cell r="U751" t="str">
            <v>L8</v>
          </cell>
          <cell r="V751" t="str">
            <v>L8</v>
          </cell>
          <cell r="W751" t="str">
            <v>L8</v>
          </cell>
          <cell r="X751" t="str">
            <v>L8</v>
          </cell>
          <cell r="Y751" t="str">
            <v>L8</v>
          </cell>
          <cell r="Z751" t="str">
            <v>L8</v>
          </cell>
          <cell r="AA751" t="str">
            <v>L8</v>
          </cell>
        </row>
        <row r="752">
          <cell r="B752">
            <v>752</v>
          </cell>
          <cell r="C752" t="str">
            <v>SG14</v>
          </cell>
          <cell r="D752" t="str">
            <v>1!0</v>
          </cell>
          <cell r="E752" t="str">
            <v>Die mit einem "G" gekennzeichneten Grundanforderungen der Gruppe 10 müssen vollständig erfüllt werden.</v>
          </cell>
          <cell r="F752" t="str">
            <v>X</v>
          </cell>
          <cell r="G752" t="str">
            <v>Werden voll erfüllt:</v>
          </cell>
          <cell r="H752" t="str">
            <v>?</v>
          </cell>
          <cell r="K752">
            <v>44855</v>
          </cell>
          <cell r="N752" t="str">
            <v>X</v>
          </cell>
          <cell r="O752" t="str">
            <v>X</v>
          </cell>
          <cell r="P752" t="str">
            <v>X</v>
          </cell>
          <cell r="Q752" t="str">
            <v>!</v>
          </cell>
          <cell r="R752" t="str">
            <v>!</v>
          </cell>
          <cell r="S752" t="str">
            <v>!</v>
          </cell>
          <cell r="T752" t="str">
            <v>!</v>
          </cell>
          <cell r="U752" t="str">
            <v>!</v>
          </cell>
          <cell r="V752" t="str">
            <v>!</v>
          </cell>
          <cell r="W752" t="str">
            <v>!</v>
          </cell>
          <cell r="X752" t="str">
            <v>!</v>
          </cell>
          <cell r="Y752" t="str">
            <v>!</v>
          </cell>
          <cell r="Z752" t="str">
            <v>!</v>
          </cell>
          <cell r="AA752" t="str">
            <v>!</v>
          </cell>
        </row>
        <row r="753">
          <cell r="B753">
            <v>753</v>
          </cell>
          <cell r="C753" t="str">
            <v>SG8</v>
          </cell>
          <cell r="F753" t="str">
            <v>X</v>
          </cell>
          <cell r="K753">
            <v>44855</v>
          </cell>
          <cell r="N753" t="str">
            <v>X</v>
          </cell>
          <cell r="O753" t="str">
            <v>X</v>
          </cell>
          <cell r="P753" t="str">
            <v>X</v>
          </cell>
          <cell r="Q753" t="str">
            <v>L8</v>
          </cell>
          <cell r="R753" t="str">
            <v>L8</v>
          </cell>
          <cell r="S753" t="str">
            <v>L8</v>
          </cell>
          <cell r="T753" t="str">
            <v>L8</v>
          </cell>
          <cell r="U753" t="str">
            <v>L8</v>
          </cell>
          <cell r="V753" t="str">
            <v>L8</v>
          </cell>
          <cell r="W753" t="str">
            <v>L8</v>
          </cell>
          <cell r="X753" t="str">
            <v>L8</v>
          </cell>
          <cell r="Y753" t="str">
            <v>L8</v>
          </cell>
          <cell r="Z753" t="str">
            <v>L8</v>
          </cell>
          <cell r="AA753" t="str">
            <v>L8</v>
          </cell>
        </row>
        <row r="754">
          <cell r="B754">
            <v>754</v>
          </cell>
          <cell r="C754" t="str">
            <v>SG14</v>
          </cell>
          <cell r="D754" t="str">
            <v>11.</v>
          </cell>
          <cell r="E754" t="str">
            <v>Maße und Massen</v>
          </cell>
          <cell r="F754" t="str">
            <v>X</v>
          </cell>
          <cell r="K754">
            <v>44855</v>
          </cell>
          <cell r="N754" t="str">
            <v>X</v>
          </cell>
          <cell r="O754" t="str">
            <v>X</v>
          </cell>
          <cell r="P754" t="str">
            <v>X</v>
          </cell>
          <cell r="Q754" t="str">
            <v>X</v>
          </cell>
          <cell r="R754" t="str">
            <v>X</v>
          </cell>
          <cell r="S754" t="str">
            <v>X</v>
          </cell>
          <cell r="T754" t="str">
            <v>X</v>
          </cell>
          <cell r="U754" t="str">
            <v>X</v>
          </cell>
          <cell r="V754" t="str">
            <v>X</v>
          </cell>
          <cell r="W754" t="str">
            <v>X</v>
          </cell>
          <cell r="X754" t="str">
            <v>X</v>
          </cell>
          <cell r="Y754" t="str">
            <v>X</v>
          </cell>
          <cell r="Z754" t="str">
            <v>X</v>
          </cell>
          <cell r="AA754" t="str">
            <v>X</v>
          </cell>
        </row>
        <row r="755">
          <cell r="B755">
            <v>755</v>
          </cell>
          <cell r="C755" t="str">
            <v>SG12</v>
          </cell>
          <cell r="D755" t="str">
            <v>11.1</v>
          </cell>
          <cell r="E755" t="str">
            <v>Maßangaben</v>
          </cell>
          <cell r="F755" t="str">
            <v>X</v>
          </cell>
          <cell r="K755">
            <v>44855</v>
          </cell>
          <cell r="N755" t="str">
            <v>X</v>
          </cell>
          <cell r="O755" t="str">
            <v>X</v>
          </cell>
          <cell r="P755" t="str">
            <v>X</v>
          </cell>
          <cell r="Q755" t="str">
            <v>X</v>
          </cell>
          <cell r="R755" t="str">
            <v>X</v>
          </cell>
          <cell r="S755" t="str">
            <v>X</v>
          </cell>
          <cell r="T755" t="str">
            <v>X</v>
          </cell>
          <cell r="U755" t="str">
            <v>X</v>
          </cell>
          <cell r="V755" t="str">
            <v>X</v>
          </cell>
          <cell r="W755" t="str">
            <v>X</v>
          </cell>
          <cell r="X755" t="str">
            <v>X</v>
          </cell>
          <cell r="Y755" t="str">
            <v>X</v>
          </cell>
          <cell r="Z755" t="str">
            <v>X</v>
          </cell>
          <cell r="AA755" t="str">
            <v>X</v>
          </cell>
        </row>
        <row r="756">
          <cell r="B756">
            <v>756</v>
          </cell>
          <cell r="C756" t="str">
            <v>SG14</v>
          </cell>
          <cell r="D756">
            <v>756</v>
          </cell>
          <cell r="E756" t="str">
            <v>Das Fahrzeug hat bei Leermasse eine Gesamthöhe von max. 2.700 mm ?
A) ≤ 2.700 mm = 100 Punkte
B) ≤ 2.600 mm = 200 Punkte</v>
          </cell>
          <cell r="F756" t="str">
            <v>B</v>
          </cell>
          <cell r="G756" t="str">
            <v>max. Gesamthöhe
in mm:</v>
          </cell>
          <cell r="H756">
            <v>1000</v>
          </cell>
          <cell r="I756">
            <v>200</v>
          </cell>
          <cell r="J756">
            <v>200</v>
          </cell>
          <cell r="K756">
            <v>44855</v>
          </cell>
          <cell r="O756" t="str">
            <v>X</v>
          </cell>
          <cell r="P756" t="str">
            <v/>
          </cell>
          <cell r="Q756" t="str">
            <v/>
          </cell>
          <cell r="R756" t="str">
            <v/>
          </cell>
          <cell r="S756" t="str">
            <v/>
          </cell>
          <cell r="T756" t="str">
            <v/>
          </cell>
        </row>
        <row r="757">
          <cell r="B757">
            <v>757</v>
          </cell>
          <cell r="C757" t="str">
            <v>SG14</v>
          </cell>
          <cell r="D757">
            <v>757</v>
          </cell>
          <cell r="E757" t="str">
            <v>Das Fahrzeug hat bei Leermasse eine Gesamthöhe von max. 3.000 mm ?
Nein = 0 Punkte
Ja = 300 Punkte</v>
          </cell>
          <cell r="F757" t="str">
            <v>B</v>
          </cell>
          <cell r="G757" t="str">
            <v>max. Gesamthöhe
in mm:</v>
          </cell>
          <cell r="H757">
            <v>1000</v>
          </cell>
          <cell r="I757">
            <v>300</v>
          </cell>
          <cell r="J757">
            <v>300</v>
          </cell>
          <cell r="K757">
            <v>44855</v>
          </cell>
          <cell r="O757" t="str">
            <v/>
          </cell>
          <cell r="P757" t="str">
            <v>X</v>
          </cell>
          <cell r="Q757" t="str">
            <v/>
          </cell>
          <cell r="R757" t="str">
            <v/>
          </cell>
          <cell r="S757" t="str">
            <v/>
          </cell>
          <cell r="T757" t="str">
            <v/>
          </cell>
        </row>
        <row r="758">
          <cell r="B758">
            <v>758</v>
          </cell>
          <cell r="C758" t="str">
            <v>SG14</v>
          </cell>
          <cell r="D758">
            <v>758</v>
          </cell>
          <cell r="E758" t="str">
            <v>Das Fahrzeug hat bei Leermasse eine Gesamthöhe von unter 3.300 mm ?
Nein = 0 Punkte
Ja, je 10 mm weniger = 10 Punkte (max. 200 Punkte)</v>
          </cell>
          <cell r="F758" t="str">
            <v>B</v>
          </cell>
          <cell r="G758" t="str">
            <v>max. Gesamthöhe
in mm:</v>
          </cell>
          <cell r="H758">
            <v>1000</v>
          </cell>
          <cell r="I758">
            <v>200</v>
          </cell>
          <cell r="J758">
            <v>200</v>
          </cell>
          <cell r="K758">
            <v>44855</v>
          </cell>
          <cell r="O758" t="str">
            <v/>
          </cell>
          <cell r="P758" t="str">
            <v/>
          </cell>
          <cell r="Q758" t="str">
            <v/>
          </cell>
          <cell r="R758" t="str">
            <v/>
          </cell>
          <cell r="S758" t="str">
            <v>X</v>
          </cell>
          <cell r="T758" t="str">
            <v>X</v>
          </cell>
        </row>
        <row r="759">
          <cell r="B759">
            <v>759</v>
          </cell>
          <cell r="C759" t="str">
            <v>SG14</v>
          </cell>
          <cell r="D759">
            <v>759</v>
          </cell>
          <cell r="E759" t="str">
            <v>Das Fahrzeug hat bei Leermasse eine Gesamthöhe von unter 3.500 mm ?
Nein = 0 Punkte
Ja, je 10 mm weniger = 10 Punkte (max. 200 Punkte)</v>
          </cell>
          <cell r="F759" t="str">
            <v>B</v>
          </cell>
          <cell r="G759" t="str">
            <v>max. Gesamthöhe
in mm:</v>
          </cell>
          <cell r="H759">
            <v>1000</v>
          </cell>
          <cell r="I759">
            <v>300</v>
          </cell>
          <cell r="J759">
            <v>300</v>
          </cell>
          <cell r="K759">
            <v>44855</v>
          </cell>
          <cell r="O759" t="str">
            <v/>
          </cell>
          <cell r="P759" t="str">
            <v/>
          </cell>
          <cell r="Q759" t="str">
            <v/>
          </cell>
          <cell r="R759" t="str">
            <v/>
          </cell>
          <cell r="T759" t="str">
            <v/>
          </cell>
          <cell r="U759" t="str">
            <v>X</v>
          </cell>
        </row>
        <row r="760">
          <cell r="B760">
            <v>760</v>
          </cell>
          <cell r="C760" t="str">
            <v>SG14</v>
          </cell>
          <cell r="D760">
            <v>760</v>
          </cell>
          <cell r="K760">
            <v>44855</v>
          </cell>
          <cell r="O760" t="str">
            <v/>
          </cell>
          <cell r="P760" t="str">
            <v>X</v>
          </cell>
          <cell r="Q760" t="str">
            <v/>
          </cell>
          <cell r="R760" t="str">
            <v/>
          </cell>
          <cell r="S760" t="str">
            <v/>
          </cell>
          <cell r="T760" t="str">
            <v/>
          </cell>
        </row>
        <row r="761">
          <cell r="B761">
            <v>761</v>
          </cell>
          <cell r="C761" t="str">
            <v>SG12</v>
          </cell>
          <cell r="D761" t="str">
            <v>11.2</v>
          </cell>
          <cell r="E761" t="str">
            <v>Massen</v>
          </cell>
          <cell r="F761" t="str">
            <v>X</v>
          </cell>
          <cell r="N761" t="str">
            <v>X</v>
          </cell>
          <cell r="O761" t="str">
            <v>X</v>
          </cell>
          <cell r="P761" t="str">
            <v>X</v>
          </cell>
          <cell r="Q761" t="str">
            <v>X</v>
          </cell>
          <cell r="R761" t="str">
            <v>X</v>
          </cell>
          <cell r="S761" t="str">
            <v>X</v>
          </cell>
          <cell r="T761" t="str">
            <v>X</v>
          </cell>
          <cell r="U761" t="str">
            <v>X</v>
          </cell>
          <cell r="V761" t="str">
            <v>X</v>
          </cell>
          <cell r="W761" t="str">
            <v>X</v>
          </cell>
          <cell r="X761" t="str">
            <v>X</v>
          </cell>
          <cell r="Y761" t="str">
            <v>X</v>
          </cell>
          <cell r="Z761" t="str">
            <v>X</v>
          </cell>
          <cell r="AA761" t="str">
            <v>X</v>
          </cell>
        </row>
        <row r="762">
          <cell r="B762">
            <v>762</v>
          </cell>
          <cell r="C762" t="str">
            <v>SG14</v>
          </cell>
          <cell r="D762">
            <v>762</v>
          </cell>
          <cell r="E762" t="str">
            <v>Angabe der zulässigen Gesamtmassen:
B) Amtlich zulässige Gesamtmasse des Fahrzeuges (Anlage 2 Zeile 5)
C) zulässige Achslast der Vorderachse (Anlage 2 Zeile 5)
D) zulässige Achlast der Hinterachse (Anlage 2 Zeile 5)</v>
          </cell>
          <cell r="F762" t="str">
            <v>I</v>
          </cell>
          <cell r="G762" t="str">
            <v>Angabe in mm:</v>
          </cell>
          <cell r="H762" t="str">
            <v>A in kg =
B in kg =
C in kg =
D in kg =</v>
          </cell>
          <cell r="Q762" t="str">
            <v>X</v>
          </cell>
          <cell r="R762" t="str">
            <v>X</v>
          </cell>
        </row>
        <row r="763">
          <cell r="B763">
            <v>763</v>
          </cell>
          <cell r="C763" t="str">
            <v>SG14</v>
          </cell>
          <cell r="D763">
            <v>763</v>
          </cell>
          <cell r="E763" t="str">
            <v>Die Massenreserve aus Anlage 2 Zeile 7 bezogen auf die Gesamtmasse des Fahrzeuges muss mind. 100 kg betragen</v>
          </cell>
          <cell r="F763" t="str">
            <v>G</v>
          </cell>
          <cell r="G763" t="str">
            <v>Wert für GM aus 
Anlage 2 Zeile 7:</v>
          </cell>
          <cell r="H763">
            <v>1000</v>
          </cell>
          <cell r="Q763" t="str">
            <v>X</v>
          </cell>
          <cell r="R763" t="str">
            <v>X</v>
          </cell>
          <cell r="S763" t="str">
            <v>X</v>
          </cell>
          <cell r="T763" t="str">
            <v>X</v>
          </cell>
          <cell r="U763" t="str">
            <v>X</v>
          </cell>
        </row>
        <row r="764">
          <cell r="B764">
            <v>764</v>
          </cell>
          <cell r="C764" t="str">
            <v>SG14</v>
          </cell>
          <cell r="D764">
            <v>764</v>
          </cell>
          <cell r="E764" t="str">
            <v>Die Massenreserve aus Anlage 2 Zeile 7 bezogen auf die Vorderachse des Fahrzeuges muss mind. 100 kg betragen</v>
          </cell>
          <cell r="F764" t="str">
            <v>G</v>
          </cell>
          <cell r="G764" t="str">
            <v>Wert für VA aus 
Anlage 2 Zeile 7:</v>
          </cell>
          <cell r="H764">
            <v>1000</v>
          </cell>
          <cell r="Q764" t="str">
            <v>X</v>
          </cell>
          <cell r="R764" t="str">
            <v>X</v>
          </cell>
          <cell r="S764" t="str">
            <v>X</v>
          </cell>
          <cell r="T764" t="str">
            <v>X</v>
          </cell>
          <cell r="U764" t="str">
            <v>X</v>
          </cell>
        </row>
        <row r="765">
          <cell r="B765">
            <v>765</v>
          </cell>
          <cell r="C765" t="str">
            <v>SG14</v>
          </cell>
          <cell r="D765">
            <v>765</v>
          </cell>
          <cell r="E765" t="str">
            <v>Die Massenreserve aus Anlage 2 Zeile 7 bezogen auf die Hinterachse des Fahrzeuges beträgt mind. 100 kg ?
Nein = 0 Punkte
Ja, je kg mehr = 1 Punkt (max. 300 Punkte)</v>
          </cell>
          <cell r="F765" t="str">
            <v>B</v>
          </cell>
          <cell r="G765" t="str">
            <v>Wert für HA aus 
Anlage 2 Zeile 7:</v>
          </cell>
          <cell r="H765">
            <v>1000</v>
          </cell>
          <cell r="I765">
            <v>300</v>
          </cell>
          <cell r="Q765" t="str">
            <v>X</v>
          </cell>
          <cell r="R765" t="str">
            <v>X</v>
          </cell>
          <cell r="S765" t="str">
            <v>X</v>
          </cell>
          <cell r="T765" t="str">
            <v>X</v>
          </cell>
          <cell r="U765" t="str">
            <v>X</v>
          </cell>
        </row>
        <row r="766">
          <cell r="B766">
            <v>766</v>
          </cell>
          <cell r="C766" t="str">
            <v>SG14</v>
          </cell>
          <cell r="D766">
            <v>766</v>
          </cell>
          <cell r="E766" t="str">
            <v>Das Fahrgestell hat eine technisch zulässige Gesamtmasse von:
A) ≤ 9.000 kg = 0 Punkte
B) ≤ 10.000 kg = 100 Punkte
C) &gt; 10.000 kg = 200 Punkte</v>
          </cell>
          <cell r="F766" t="str">
            <v>B</v>
          </cell>
          <cell r="G766" t="str">
            <v>Ja oder Nein:</v>
          </cell>
          <cell r="H766" t="str">
            <v>?</v>
          </cell>
          <cell r="I766">
            <v>200</v>
          </cell>
        </row>
        <row r="767">
          <cell r="B767">
            <v>767</v>
          </cell>
          <cell r="C767" t="str">
            <v>SG8</v>
          </cell>
          <cell r="F767" t="str">
            <v>X</v>
          </cell>
          <cell r="K767">
            <v>44855</v>
          </cell>
          <cell r="N767" t="str">
            <v>X</v>
          </cell>
          <cell r="O767" t="str">
            <v>X</v>
          </cell>
          <cell r="P767" t="str">
            <v>X</v>
          </cell>
          <cell r="Q767" t="str">
            <v>L8</v>
          </cell>
          <cell r="R767" t="str">
            <v>L8</v>
          </cell>
          <cell r="S767" t="str">
            <v>L8</v>
          </cell>
          <cell r="T767" t="str">
            <v>L8</v>
          </cell>
          <cell r="U767" t="str">
            <v>L8</v>
          </cell>
          <cell r="V767" t="str">
            <v>L8</v>
          </cell>
          <cell r="W767" t="str">
            <v>L8</v>
          </cell>
          <cell r="X767" t="str">
            <v>L8</v>
          </cell>
          <cell r="Y767" t="str">
            <v>L8</v>
          </cell>
          <cell r="Z767" t="str">
            <v>L8</v>
          </cell>
          <cell r="AA767" t="str">
            <v>L8</v>
          </cell>
        </row>
        <row r="768">
          <cell r="B768">
            <v>768</v>
          </cell>
          <cell r="C768" t="str">
            <v>SG14</v>
          </cell>
          <cell r="D768" t="str">
            <v>1!1</v>
          </cell>
          <cell r="E768" t="str">
            <v>Die mit einem "G" gekennzeichneten Grundanforderungen der Gruppe 11 müssen vollständig erfüllt werden.</v>
          </cell>
          <cell r="F768" t="str">
            <v>X</v>
          </cell>
          <cell r="G768" t="str">
            <v>Werden voll erfüllt:</v>
          </cell>
          <cell r="H768" t="str">
            <v>?</v>
          </cell>
          <cell r="K768">
            <v>44855</v>
          </cell>
          <cell r="N768" t="str">
            <v>X</v>
          </cell>
          <cell r="O768" t="str">
            <v>X</v>
          </cell>
          <cell r="P768" t="str">
            <v>X</v>
          </cell>
          <cell r="Q768" t="str">
            <v>!</v>
          </cell>
          <cell r="R768" t="str">
            <v>!</v>
          </cell>
          <cell r="S768" t="str">
            <v>!</v>
          </cell>
          <cell r="T768" t="str">
            <v>!</v>
          </cell>
          <cell r="U768" t="str">
            <v>!</v>
          </cell>
          <cell r="V768" t="str">
            <v>!</v>
          </cell>
          <cell r="W768" t="str">
            <v>!</v>
          </cell>
          <cell r="X768" t="str">
            <v>!</v>
          </cell>
          <cell r="Y768" t="str">
            <v>!</v>
          </cell>
          <cell r="Z768" t="str">
            <v>!</v>
          </cell>
          <cell r="AA768" t="str">
            <v>!</v>
          </cell>
        </row>
        <row r="769">
          <cell r="B769">
            <v>769</v>
          </cell>
          <cell r="C769" t="str">
            <v>SG8</v>
          </cell>
          <cell r="F769" t="str">
            <v>X</v>
          </cell>
          <cell r="K769">
            <v>44855</v>
          </cell>
          <cell r="N769" t="str">
            <v>X</v>
          </cell>
          <cell r="O769" t="str">
            <v>X</v>
          </cell>
          <cell r="P769" t="str">
            <v>X</v>
          </cell>
          <cell r="Q769" t="str">
            <v>L8</v>
          </cell>
          <cell r="R769" t="str">
            <v>L8</v>
          </cell>
          <cell r="S769" t="str">
            <v>L8</v>
          </cell>
          <cell r="T769" t="str">
            <v>L8</v>
          </cell>
          <cell r="U769" t="str">
            <v>L8</v>
          </cell>
          <cell r="V769" t="str">
            <v>L8</v>
          </cell>
          <cell r="W769" t="str">
            <v>L8</v>
          </cell>
          <cell r="X769" t="str">
            <v>L8</v>
          </cell>
          <cell r="Y769" t="str">
            <v>L8</v>
          </cell>
          <cell r="Z769" t="str">
            <v>L8</v>
          </cell>
          <cell r="AA769" t="str">
            <v>L8</v>
          </cell>
        </row>
        <row r="770">
          <cell r="B770">
            <v>770</v>
          </cell>
          <cell r="C770" t="str">
            <v>SG14</v>
          </cell>
          <cell r="D770" t="str">
            <v>12.</v>
          </cell>
          <cell r="E770" t="str">
            <v>Leistungserfüllung und Lieferung</v>
          </cell>
          <cell r="F770" t="str">
            <v>X</v>
          </cell>
          <cell r="K770">
            <v>44855</v>
          </cell>
          <cell r="N770" t="str">
            <v>X</v>
          </cell>
          <cell r="O770" t="str">
            <v>X</v>
          </cell>
          <cell r="P770" t="str">
            <v>X</v>
          </cell>
          <cell r="Q770" t="str">
            <v>Ü14</v>
          </cell>
          <cell r="R770" t="str">
            <v>Ü14</v>
          </cell>
          <cell r="S770" t="str">
            <v>Ü14</v>
          </cell>
          <cell r="T770" t="str">
            <v>Ü14</v>
          </cell>
          <cell r="U770" t="str">
            <v>Ü14</v>
          </cell>
          <cell r="V770" t="str">
            <v>Ü14</v>
          </cell>
          <cell r="W770" t="str">
            <v>Ü14</v>
          </cell>
          <cell r="X770" t="str">
            <v>Ü14</v>
          </cell>
          <cell r="Y770" t="str">
            <v>Ü14</v>
          </cell>
          <cell r="Z770" t="str">
            <v>Ü14</v>
          </cell>
          <cell r="AA770" t="str">
            <v>Ü14</v>
          </cell>
        </row>
        <row r="771">
          <cell r="B771">
            <v>771</v>
          </cell>
          <cell r="C771" t="str">
            <v>SG12</v>
          </cell>
          <cell r="D771" t="str">
            <v>12.1</v>
          </cell>
          <cell r="E771" t="str">
            <v>Baubegleitung</v>
          </cell>
          <cell r="F771" t="str">
            <v>X</v>
          </cell>
          <cell r="K771">
            <v>44855</v>
          </cell>
          <cell r="N771" t="str">
            <v>X</v>
          </cell>
          <cell r="O771" t="str">
            <v>X</v>
          </cell>
          <cell r="P771" t="str">
            <v>X</v>
          </cell>
          <cell r="Q771" t="str">
            <v>Ü12</v>
          </cell>
          <cell r="R771" t="str">
            <v>Ü12</v>
          </cell>
          <cell r="S771" t="str">
            <v>Ü12</v>
          </cell>
          <cell r="T771" t="str">
            <v>Ü12</v>
          </cell>
          <cell r="U771" t="str">
            <v>Ü12</v>
          </cell>
          <cell r="V771" t="str">
            <v>Ü12</v>
          </cell>
          <cell r="W771" t="str">
            <v>Ü12</v>
          </cell>
          <cell r="X771" t="str">
            <v>Ü12</v>
          </cell>
          <cell r="Y771" t="str">
            <v>Ü12</v>
          </cell>
          <cell r="Z771" t="str">
            <v>Ü12</v>
          </cell>
          <cell r="AA771" t="str">
            <v>Ü12</v>
          </cell>
        </row>
        <row r="772">
          <cell r="B772">
            <v>772</v>
          </cell>
          <cell r="C772" t="str">
            <v>SG14</v>
          </cell>
          <cell r="D772">
            <v>772</v>
          </cell>
          <cell r="E772" t="str">
            <v>Die Einhaltung des vereinbarten Liefer- und Leistungsumfanges wird durch den Zentraldienst der Polizei (ZDPol) überwacht und durch die LSTE fachtechnisch begleitet.</v>
          </cell>
          <cell r="F772" t="str">
            <v>G</v>
          </cell>
          <cell r="G772" t="str">
            <v>formatiert</v>
          </cell>
          <cell r="K772">
            <v>44855</v>
          </cell>
          <cell r="O772" t="str">
            <v/>
          </cell>
          <cell r="P772" t="str">
            <v/>
          </cell>
          <cell r="Q772" t="str">
            <v>X</v>
          </cell>
          <cell r="R772" t="str">
            <v>X</v>
          </cell>
          <cell r="S772" t="str">
            <v>X</v>
          </cell>
          <cell r="T772" t="str">
            <v>X</v>
          </cell>
          <cell r="U772" t="str">
            <v>X</v>
          </cell>
        </row>
        <row r="773">
          <cell r="B773">
            <v>773</v>
          </cell>
          <cell r="C773" t="str">
            <v>SG14</v>
          </cell>
          <cell r="D773">
            <v>773</v>
          </cell>
          <cell r="E773" t="str">
            <v>Nach Zuschlagserteilung findet ein Erstgespräch zwischen dem Auftragnehmer (AN) und den Vertretern des Auftraggebers (AG) und des Zentraldienstes des Polizei zur Abstimmung der Auftragsabwicklung statt.</v>
          </cell>
          <cell r="F773" t="str">
            <v>G</v>
          </cell>
          <cell r="G773" t="str">
            <v>formatiert</v>
          </cell>
          <cell r="K773">
            <v>44855</v>
          </cell>
          <cell r="O773" t="str">
            <v>X</v>
          </cell>
          <cell r="P773" t="str">
            <v>X</v>
          </cell>
          <cell r="Q773" t="str">
            <v/>
          </cell>
          <cell r="R773" t="str">
            <v/>
          </cell>
          <cell r="T773" t="str">
            <v/>
          </cell>
        </row>
        <row r="774">
          <cell r="B774">
            <v>774</v>
          </cell>
          <cell r="C774" t="str">
            <v>SG14</v>
          </cell>
          <cell r="D774">
            <v>774</v>
          </cell>
          <cell r="E774" t="str">
            <v>Zur Aufklärung von Fragen und Abstimmung der weiteren Auftragsabwicklung zwischen den künftigen Vertragsparteien findet unter Beteiligung von Vertretern des Ministeriums des Innern und für Kommunales, des Zentraldienstes der Polizei (ZDPol) und der Landeschule und Technischen Einrichtung für Brand- und Katastrophenschutz (LSTE) ein Auftaktgespräch statt.</v>
          </cell>
          <cell r="F774" t="str">
            <v>G</v>
          </cell>
          <cell r="G774" t="str">
            <v>formatiert</v>
          </cell>
          <cell r="K774">
            <v>44855</v>
          </cell>
          <cell r="O774" t="str">
            <v/>
          </cell>
          <cell r="P774" t="str">
            <v/>
          </cell>
          <cell r="Q774" t="str">
            <v>X</v>
          </cell>
          <cell r="R774" t="str">
            <v>X</v>
          </cell>
          <cell r="S774" t="str">
            <v>X</v>
          </cell>
          <cell r="T774" t="str">
            <v>X</v>
          </cell>
          <cell r="U774" t="str">
            <v>X</v>
          </cell>
        </row>
        <row r="775">
          <cell r="B775">
            <v>775</v>
          </cell>
          <cell r="C775" t="str">
            <v>SG14</v>
          </cell>
          <cell r="D775">
            <v>775</v>
          </cell>
          <cell r="E775" t="str">
            <v>Der Auftragnehmer erhält nach der Zuschlagserteilung die Kontaktdaten der einzelnen Auftraggeber</v>
          </cell>
          <cell r="F775" t="str">
            <v>G</v>
          </cell>
          <cell r="G775" t="str">
            <v>formatiert</v>
          </cell>
          <cell r="K775">
            <v>44855</v>
          </cell>
          <cell r="O775" t="str">
            <v/>
          </cell>
          <cell r="P775" t="str">
            <v/>
          </cell>
          <cell r="Q775" t="str">
            <v>X</v>
          </cell>
          <cell r="R775" t="str">
            <v>X</v>
          </cell>
          <cell r="S775" t="str">
            <v>X</v>
          </cell>
          <cell r="T775" t="str">
            <v>X</v>
          </cell>
          <cell r="U775" t="str">
            <v>X</v>
          </cell>
        </row>
        <row r="776">
          <cell r="B776">
            <v>776</v>
          </cell>
          <cell r="C776" t="str">
            <v>SG14</v>
          </cell>
          <cell r="D776">
            <v>776</v>
          </cell>
          <cell r="E776" t="str">
            <v>Zur Vorbereitung auf das Auftaktgespräch übersendet der Auftragnehmer (AN) folgende Unterlagen an die künftigen Auftraggeber:
- Angebotskonfigurationen von Fahrgestell, Aufbau und Beladung
- vorläufiger Beladeplan (Muster)
- bestehende Fragen zur Auftragsklärung</v>
          </cell>
          <cell r="F776" t="str">
            <v>G</v>
          </cell>
          <cell r="G776" t="str">
            <v>formatiert</v>
          </cell>
          <cell r="K776">
            <v>44855</v>
          </cell>
          <cell r="O776" t="str">
            <v/>
          </cell>
          <cell r="P776" t="str">
            <v/>
          </cell>
          <cell r="Q776" t="str">
            <v>X</v>
          </cell>
          <cell r="R776" t="str">
            <v>X</v>
          </cell>
          <cell r="S776" t="str">
            <v>X</v>
          </cell>
          <cell r="T776" t="str">
            <v>X</v>
          </cell>
          <cell r="U776" t="str">
            <v>X</v>
          </cell>
        </row>
        <row r="777">
          <cell r="B777">
            <v>777</v>
          </cell>
          <cell r="C777" t="str">
            <v>SG14</v>
          </cell>
          <cell r="D777">
            <v>777</v>
          </cell>
          <cell r="E777" t="str">
            <v>Vor Beginn einer Serienfertigung findet am ersten Fahrzeug beim Auftragnehmer durch den ZDPol und der LSTE eine Musterbaufreigabe statt.</v>
          </cell>
          <cell r="F777" t="str">
            <v>G</v>
          </cell>
          <cell r="G777" t="str">
            <v>formatiert</v>
          </cell>
          <cell r="K777">
            <v>44855</v>
          </cell>
          <cell r="O777" t="str">
            <v/>
          </cell>
          <cell r="P777" t="str">
            <v/>
          </cell>
          <cell r="Q777" t="str">
            <v>X</v>
          </cell>
          <cell r="R777" t="str">
            <v>X</v>
          </cell>
          <cell r="S777" t="str">
            <v>X</v>
          </cell>
          <cell r="T777" t="str">
            <v>X</v>
          </cell>
          <cell r="U777" t="str">
            <v>X</v>
          </cell>
        </row>
        <row r="778">
          <cell r="B778">
            <v>778</v>
          </cell>
          <cell r="C778" t="str">
            <v>SG14</v>
          </cell>
          <cell r="D778">
            <v>778</v>
          </cell>
          <cell r="E778" t="str">
            <v>Das Fahrzeug ist vor der Übergabe an den Auftraggeber der LSTE zur Technischen Abnahme vorzustellen. Die sachgerechte Abstellung der aufgeführten Positionen aus dem Mängelprotokoll ist der LSTE schriftlich mit Unterschrift zu bestätigen.</v>
          </cell>
          <cell r="F778" t="str">
            <v>G</v>
          </cell>
          <cell r="G778" t="str">
            <v>formatiert</v>
          </cell>
          <cell r="K778">
            <v>44855</v>
          </cell>
          <cell r="O778" t="str">
            <v>X</v>
          </cell>
          <cell r="P778" t="str">
            <v>X</v>
          </cell>
          <cell r="Q778" t="str">
            <v/>
          </cell>
          <cell r="R778" t="str">
            <v/>
          </cell>
          <cell r="T778" t="str">
            <v/>
          </cell>
        </row>
        <row r="779">
          <cell r="B779">
            <v>779</v>
          </cell>
          <cell r="C779" t="str">
            <v>SG14</v>
          </cell>
          <cell r="D779">
            <v>779</v>
          </cell>
          <cell r="E779" t="str">
            <v>Jedes Fahrzeug ist vor der Übergabe an den Auftraggeber der LSTE zur Technischen Abnahme vorzustellen. Die sachgerechte Abstellung der aufgeführten Positionen aus dem Mängelprotokoll ist der LSTE schriftlich mit Unterschrift zu bestätigen.</v>
          </cell>
          <cell r="F779" t="str">
            <v>G</v>
          </cell>
          <cell r="G779" t="str">
            <v>formatiert</v>
          </cell>
          <cell r="K779">
            <v>44855</v>
          </cell>
          <cell r="O779" t="str">
            <v/>
          </cell>
          <cell r="P779" t="str">
            <v/>
          </cell>
          <cell r="Q779" t="str">
            <v>X</v>
          </cell>
          <cell r="R779" t="str">
            <v>X</v>
          </cell>
          <cell r="S779" t="str">
            <v>X</v>
          </cell>
          <cell r="T779" t="str">
            <v>X</v>
          </cell>
          <cell r="U779" t="str">
            <v>X</v>
          </cell>
        </row>
        <row r="780">
          <cell r="B780">
            <v>780</v>
          </cell>
          <cell r="C780" t="str">
            <v>SG14</v>
          </cell>
          <cell r="D780">
            <v>780</v>
          </cell>
          <cell r="E780" t="str">
            <v xml:space="preserve">Der AG hat im Verlauf der Fertigung die Möglichkeit, jederzeit den Baufortschritt vor Ort zu verfolgen und die Konformität und Einhaltung der angebotenen Leistung aus dem Vergabeverfahren zu prüfen. </v>
          </cell>
          <cell r="F780" t="str">
            <v>G</v>
          </cell>
          <cell r="G780" t="str">
            <v>formatiert</v>
          </cell>
          <cell r="K780">
            <v>44855</v>
          </cell>
          <cell r="O780" t="str">
            <v>X</v>
          </cell>
          <cell r="P780" t="str">
            <v>X</v>
          </cell>
          <cell r="Q780" t="str">
            <v/>
          </cell>
          <cell r="R780" t="str">
            <v/>
          </cell>
          <cell r="S780" t="str">
            <v/>
          </cell>
          <cell r="T780" t="str">
            <v/>
          </cell>
        </row>
        <row r="781">
          <cell r="B781">
            <v>781</v>
          </cell>
          <cell r="C781" t="str">
            <v>SG14</v>
          </cell>
          <cell r="D781">
            <v>781</v>
          </cell>
          <cell r="E781" t="str">
            <v xml:space="preserve">Die Vertreter des ZDPol haben im Verlauf der Fertigung die Möglichkeit, jederzeit den Baufortschritt vor Ort zu verfolgen und die Konformität und Einhaltung der angebotenen Leistung aus dem Vergabeverfahren zu prüfen. </v>
          </cell>
          <cell r="F781" t="str">
            <v>G</v>
          </cell>
          <cell r="G781" t="str">
            <v>formatiert</v>
          </cell>
          <cell r="K781">
            <v>44855</v>
          </cell>
          <cell r="O781" t="str">
            <v/>
          </cell>
          <cell r="P781" t="str">
            <v/>
          </cell>
          <cell r="Q781" t="str">
            <v>X</v>
          </cell>
          <cell r="R781" t="str">
            <v>X</v>
          </cell>
          <cell r="S781" t="str">
            <v>X</v>
          </cell>
          <cell r="T781" t="str">
            <v>X</v>
          </cell>
          <cell r="U781" t="str">
            <v>X</v>
          </cell>
        </row>
        <row r="782">
          <cell r="B782">
            <v>782</v>
          </cell>
          <cell r="C782" t="str">
            <v>SG14</v>
          </cell>
          <cell r="D782">
            <v>782</v>
          </cell>
          <cell r="E782" t="str">
            <v>In das Fahrzeug sind mind. drei Einsatzkräfte des jeweiligen AG ausführlich (mind. 4 h) in die Bedienung des Einsatzfahrzeuges und die Funktionsweise der Sicherheitseinrichtungen durch deutschsprachiges Personal einzuweisen. Die Schulung ist namentlich nachzuweisen und dem Auftraggeber zu übersenden.</v>
          </cell>
          <cell r="F782" t="str">
            <v>G</v>
          </cell>
          <cell r="G782" t="str">
            <v>formatiert</v>
          </cell>
          <cell r="K782">
            <v>44855</v>
          </cell>
          <cell r="O782" t="str">
            <v>X</v>
          </cell>
          <cell r="P782" t="str">
            <v>X</v>
          </cell>
          <cell r="Q782" t="str">
            <v/>
          </cell>
          <cell r="R782" t="str">
            <v/>
          </cell>
          <cell r="S782" t="str">
            <v/>
          </cell>
          <cell r="T782" t="str">
            <v/>
          </cell>
        </row>
        <row r="783">
          <cell r="B783">
            <v>783</v>
          </cell>
          <cell r="C783" t="str">
            <v>SG14</v>
          </cell>
          <cell r="D783">
            <v>783</v>
          </cell>
          <cell r="E783" t="str">
            <v>Je Fahrzeug sind mind. drei Einsatzkräfte des jeweiligen AG ausführlich (mind. 4 h) in die Bedienung des Einsatzfahrzeuges und die Funktionsweise der Sicherheitseinrichtungen durch deutschsprachiges Personal einzuweisen. Die Schulung ist namentlich nachzuweisen und dem Auftraggeber zu übersenden.</v>
          </cell>
          <cell r="F783" t="str">
            <v>G</v>
          </cell>
          <cell r="G783" t="str">
            <v>formatiert</v>
          </cell>
          <cell r="K783">
            <v>44855</v>
          </cell>
          <cell r="O783" t="str">
            <v/>
          </cell>
          <cell r="P783" t="str">
            <v/>
          </cell>
          <cell r="Q783" t="str">
            <v>X</v>
          </cell>
          <cell r="R783" t="str">
            <v>X</v>
          </cell>
          <cell r="S783" t="str">
            <v>X</v>
          </cell>
          <cell r="T783" t="str">
            <v>X</v>
          </cell>
          <cell r="U783" t="str">
            <v>X</v>
          </cell>
        </row>
        <row r="784">
          <cell r="B784">
            <v>784</v>
          </cell>
          <cell r="C784" t="str">
            <v>SG12</v>
          </cell>
          <cell r="D784" t="str">
            <v>12.2</v>
          </cell>
          <cell r="E784" t="str">
            <v>Wartung und Service</v>
          </cell>
          <cell r="F784" t="str">
            <v>X</v>
          </cell>
          <cell r="K784">
            <v>44855</v>
          </cell>
          <cell r="N784" t="str">
            <v>X</v>
          </cell>
          <cell r="O784" t="str">
            <v>X</v>
          </cell>
          <cell r="P784" t="str">
            <v>X</v>
          </cell>
          <cell r="Q784" t="str">
            <v>Ü12</v>
          </cell>
          <cell r="R784" t="str">
            <v>Ü12</v>
          </cell>
          <cell r="S784" t="str">
            <v>Ü12</v>
          </cell>
          <cell r="T784" t="str">
            <v>Ü12</v>
          </cell>
          <cell r="U784" t="str">
            <v>Ü12</v>
          </cell>
          <cell r="V784" t="str">
            <v>Ü12</v>
          </cell>
          <cell r="W784" t="str">
            <v>Ü12</v>
          </cell>
          <cell r="X784" t="str">
            <v>Ü12</v>
          </cell>
          <cell r="Y784" t="str">
            <v>Ü12</v>
          </cell>
          <cell r="Z784" t="str">
            <v>Ü12</v>
          </cell>
          <cell r="AA784" t="str">
            <v>Ü12</v>
          </cell>
        </row>
        <row r="785">
          <cell r="B785">
            <v>785</v>
          </cell>
          <cell r="C785" t="str">
            <v>SG14</v>
          </cell>
          <cell r="D785">
            <v>785</v>
          </cell>
          <cell r="E785" t="str">
            <v>Der Aufbauhersteller bietet durch einen eigenen Kundendienst für Reparaturarbeiten einen Vor-Ort-Service an?
Nein = 0 Punkte
Ja = 100 Punkte</v>
          </cell>
          <cell r="F785" t="str">
            <v>B</v>
          </cell>
          <cell r="G785" t="str">
            <v>Ja oder Nein:</v>
          </cell>
          <cell r="H785" t="str">
            <v>?</v>
          </cell>
          <cell r="I785">
            <v>100</v>
          </cell>
          <cell r="K785">
            <v>44855</v>
          </cell>
          <cell r="O785" t="str">
            <v>X</v>
          </cell>
          <cell r="P785" t="str">
            <v>X</v>
          </cell>
          <cell r="Q785" t="str">
            <v>X</v>
          </cell>
          <cell r="R785" t="str">
            <v>X</v>
          </cell>
          <cell r="S785" t="str">
            <v>X</v>
          </cell>
          <cell r="T785" t="str">
            <v>X</v>
          </cell>
          <cell r="U785" t="str">
            <v>X</v>
          </cell>
        </row>
        <row r="786">
          <cell r="B786">
            <v>786</v>
          </cell>
          <cell r="C786" t="str">
            <v>SG14</v>
          </cell>
          <cell r="D786">
            <v>786</v>
          </cell>
          <cell r="E786" t="str">
            <v>Es gibt mind. 5 Vertragswerkstätten für das Fahrgestell innerhalb der Länder Brandenburg und Berlin? 
Nein = 0 Punkte
Ja = 50 Punkte</v>
          </cell>
          <cell r="F786" t="str">
            <v>B</v>
          </cell>
          <cell r="G786" t="str">
            <v>Ja oder Nein:</v>
          </cell>
          <cell r="H786" t="str">
            <v>?</v>
          </cell>
          <cell r="I786">
            <v>50</v>
          </cell>
          <cell r="K786">
            <v>44855</v>
          </cell>
          <cell r="O786" t="str">
            <v>X</v>
          </cell>
          <cell r="P786" t="str">
            <v/>
          </cell>
          <cell r="Q786" t="str">
            <v/>
          </cell>
          <cell r="R786" t="str">
            <v/>
          </cell>
          <cell r="S786" t="str">
            <v/>
          </cell>
          <cell r="T786" t="str">
            <v/>
          </cell>
        </row>
        <row r="787">
          <cell r="B787">
            <v>787</v>
          </cell>
          <cell r="C787" t="str">
            <v>SG14</v>
          </cell>
          <cell r="D787">
            <v>787</v>
          </cell>
          <cell r="E787" t="str">
            <v>Es gibt mind. 15 Vertragswerkstätten für das Fahrgestell innerhalb der Länder Brandenburg und Berlin? 
Nein = 0 Punkte
Ja = 100 Punkte</v>
          </cell>
          <cell r="F787" t="str">
            <v>B</v>
          </cell>
          <cell r="G787" t="str">
            <v>Ja oder Nein:</v>
          </cell>
          <cell r="H787" t="str">
            <v>?</v>
          </cell>
          <cell r="I787">
            <v>100</v>
          </cell>
          <cell r="K787">
            <v>44855</v>
          </cell>
          <cell r="O787" t="str">
            <v/>
          </cell>
          <cell r="P787" t="str">
            <v>X</v>
          </cell>
          <cell r="Q787" t="str">
            <v>X</v>
          </cell>
          <cell r="R787" t="str">
            <v>X</v>
          </cell>
          <cell r="S787" t="str">
            <v>X</v>
          </cell>
          <cell r="T787" t="str">
            <v>X</v>
          </cell>
          <cell r="U787" t="str">
            <v>X</v>
          </cell>
        </row>
        <row r="788">
          <cell r="B788">
            <v>788</v>
          </cell>
          <cell r="C788" t="str">
            <v>SG14</v>
          </cell>
          <cell r="D788">
            <v>788</v>
          </cell>
          <cell r="E788" t="str">
            <v>Wieviel autorisierte Vertragswerkstätten gibt es für den Aufbau im Land Brandenburg oder einem benachbarten Bundesland, an denen qualifizierte Instandsetzungsarbeiten am Aufbau durchgeführt werden können?
A) keine = 0 Punkte
B) mind. 1 = 50 Punkte
C) mind. 2 = 100 Punkte</v>
          </cell>
          <cell r="F788" t="str">
            <v>B</v>
          </cell>
          <cell r="G788" t="str">
            <v>Anzahl:</v>
          </cell>
          <cell r="H788">
            <v>1000</v>
          </cell>
          <cell r="I788">
            <v>100</v>
          </cell>
          <cell r="K788">
            <v>44855</v>
          </cell>
          <cell r="O788" t="str">
            <v>X</v>
          </cell>
          <cell r="P788" t="str">
            <v>X</v>
          </cell>
          <cell r="Q788" t="str">
            <v>X</v>
          </cell>
          <cell r="R788" t="str">
            <v>X</v>
          </cell>
          <cell r="S788" t="str">
            <v>X</v>
          </cell>
          <cell r="T788" t="str">
            <v>X</v>
          </cell>
          <cell r="U788" t="str">
            <v>X</v>
          </cell>
        </row>
        <row r="789">
          <cell r="B789">
            <v>789</v>
          </cell>
          <cell r="C789" t="str">
            <v>SG14</v>
          </cell>
          <cell r="D789">
            <v>789</v>
          </cell>
          <cell r="E789" t="str">
            <v>Wieviel autorisierte Vertragswerkstätten gibt es für den Aufbau im Land Brandenburg oder einem benachbarten Bundesland?
keine = 0 Punkte
mind. 1 = 30 Punkte
mind. 2 = 60 Punkte
mind. 3 = 100 Punkte</v>
          </cell>
          <cell r="F789" t="str">
            <v>B</v>
          </cell>
          <cell r="G789" t="str">
            <v>Anzahl:</v>
          </cell>
          <cell r="H789">
            <v>1000</v>
          </cell>
          <cell r="I789">
            <v>100</v>
          </cell>
          <cell r="K789">
            <v>44855</v>
          </cell>
          <cell r="O789" t="str">
            <v>X</v>
          </cell>
          <cell r="P789" t="str">
            <v>X</v>
          </cell>
        </row>
        <row r="790">
          <cell r="B790">
            <v>790</v>
          </cell>
          <cell r="C790" t="str">
            <v>SG12</v>
          </cell>
          <cell r="D790" t="str">
            <v>12.2</v>
          </cell>
          <cell r="E790" t="str">
            <v>Garantien und Gewährleistung</v>
          </cell>
          <cell r="F790" t="str">
            <v>X</v>
          </cell>
          <cell r="K790">
            <v>44855</v>
          </cell>
          <cell r="N790" t="str">
            <v>X</v>
          </cell>
          <cell r="O790" t="str">
            <v>X</v>
          </cell>
          <cell r="P790" t="str">
            <v>X</v>
          </cell>
          <cell r="Q790" t="str">
            <v>Ü12</v>
          </cell>
          <cell r="R790" t="str">
            <v>Ü12</v>
          </cell>
          <cell r="S790" t="str">
            <v>Ü12</v>
          </cell>
          <cell r="T790" t="str">
            <v>Ü12</v>
          </cell>
          <cell r="U790" t="str">
            <v>Ü12</v>
          </cell>
          <cell r="V790" t="str">
            <v>X</v>
          </cell>
          <cell r="W790" t="str">
            <v>X</v>
          </cell>
          <cell r="X790" t="str">
            <v>X</v>
          </cell>
          <cell r="Y790" t="str">
            <v>X</v>
          </cell>
          <cell r="Z790" t="str">
            <v>X</v>
          </cell>
          <cell r="AA790" t="str">
            <v>X</v>
          </cell>
        </row>
        <row r="791">
          <cell r="B791">
            <v>791</v>
          </cell>
          <cell r="C791" t="str">
            <v>SG14</v>
          </cell>
          <cell r="D791">
            <v>791</v>
          </cell>
          <cell r="E791" t="str">
            <v>Angabe der Herstellergarantie für das Fahrgestell ab Erstzulassung Fahrzeug
≥ 24 Monate = 0 Punkte
≥ 36 Monate = 25 Punkte
≥ 48 Monate = 50 Punkte
≥ 72 Monate = 100 Punkte</v>
          </cell>
          <cell r="F791" t="str">
            <v>B</v>
          </cell>
          <cell r="G791" t="str">
            <v>Monate:</v>
          </cell>
          <cell r="H791">
            <v>1000</v>
          </cell>
          <cell r="I791">
            <v>100</v>
          </cell>
          <cell r="J791">
            <v>100</v>
          </cell>
          <cell r="K791">
            <v>44855</v>
          </cell>
          <cell r="O791" t="str">
            <v/>
          </cell>
          <cell r="P791" t="str">
            <v>X</v>
          </cell>
          <cell r="Q791" t="str">
            <v>X</v>
          </cell>
          <cell r="R791" t="str">
            <v>X</v>
          </cell>
          <cell r="S791" t="str">
            <v>X</v>
          </cell>
          <cell r="T791" t="str">
            <v>X</v>
          </cell>
          <cell r="U791" t="str">
            <v>X</v>
          </cell>
        </row>
        <row r="792">
          <cell r="B792">
            <v>792</v>
          </cell>
          <cell r="C792" t="str">
            <v>SG14</v>
          </cell>
          <cell r="D792">
            <v>792</v>
          </cell>
          <cell r="E792" t="str">
            <v>Angabe der Garantie gegen Durchrostung für das Fahrgestell ab Erstzulassung Fahrzeug
≥ 24 Monate = 0 Punkte
≥ 36 Monate = 25 Punkte
≥ 48 Monate = 50 Punkte 
≥ 72 Monate = 100 Punkte</v>
          </cell>
          <cell r="F792" t="str">
            <v>B</v>
          </cell>
          <cell r="G792" t="str">
            <v>Monate:</v>
          </cell>
          <cell r="H792">
            <v>1000</v>
          </cell>
          <cell r="I792">
            <v>100</v>
          </cell>
          <cell r="J792">
            <v>100</v>
          </cell>
          <cell r="K792">
            <v>44855</v>
          </cell>
          <cell r="O792" t="str">
            <v/>
          </cell>
          <cell r="P792" t="str">
            <v/>
          </cell>
          <cell r="Q792" t="str">
            <v>X</v>
          </cell>
          <cell r="R792" t="str">
            <v>X</v>
          </cell>
          <cell r="S792" t="str">
            <v>X</v>
          </cell>
          <cell r="T792" t="str">
            <v>X</v>
          </cell>
          <cell r="U792" t="str">
            <v>X</v>
          </cell>
        </row>
        <row r="793">
          <cell r="B793">
            <v>793</v>
          </cell>
          <cell r="C793" t="str">
            <v>SG14</v>
          </cell>
          <cell r="D793">
            <v>793</v>
          </cell>
          <cell r="E793" t="str">
            <v>Herstellergarantie für den Aufbau ab Erstzulassung Fahrzeug, ohne Zusatzbedingungen
≥ 24 Monate = 0 Punkte
≥ 36 Monate = 25 Punkte
≥ 48 Monate = 50 Punkte 
≥ 72 Monate = 75 Punkte</v>
          </cell>
          <cell r="F793" t="str">
            <v>B</v>
          </cell>
          <cell r="G793" t="str">
            <v>Monate:</v>
          </cell>
          <cell r="H793">
            <v>1000</v>
          </cell>
          <cell r="I793">
            <v>75</v>
          </cell>
          <cell r="J793">
            <v>75</v>
          </cell>
          <cell r="K793">
            <v>44855</v>
          </cell>
          <cell r="O793" t="str">
            <v/>
          </cell>
          <cell r="P793" t="str">
            <v/>
          </cell>
          <cell r="Q793" t="str">
            <v>X</v>
          </cell>
          <cell r="R793" t="str">
            <v>X</v>
          </cell>
          <cell r="S793" t="str">
            <v>X</v>
          </cell>
          <cell r="T793" t="str">
            <v>X</v>
          </cell>
          <cell r="U793" t="str">
            <v>X</v>
          </cell>
        </row>
        <row r="794">
          <cell r="B794">
            <v>794</v>
          </cell>
          <cell r="C794" t="str">
            <v>SG14</v>
          </cell>
          <cell r="D794">
            <v>794</v>
          </cell>
          <cell r="E794" t="str">
            <v>Angabe der Garantie gegen Durchrostung für den Aufbau ab Erstzulassung Fahrzeug
≥ 24 Monate = 0 Punkte
≥ 36 Monate = 25 Punkte
≥ 48 Monate = 50 Punkte 
≥ 72 Monate = 100 Punkte</v>
          </cell>
          <cell r="F794" t="str">
            <v>B</v>
          </cell>
          <cell r="G794" t="str">
            <v>Monate:</v>
          </cell>
          <cell r="H794">
            <v>1000</v>
          </cell>
          <cell r="I794">
            <v>100</v>
          </cell>
          <cell r="J794">
            <v>100</v>
          </cell>
          <cell r="K794">
            <v>44855</v>
          </cell>
          <cell r="O794" t="str">
            <v>X</v>
          </cell>
          <cell r="P794" t="str">
            <v>X</v>
          </cell>
          <cell r="Q794" t="str">
            <v>X</v>
          </cell>
          <cell r="R794" t="str">
            <v>X</v>
          </cell>
          <cell r="S794" t="str">
            <v>X</v>
          </cell>
          <cell r="T794" t="str">
            <v>X</v>
          </cell>
          <cell r="U794" t="str">
            <v>X</v>
          </cell>
        </row>
        <row r="795">
          <cell r="B795">
            <v>795</v>
          </cell>
          <cell r="C795" t="str">
            <v>SG14</v>
          </cell>
          <cell r="D795">
            <v>795</v>
          </cell>
          <cell r="E795" t="str">
            <v>Herstellergarantie für die P-FPN ab Erstzulassung Fahrzeug, 
ohne Zusatzbedingungen
&lt; 36 Monate = 0 Punkte
≥ 36 Monate = 25 Punkte
≥ 48 Monate = 50 Punkte 
≥ 72 Monate = 75 Punkte</v>
          </cell>
          <cell r="F795" t="str">
            <v>B</v>
          </cell>
          <cell r="G795" t="str">
            <v>Monate:</v>
          </cell>
          <cell r="H795">
            <v>1000</v>
          </cell>
          <cell r="I795">
            <v>75</v>
          </cell>
          <cell r="J795">
            <v>75</v>
          </cell>
          <cell r="K795">
            <v>44855</v>
          </cell>
          <cell r="O795" t="str">
            <v>X</v>
          </cell>
          <cell r="P795" t="str">
            <v/>
          </cell>
          <cell r="Q795" t="str">
            <v/>
          </cell>
          <cell r="R795" t="str">
            <v/>
          </cell>
          <cell r="S795" t="str">
            <v/>
          </cell>
          <cell r="T795" t="str">
            <v/>
          </cell>
        </row>
        <row r="796">
          <cell r="B796">
            <v>796</v>
          </cell>
          <cell r="C796" t="str">
            <v>SG14</v>
          </cell>
          <cell r="D796">
            <v>796</v>
          </cell>
          <cell r="E796" t="str">
            <v>Angabe der Garantie für die FPN ab Erstzulassung
≥ 24 Monate = 0 Punkte
≥ 36 Monate = 25 Punkte
≥ 48 Monate = 50 Punkte 
≥ 72 Monate = 75 Punkte</v>
          </cell>
          <cell r="F796" t="str">
            <v>B</v>
          </cell>
          <cell r="G796" t="str">
            <v>Monate:</v>
          </cell>
          <cell r="H796">
            <v>1000</v>
          </cell>
          <cell r="I796">
            <v>75</v>
          </cell>
          <cell r="J796">
            <v>75</v>
          </cell>
          <cell r="K796">
            <v>44855</v>
          </cell>
          <cell r="O796" t="str">
            <v/>
          </cell>
          <cell r="P796" t="str">
            <v/>
          </cell>
          <cell r="Q796" t="str">
            <v>X</v>
          </cell>
          <cell r="R796" t="str">
            <v>X</v>
          </cell>
          <cell r="S796" t="str">
            <v>X</v>
          </cell>
          <cell r="T796" t="str">
            <v>X</v>
          </cell>
        </row>
        <row r="797">
          <cell r="B797">
            <v>797</v>
          </cell>
          <cell r="C797" t="str">
            <v>SG14</v>
          </cell>
          <cell r="D797">
            <v>797</v>
          </cell>
          <cell r="E797" t="str">
            <v>Herstellergarantie für die angebotene Beladung
≥ 24 Monate = 0 Punkte
≥ 36 Monate = 25 Punkte
≥ 48 Monate = 50 Punkte 
≥ 72 Monate = 75 Punkte</v>
          </cell>
          <cell r="F797" t="str">
            <v>B</v>
          </cell>
          <cell r="G797" t="str">
            <v>Monate:</v>
          </cell>
          <cell r="H797">
            <v>1000</v>
          </cell>
          <cell r="I797">
            <v>75</v>
          </cell>
          <cell r="J797">
            <v>75</v>
          </cell>
          <cell r="K797">
            <v>44855</v>
          </cell>
          <cell r="O797" t="str">
            <v/>
          </cell>
          <cell r="P797" t="str">
            <v/>
          </cell>
        </row>
        <row r="798">
          <cell r="B798">
            <v>798</v>
          </cell>
          <cell r="C798" t="str">
            <v>SG14</v>
          </cell>
          <cell r="D798">
            <v>798</v>
          </cell>
          <cell r="E798" t="str">
            <v>Angabe der Garantie für die maschinelle Zugeinrichtung ab Erstzulassung
≥ 24 Monate = 0 Punkte
≥ 36 Monate = 25 Punkte
≥ 48 Monate = 50 Punkte 
≥ 72 Monate = 75 Punkte</v>
          </cell>
          <cell r="F798" t="str">
            <v>B</v>
          </cell>
          <cell r="G798" t="str">
            <v>Monate:</v>
          </cell>
          <cell r="H798">
            <v>1000</v>
          </cell>
          <cell r="I798">
            <v>75</v>
          </cell>
          <cell r="J798">
            <v>75</v>
          </cell>
          <cell r="K798">
            <v>44855</v>
          </cell>
          <cell r="O798" t="str">
            <v/>
          </cell>
          <cell r="P798" t="str">
            <v/>
          </cell>
          <cell r="Q798" t="str">
            <v/>
          </cell>
          <cell r="R798" t="str">
            <v/>
          </cell>
          <cell r="S798" t="str">
            <v/>
          </cell>
          <cell r="T798" t="str">
            <v>X</v>
          </cell>
          <cell r="U798" t="str">
            <v>X</v>
          </cell>
        </row>
        <row r="799">
          <cell r="B799">
            <v>799</v>
          </cell>
          <cell r="C799" t="str">
            <v>SG12</v>
          </cell>
          <cell r="D799" t="str">
            <v>12.4</v>
          </cell>
          <cell r="E799" t="str">
            <v>Dokumentation in deutscher Sprache</v>
          </cell>
          <cell r="F799" t="str">
            <v>X</v>
          </cell>
          <cell r="K799">
            <v>44855</v>
          </cell>
          <cell r="N799" t="str">
            <v>X</v>
          </cell>
          <cell r="O799" t="str">
            <v>X</v>
          </cell>
          <cell r="P799" t="str">
            <v>X</v>
          </cell>
          <cell r="Q799" t="str">
            <v>Ü12</v>
          </cell>
          <cell r="R799" t="str">
            <v>Ü12</v>
          </cell>
          <cell r="S799" t="str">
            <v>Ü12</v>
          </cell>
          <cell r="T799" t="str">
            <v>Ü12</v>
          </cell>
          <cell r="U799" t="str">
            <v>Ü12</v>
          </cell>
          <cell r="V799" t="str">
            <v>Ü12</v>
          </cell>
          <cell r="W799" t="str">
            <v>Ü12</v>
          </cell>
          <cell r="X799" t="str">
            <v>Ü12</v>
          </cell>
          <cell r="Y799" t="str">
            <v>Ü12</v>
          </cell>
          <cell r="Z799" t="str">
            <v>Ü12</v>
          </cell>
          <cell r="AA799" t="str">
            <v>Ü12</v>
          </cell>
        </row>
        <row r="800">
          <cell r="B800">
            <v>800</v>
          </cell>
          <cell r="C800" t="str">
            <v>SG14</v>
          </cell>
          <cell r="D800">
            <v>800</v>
          </cell>
          <cell r="E800" t="str">
            <v>Zu den im Vergabeverfahren vereinbarten Bedingungen wird über den Leistungsumfang zwischen dem AN und dem ZDPol eine Rahmenvereinbarung geschlossen.</v>
          </cell>
          <cell r="F800" t="str">
            <v>G</v>
          </cell>
          <cell r="G800" t="str">
            <v>formatiert</v>
          </cell>
          <cell r="K800">
            <v>44855</v>
          </cell>
          <cell r="O800" t="str">
            <v/>
          </cell>
          <cell r="P800" t="str">
            <v/>
          </cell>
          <cell r="Q800" t="str">
            <v>X</v>
          </cell>
          <cell r="R800" t="str">
            <v>X</v>
          </cell>
          <cell r="S800" t="str">
            <v>X</v>
          </cell>
          <cell r="T800" t="str">
            <v>X</v>
          </cell>
          <cell r="U800" t="str">
            <v>X</v>
          </cell>
        </row>
        <row r="801">
          <cell r="B801">
            <v>801</v>
          </cell>
          <cell r="C801" t="str">
            <v>SG14</v>
          </cell>
          <cell r="D801">
            <v>801</v>
          </cell>
          <cell r="E801" t="str">
            <v>Nach Zuschlagserteilung übersendet der Auftragnehmer (AN) zur Vorbereitung des Auftaktgespräches folgende Unterlagen an den künftigen Auftraggeber:
- Angebots-Konfigurationen von Fahrgestell, Aufbau und Beladung
- Muster Beladeplan
- offene Fragen des AN</v>
          </cell>
          <cell r="F801" t="str">
            <v>G</v>
          </cell>
          <cell r="G801" t="str">
            <v>formatiert</v>
          </cell>
          <cell r="K801">
            <v>44855</v>
          </cell>
          <cell r="O801" t="str">
            <v>X</v>
          </cell>
          <cell r="P801" t="str">
            <v>X</v>
          </cell>
          <cell r="Q801" t="str">
            <v/>
          </cell>
          <cell r="R801" t="str">
            <v/>
          </cell>
          <cell r="T801" t="str">
            <v/>
          </cell>
        </row>
        <row r="802">
          <cell r="B802">
            <v>802</v>
          </cell>
          <cell r="C802" t="str">
            <v>SG14</v>
          </cell>
          <cell r="D802">
            <v>802</v>
          </cell>
          <cell r="E802" t="str">
            <v>Zwischen Auftraggeber und Auftragnehmer wird auf Grundlage der Rahmenvereinbarung für jedes Fahrzeug ein Abrufvertrag geschlossen.</v>
          </cell>
          <cell r="F802" t="str">
            <v>G</v>
          </cell>
          <cell r="G802" t="str">
            <v>formatiert</v>
          </cell>
          <cell r="K802">
            <v>44855</v>
          </cell>
          <cell r="O802" t="str">
            <v/>
          </cell>
          <cell r="P802" t="str">
            <v/>
          </cell>
          <cell r="Q802" t="str">
            <v>X</v>
          </cell>
          <cell r="R802" t="str">
            <v>X</v>
          </cell>
          <cell r="S802" t="str">
            <v>X</v>
          </cell>
          <cell r="T802" t="str">
            <v>X</v>
          </cell>
          <cell r="U802" t="str">
            <v>X</v>
          </cell>
        </row>
        <row r="803">
          <cell r="B803">
            <v>803</v>
          </cell>
          <cell r="C803" t="str">
            <v>SG14</v>
          </cell>
          <cell r="D803">
            <v>803</v>
          </cell>
          <cell r="E803" t="str">
            <v>Dem ZDPol ist vom AN eine Kopie von jedem geschlossenen Abrufvertrag zu übersenden.</v>
          </cell>
          <cell r="F803" t="str">
            <v>G</v>
          </cell>
          <cell r="G803" t="str">
            <v>formatiert</v>
          </cell>
          <cell r="K803">
            <v>44855</v>
          </cell>
          <cell r="O803" t="str">
            <v/>
          </cell>
          <cell r="P803" t="str">
            <v/>
          </cell>
          <cell r="Q803" t="str">
            <v>X</v>
          </cell>
          <cell r="R803" t="str">
            <v>X</v>
          </cell>
          <cell r="S803" t="str">
            <v>X</v>
          </cell>
          <cell r="T803" t="str">
            <v>X</v>
          </cell>
          <cell r="U803" t="str">
            <v>X</v>
          </cell>
        </row>
        <row r="804">
          <cell r="B804">
            <v>804</v>
          </cell>
          <cell r="C804" t="str">
            <v>SG14</v>
          </cell>
          <cell r="D804">
            <v>804</v>
          </cell>
          <cell r="E804" t="str">
            <v>Dem ZDPol und der LSTE ist vom Auftragnehmer eine tabellarische Übersicht der terminlichen Fertigungsplanung mit Angabe der Fertigungsnummern und des zugordneten Auftraggebers zu übersenden.</v>
          </cell>
          <cell r="F804" t="str">
            <v>G</v>
          </cell>
          <cell r="G804" t="str">
            <v>formatiert</v>
          </cell>
          <cell r="K804">
            <v>44855</v>
          </cell>
          <cell r="O804" t="str">
            <v/>
          </cell>
          <cell r="P804" t="str">
            <v/>
          </cell>
          <cell r="Q804" t="str">
            <v>X</v>
          </cell>
          <cell r="R804" t="str">
            <v>X</v>
          </cell>
          <cell r="S804" t="str">
            <v>X</v>
          </cell>
          <cell r="T804" t="str">
            <v>X</v>
          </cell>
          <cell r="U804" t="str">
            <v>X</v>
          </cell>
        </row>
        <row r="805">
          <cell r="B805">
            <v>805</v>
          </cell>
          <cell r="C805" t="str">
            <v>SG14</v>
          </cell>
          <cell r="D805">
            <v>805</v>
          </cell>
          <cell r="E805" t="str">
            <v>Nach Anlieferung des Fahrgestells beim Auftragnehmer erhält der Auftraggeber eine Bestätigung des ordnungsgemäßen Eingangs, mind. mit folgenden Angaben:
- Auftragsnummer des AN
- Fahrgestell-Ident-Nr.
- Fahrgestellleermasse
- Fahrgestellkonfiguration (Lieferumfang)</v>
          </cell>
          <cell r="F805" t="str">
            <v>G</v>
          </cell>
          <cell r="G805" t="str">
            <v>formatiert</v>
          </cell>
          <cell r="K805">
            <v>44855</v>
          </cell>
          <cell r="O805" t="str">
            <v>X</v>
          </cell>
          <cell r="P805" t="str">
            <v>X</v>
          </cell>
          <cell r="Q805" t="str">
            <v>X</v>
          </cell>
          <cell r="R805" t="str">
            <v>X</v>
          </cell>
          <cell r="S805" t="str">
            <v>X</v>
          </cell>
          <cell r="T805" t="str">
            <v>X</v>
          </cell>
          <cell r="U805" t="str">
            <v>X</v>
          </cell>
        </row>
        <row r="806">
          <cell r="B806">
            <v>806</v>
          </cell>
          <cell r="C806" t="str">
            <v>SG14</v>
          </cell>
          <cell r="D806">
            <v>806</v>
          </cell>
          <cell r="E806" t="str">
            <v>Zur technischen Abnahme sind alle nach DIN EN 1846-2 notwendigen Prüfnachweise und Dokumentationen (EMV-Bestätigung) vorzulegen mit:
- Kopie der Dokumentation der Ablieferungsinspektion des Fahrgestellherstellers
- digitalisierte Dokumentation der Fahrzeugunterlagen</v>
          </cell>
          <cell r="F806" t="str">
            <v>G</v>
          </cell>
          <cell r="G806" t="str">
            <v>formatiert</v>
          </cell>
          <cell r="K806">
            <v>44855</v>
          </cell>
          <cell r="O806" t="str">
            <v>X</v>
          </cell>
          <cell r="P806" t="str">
            <v>X</v>
          </cell>
          <cell r="Q806" t="str">
            <v/>
          </cell>
          <cell r="R806" t="str">
            <v/>
          </cell>
          <cell r="T806" t="str">
            <v/>
          </cell>
        </row>
        <row r="807">
          <cell r="B807">
            <v>807</v>
          </cell>
          <cell r="C807" t="str">
            <v>SG14</v>
          </cell>
          <cell r="D807">
            <v>807</v>
          </cell>
          <cell r="E807" t="str">
            <v xml:space="preserve">Zur technischen Abnahme sind alle nach DIN EN 1846-2 notwendigen Prüfnachweise und Dokumentationen (EMV-Bestätigung) vorzulegen mit:
- Kopie der Dokumentation der Ablieferungsinspektion des Fahrgestellherstellers
- digitalisierte Dokumentation der Fahrzeugserie
- fahrzeugbezogenes UDS-Protokoll </v>
          </cell>
          <cell r="F807" t="str">
            <v>G</v>
          </cell>
          <cell r="G807" t="str">
            <v>formatiert</v>
          </cell>
          <cell r="K807">
            <v>44855</v>
          </cell>
          <cell r="O807" t="str">
            <v/>
          </cell>
          <cell r="P807" t="str">
            <v/>
          </cell>
          <cell r="Q807" t="str">
            <v>X</v>
          </cell>
          <cell r="R807" t="str">
            <v>X</v>
          </cell>
          <cell r="S807" t="str">
            <v>X</v>
          </cell>
          <cell r="T807" t="str">
            <v>X</v>
          </cell>
          <cell r="U807" t="str">
            <v>X</v>
          </cell>
        </row>
        <row r="808">
          <cell r="B808">
            <v>808</v>
          </cell>
          <cell r="C808" t="str">
            <v>SG14</v>
          </cell>
          <cell r="D808">
            <v>808</v>
          </cell>
          <cell r="E808" t="str">
            <v>Mit dem Fahrzeug sind u.a. folgende Unterlagen zu übergeben:
- Lieferschein entsprechend der Auftragsbestätigung
- Wiegeprotokoll mit Fahrzeuggesamtmasse sowie VA und HA
- Dokumentation vom Fahrgestell
- Schaltpläne, Bedienungs- und Wartungsanleitungen von
  Aufbau und eingebauter Ausrüstung auch in digitaler Form
- Bedienungsanleitungen der Beladung im A4-Ordner
- Gutachten gemäß § 21 StVZO
- Kopie der Dokumentation der Ablieferungsinspektion des 
  Fahrgestellherstellers</v>
          </cell>
          <cell r="F808" t="str">
            <v>G</v>
          </cell>
          <cell r="G808" t="str">
            <v>formatiert</v>
          </cell>
          <cell r="K808">
            <v>44855</v>
          </cell>
          <cell r="O808" t="str">
            <v>X</v>
          </cell>
          <cell r="P808" t="str">
            <v>X</v>
          </cell>
          <cell r="Q808" t="str">
            <v/>
          </cell>
          <cell r="R808" t="str">
            <v/>
          </cell>
          <cell r="T808" t="str">
            <v/>
          </cell>
        </row>
        <row r="809">
          <cell r="B809">
            <v>809</v>
          </cell>
          <cell r="C809" t="str">
            <v>SG14</v>
          </cell>
          <cell r="D809">
            <v>809</v>
          </cell>
          <cell r="E809" t="str">
            <v>Mit jedem Fahrzeug sind u.a. folgende Unterlagen zu übergeben:
- Lieferschein entsprechend der Auftragsbestätigung
- Wiegeprotokoll mit Fahrzeuggesamtmasse sowie VA und HA
- Dokumentation vom Fahrgestell
- Schaltpläne, Bedienungs- und Wartungsanleitungen von
  Aufbau und eingebauter Ausrüstung auch in digitaler Form
- Bedienungsanleitungen der Beladung im A4-Ordner
- Gutachten gemäß § 21 StVZO
- Kopie der Dokumentation der Ablieferungsinspektion des
  Fahrgestellherstellers</v>
          </cell>
          <cell r="F809" t="str">
            <v>G</v>
          </cell>
          <cell r="G809" t="str">
            <v>formatiert</v>
          </cell>
          <cell r="K809">
            <v>44855</v>
          </cell>
          <cell r="O809" t="str">
            <v/>
          </cell>
          <cell r="P809" t="str">
            <v/>
          </cell>
          <cell r="Q809" t="str">
            <v>X</v>
          </cell>
          <cell r="R809" t="str">
            <v>X</v>
          </cell>
          <cell r="S809" t="str">
            <v>X</v>
          </cell>
          <cell r="T809" t="str">
            <v>X</v>
          </cell>
          <cell r="U809" t="str">
            <v>X</v>
          </cell>
        </row>
        <row r="810">
          <cell r="B810">
            <v>810</v>
          </cell>
          <cell r="C810" t="str">
            <v>SG14</v>
          </cell>
          <cell r="D810">
            <v>810</v>
          </cell>
          <cell r="E810" t="str">
            <v>Die LSTE und jeder Auftraggeber erhalten eine Bestätigung über die Einhaltung der Aufbaurichtlinien für das angebotene Fahrzeug. Diese ist in der Ablieferungsinspektion durch den Hersteller des Fahrgestells selbst oder eine autorisierten Vertragswerkstatt zu dokumentieren.</v>
          </cell>
          <cell r="F810" t="str">
            <v>G</v>
          </cell>
          <cell r="G810" t="str">
            <v>formatiert</v>
          </cell>
          <cell r="K810">
            <v>44855</v>
          </cell>
          <cell r="O810" t="str">
            <v/>
          </cell>
          <cell r="P810" t="str">
            <v/>
          </cell>
          <cell r="Q810" t="str">
            <v>X</v>
          </cell>
          <cell r="R810" t="str">
            <v>X</v>
          </cell>
          <cell r="S810" t="str">
            <v>X</v>
          </cell>
          <cell r="T810" t="str">
            <v>X</v>
          </cell>
          <cell r="U810" t="str">
            <v>X</v>
          </cell>
        </row>
        <row r="811">
          <cell r="B811">
            <v>811</v>
          </cell>
          <cell r="C811" t="str">
            <v>SG14</v>
          </cell>
          <cell r="D811">
            <v>811</v>
          </cell>
          <cell r="E811" t="str">
            <v xml:space="preserve">Dem ZDPol ist jede erfolgreiche Übergabe an den Auftraggeber mit folgenden Dokumenten anzuzeigen:
- Kopie des Übergabeprotokolls,
- Kopie der Abnahmeniederschrift LSTE mit Mängelprotokoll
- Bestätigung der Mängelabstellung </v>
          </cell>
          <cell r="F811" t="str">
            <v>G</v>
          </cell>
          <cell r="G811" t="str">
            <v>formatiert</v>
          </cell>
          <cell r="K811">
            <v>44855</v>
          </cell>
          <cell r="O811" t="str">
            <v/>
          </cell>
          <cell r="P811" t="str">
            <v/>
          </cell>
          <cell r="Q811" t="str">
            <v>X</v>
          </cell>
          <cell r="R811" t="str">
            <v>X</v>
          </cell>
          <cell r="S811" t="str">
            <v>X</v>
          </cell>
          <cell r="T811" t="str">
            <v>X</v>
          </cell>
          <cell r="U811" t="str">
            <v>X</v>
          </cell>
        </row>
        <row r="812">
          <cell r="B812">
            <v>812</v>
          </cell>
          <cell r="C812" t="str">
            <v>SG12</v>
          </cell>
          <cell r="D812" t="str">
            <v>12.5</v>
          </cell>
          <cell r="E812" t="str">
            <v>Lieferung</v>
          </cell>
          <cell r="F812" t="str">
            <v>X</v>
          </cell>
          <cell r="K812">
            <v>44855</v>
          </cell>
          <cell r="N812" t="str">
            <v>X</v>
          </cell>
          <cell r="O812" t="str">
            <v>X</v>
          </cell>
          <cell r="P812" t="str">
            <v>X</v>
          </cell>
          <cell r="Q812" t="str">
            <v>Ü12</v>
          </cell>
          <cell r="R812" t="str">
            <v>Ü12</v>
          </cell>
          <cell r="S812" t="str">
            <v>Ü12</v>
          </cell>
          <cell r="T812" t="str">
            <v>Ü12</v>
          </cell>
          <cell r="U812" t="str">
            <v>Ü12</v>
          </cell>
          <cell r="V812" t="str">
            <v>Ü12</v>
          </cell>
          <cell r="W812" t="str">
            <v>Ü12</v>
          </cell>
          <cell r="X812" t="str">
            <v>Ü12</v>
          </cell>
          <cell r="Y812" t="str">
            <v>Ü12</v>
          </cell>
          <cell r="Z812" t="str">
            <v>Ü12</v>
          </cell>
          <cell r="AA812" t="str">
            <v>Ü12</v>
          </cell>
        </row>
        <row r="813">
          <cell r="B813">
            <v>813</v>
          </cell>
          <cell r="C813" t="str">
            <v>SG14</v>
          </cell>
          <cell r="D813">
            <v>813</v>
          </cell>
          <cell r="E813" t="str">
            <v xml:space="preserve">Der Liefereingang des Fahrgestells beim Auftragnehmer ist bis zum Ende der angegebenen Woche im angegebenen Kalenderjahr geplant? </v>
          </cell>
          <cell r="F813" t="str">
            <v>G</v>
          </cell>
          <cell r="G813" t="str">
            <v>formatiert</v>
          </cell>
          <cell r="K813">
            <v>44855</v>
          </cell>
          <cell r="O813" t="str">
            <v>X</v>
          </cell>
          <cell r="P813" t="str">
            <v>X</v>
          </cell>
          <cell r="Q813" t="str">
            <v/>
          </cell>
          <cell r="R813" t="str">
            <v/>
          </cell>
          <cell r="S813" t="str">
            <v/>
          </cell>
          <cell r="T813" t="str">
            <v/>
          </cell>
        </row>
        <row r="814">
          <cell r="B814">
            <v>814</v>
          </cell>
          <cell r="C814" t="str">
            <v>SG14</v>
          </cell>
          <cell r="D814">
            <v>814</v>
          </cell>
          <cell r="E814" t="str">
            <v xml:space="preserve">Der Liefereingang aller Fahrgestelle beim Auftragnehmer ist bei Beauftragung innerhalb der Bindefrist bis zum Freitag der Woche im angegebenen Kalenderjahr geplant? </v>
          </cell>
          <cell r="F814" t="str">
            <v>I</v>
          </cell>
          <cell r="G814" t="str">
            <v>Kalenderwoche/-jahr:</v>
          </cell>
          <cell r="H814" t="str">
            <v>99/9999</v>
          </cell>
          <cell r="K814">
            <v>44855</v>
          </cell>
          <cell r="O814" t="str">
            <v/>
          </cell>
          <cell r="P814" t="str">
            <v/>
          </cell>
          <cell r="Q814" t="str">
            <v>X</v>
          </cell>
          <cell r="R814" t="str">
            <v>X</v>
          </cell>
          <cell r="S814" t="str">
            <v>X</v>
          </cell>
          <cell r="T814" t="str">
            <v>X</v>
          </cell>
          <cell r="U814" t="str">
            <v>X</v>
          </cell>
        </row>
        <row r="815">
          <cell r="B815">
            <v>815</v>
          </cell>
          <cell r="C815" t="str">
            <v>SG14</v>
          </cell>
          <cell r="D815">
            <v>815</v>
          </cell>
          <cell r="E815" t="str">
            <v>Die Übergabe des Fahrzeuges wird bei Beauftragung innerhalb der Bindefrist bis zum Freitag der angegebenen Woche im angegebenen Kalenderjahr zugesichert.</v>
          </cell>
          <cell r="F815" t="str">
            <v>G</v>
          </cell>
          <cell r="G815" t="str">
            <v>formatiert</v>
          </cell>
          <cell r="K815">
            <v>44855</v>
          </cell>
          <cell r="O815" t="str">
            <v>X</v>
          </cell>
          <cell r="P815" t="str">
            <v>X</v>
          </cell>
          <cell r="Q815" t="str">
            <v/>
          </cell>
          <cell r="R815" t="str">
            <v/>
          </cell>
          <cell r="S815" t="str">
            <v/>
          </cell>
          <cell r="T815" t="str">
            <v/>
          </cell>
        </row>
        <row r="816">
          <cell r="B816">
            <v>816</v>
          </cell>
          <cell r="C816" t="str">
            <v>SG14</v>
          </cell>
          <cell r="D816">
            <v>816</v>
          </cell>
          <cell r="E816" t="str">
            <v>Die Gesamtlieferung wird bei Beauftragung innerhalb der Bindefrist bis zum Freitag der angebenen Kalenderwoche zugesichert.</v>
          </cell>
          <cell r="F816" t="str">
            <v>I</v>
          </cell>
          <cell r="G816" t="str">
            <v>Kalenderwoche/-jahr:</v>
          </cell>
          <cell r="H816" t="str">
            <v>99/9999</v>
          </cell>
          <cell r="K816">
            <v>44855</v>
          </cell>
          <cell r="O816" t="str">
            <v/>
          </cell>
          <cell r="P816" t="str">
            <v/>
          </cell>
          <cell r="Q816" t="str">
            <v>X</v>
          </cell>
          <cell r="R816" t="str">
            <v>X</v>
          </cell>
          <cell r="S816" t="str">
            <v>X</v>
          </cell>
          <cell r="T816" t="str">
            <v>X</v>
          </cell>
          <cell r="U816" t="str">
            <v>X</v>
          </cell>
        </row>
        <row r="817">
          <cell r="B817">
            <v>817</v>
          </cell>
          <cell r="C817" t="str">
            <v>SG8</v>
          </cell>
          <cell r="F817" t="str">
            <v>X</v>
          </cell>
          <cell r="K817">
            <v>44855</v>
          </cell>
          <cell r="N817" t="str">
            <v>X</v>
          </cell>
          <cell r="O817" t="str">
            <v>X</v>
          </cell>
          <cell r="P817" t="str">
            <v>X</v>
          </cell>
          <cell r="Q817" t="str">
            <v>L8</v>
          </cell>
          <cell r="R817" t="str">
            <v>L8</v>
          </cell>
          <cell r="S817" t="str">
            <v>L8</v>
          </cell>
          <cell r="T817" t="str">
            <v>L8</v>
          </cell>
          <cell r="U817" t="str">
            <v>L8</v>
          </cell>
          <cell r="V817" t="str">
            <v>L8</v>
          </cell>
          <cell r="W817" t="str">
            <v>L8</v>
          </cell>
          <cell r="X817" t="str">
            <v>L8</v>
          </cell>
          <cell r="Y817" t="str">
            <v>L8</v>
          </cell>
          <cell r="Z817" t="str">
            <v>L8</v>
          </cell>
          <cell r="AA817" t="str">
            <v>L8</v>
          </cell>
        </row>
        <row r="818">
          <cell r="B818">
            <v>818</v>
          </cell>
          <cell r="C818" t="str">
            <v>SG14</v>
          </cell>
          <cell r="D818" t="str">
            <v>1!2</v>
          </cell>
          <cell r="E818" t="str">
            <v>Die mit einem "G" gekennzeichneten Grundanforderungen der Gruppe 12 müssen vollständig erfüllt werden.</v>
          </cell>
          <cell r="F818" t="str">
            <v>X</v>
          </cell>
          <cell r="G818" t="str">
            <v>Werden voll erfüllt:</v>
          </cell>
          <cell r="H818" t="str">
            <v>?</v>
          </cell>
          <cell r="K818">
            <v>44855</v>
          </cell>
          <cell r="N818" t="str">
            <v>X</v>
          </cell>
          <cell r="O818" t="str">
            <v>X</v>
          </cell>
          <cell r="P818" t="str">
            <v>X</v>
          </cell>
          <cell r="Q818" t="str">
            <v>!</v>
          </cell>
          <cell r="R818" t="str">
            <v>!</v>
          </cell>
          <cell r="S818" t="str">
            <v>!</v>
          </cell>
          <cell r="T818" t="str">
            <v>!</v>
          </cell>
          <cell r="U818" t="str">
            <v>!</v>
          </cell>
          <cell r="V818" t="str">
            <v>!</v>
          </cell>
          <cell r="W818" t="str">
            <v>!</v>
          </cell>
          <cell r="X818" t="str">
            <v>!</v>
          </cell>
          <cell r="Y818" t="str">
            <v>!</v>
          </cell>
          <cell r="Z818" t="str">
            <v>!</v>
          </cell>
          <cell r="AA818" t="str">
            <v>!</v>
          </cell>
        </row>
        <row r="819">
          <cell r="B819">
            <v>819</v>
          </cell>
          <cell r="C819" t="str">
            <v>SG8</v>
          </cell>
          <cell r="F819" t="str">
            <v>X</v>
          </cell>
          <cell r="K819">
            <v>44855</v>
          </cell>
          <cell r="N819" t="str">
            <v>X</v>
          </cell>
          <cell r="O819" t="str">
            <v>X</v>
          </cell>
          <cell r="P819" t="str">
            <v>X</v>
          </cell>
          <cell r="Q819" t="str">
            <v>L8</v>
          </cell>
          <cell r="R819" t="str">
            <v>L8</v>
          </cell>
          <cell r="S819" t="str">
            <v>L8</v>
          </cell>
          <cell r="T819" t="str">
            <v>L8</v>
          </cell>
          <cell r="U819" t="str">
            <v>L8</v>
          </cell>
          <cell r="V819" t="str">
            <v>L8</v>
          </cell>
          <cell r="W819" t="str">
            <v>L8</v>
          </cell>
          <cell r="X819" t="str">
            <v>L8</v>
          </cell>
          <cell r="Y819" t="str">
            <v>L8</v>
          </cell>
          <cell r="Z819" t="str">
            <v>L8</v>
          </cell>
          <cell r="AA819" t="str">
            <v>L8</v>
          </cell>
        </row>
        <row r="820">
          <cell r="B820">
            <v>820</v>
          </cell>
          <cell r="C820" t="str">
            <v>SG14</v>
          </cell>
          <cell r="E820">
            <v>20475</v>
          </cell>
          <cell r="F820" t="str">
            <v>x</v>
          </cell>
          <cell r="H820">
            <v>20475</v>
          </cell>
          <cell r="K820">
            <v>44855</v>
          </cell>
          <cell r="N820" t="str">
            <v>X</v>
          </cell>
          <cell r="O820" t="str">
            <v>X</v>
          </cell>
          <cell r="P820" t="str">
            <v>X</v>
          </cell>
          <cell r="Q820" t="str">
            <v>GP</v>
          </cell>
          <cell r="R820" t="str">
            <v>GP</v>
          </cell>
          <cell r="S820" t="str">
            <v>GP</v>
          </cell>
          <cell r="T820" t="str">
            <v>GP</v>
          </cell>
          <cell r="U820" t="str">
            <v>GP</v>
          </cell>
          <cell r="V820" t="str">
            <v>GP</v>
          </cell>
          <cell r="W820" t="str">
            <v>X</v>
          </cell>
          <cell r="X820" t="str">
            <v>X</v>
          </cell>
          <cell r="Y820" t="str">
            <v>X</v>
          </cell>
          <cell r="Z820" t="str">
            <v>X</v>
          </cell>
          <cell r="AA820" t="str">
            <v>X</v>
          </cell>
        </row>
        <row r="821">
          <cell r="B821">
            <v>821</v>
          </cell>
          <cell r="C821" t="str">
            <v>SG8</v>
          </cell>
          <cell r="F821" t="str">
            <v>x</v>
          </cell>
          <cell r="K821">
            <v>44855</v>
          </cell>
          <cell r="N821" t="str">
            <v>X</v>
          </cell>
          <cell r="O821" t="str">
            <v>X</v>
          </cell>
          <cell r="P821" t="str">
            <v>X</v>
          </cell>
          <cell r="Q821" t="str">
            <v>L8</v>
          </cell>
          <cell r="R821" t="str">
            <v>L8</v>
          </cell>
          <cell r="S821" t="str">
            <v>L8</v>
          </cell>
          <cell r="T821" t="str">
            <v>L8</v>
          </cell>
          <cell r="U821" t="str">
            <v>L8</v>
          </cell>
          <cell r="V821" t="str">
            <v>L8</v>
          </cell>
          <cell r="W821" t="str">
            <v>L8</v>
          </cell>
          <cell r="X821" t="str">
            <v>L8</v>
          </cell>
          <cell r="Y821" t="str">
            <v>L8</v>
          </cell>
          <cell r="Z821" t="str">
            <v>L8</v>
          </cell>
          <cell r="AA821" t="str">
            <v>L8</v>
          </cell>
        </row>
        <row r="822">
          <cell r="B822">
            <v>822</v>
          </cell>
          <cell r="C822" t="str">
            <v>SG14</v>
          </cell>
          <cell r="D822">
            <v>0</v>
          </cell>
          <cell r="E822" t="str">
            <v>Maximalwert laufende Nummer</v>
          </cell>
          <cell r="K822">
            <v>45005</v>
          </cell>
          <cell r="N822" t="str">
            <v>X</v>
          </cell>
          <cell r="O822" t="str">
            <v>X</v>
          </cell>
          <cell r="P822" t="str">
            <v>X</v>
          </cell>
          <cell r="Q822" t="str">
            <v>PR</v>
          </cell>
          <cell r="R822" t="str">
            <v>PR</v>
          </cell>
          <cell r="S822" t="str">
            <v>PR</v>
          </cell>
          <cell r="T822" t="str">
            <v>PR</v>
          </cell>
          <cell r="U822" t="str">
            <v>PR</v>
          </cell>
          <cell r="V822" t="str">
            <v>PR</v>
          </cell>
          <cell r="W822" t="str">
            <v>PR</v>
          </cell>
          <cell r="X822" t="str">
            <v>PR</v>
          </cell>
          <cell r="Y822" t="str">
            <v>PR</v>
          </cell>
          <cell r="Z822" t="str">
            <v>PR</v>
          </cell>
          <cell r="AA822" t="str">
            <v>PR</v>
          </cell>
        </row>
        <row r="823">
          <cell r="B823">
            <v>823</v>
          </cell>
          <cell r="C823" t="str">
            <v>SG14</v>
          </cell>
          <cell r="D823">
            <v>-715</v>
          </cell>
          <cell r="E823" t="str">
            <v>Differenz KG zu LfdNr</v>
          </cell>
          <cell r="K823">
            <v>45005</v>
          </cell>
          <cell r="N823" t="str">
            <v>X</v>
          </cell>
          <cell r="O823" t="str">
            <v>X</v>
          </cell>
          <cell r="P823" t="str">
            <v>X</v>
          </cell>
          <cell r="Q823" t="str">
            <v>PR</v>
          </cell>
          <cell r="R823" t="str">
            <v>PR</v>
          </cell>
          <cell r="S823" t="str">
            <v>PR</v>
          </cell>
          <cell r="T823" t="str">
            <v>PR</v>
          </cell>
          <cell r="U823" t="str">
            <v>PR</v>
          </cell>
          <cell r="V823" t="str">
            <v>PR</v>
          </cell>
          <cell r="W823" t="str">
            <v>PR</v>
          </cell>
          <cell r="X823" t="str">
            <v>PR</v>
          </cell>
          <cell r="Y823" t="str">
            <v>PR</v>
          </cell>
          <cell r="Z823" t="str">
            <v>PR</v>
          </cell>
          <cell r="AA823" t="str">
            <v>PR</v>
          </cell>
        </row>
        <row r="824">
          <cell r="B824">
            <v>824</v>
          </cell>
          <cell r="C824" t="str">
            <v>SG14</v>
          </cell>
          <cell r="D824">
            <v>559</v>
          </cell>
          <cell r="E824" t="str">
            <v>Anzahl "G" aus Spalte F</v>
          </cell>
          <cell r="K824">
            <v>45005</v>
          </cell>
          <cell r="N824" t="str">
            <v>X</v>
          </cell>
          <cell r="O824" t="str">
            <v>X</v>
          </cell>
          <cell r="P824" t="str">
            <v>X</v>
          </cell>
          <cell r="Q824" t="str">
            <v>PR</v>
          </cell>
          <cell r="R824" t="str">
            <v>PR</v>
          </cell>
          <cell r="S824" t="str">
            <v>PR</v>
          </cell>
          <cell r="T824" t="str">
            <v>PR</v>
          </cell>
          <cell r="U824" t="str">
            <v>PR</v>
          </cell>
          <cell r="V824" t="str">
            <v>PR</v>
          </cell>
          <cell r="W824" t="str">
            <v>PR</v>
          </cell>
          <cell r="X824" t="str">
            <v>PR</v>
          </cell>
          <cell r="Y824" t="str">
            <v>PR</v>
          </cell>
          <cell r="Z824" t="str">
            <v>PR</v>
          </cell>
          <cell r="AA824" t="str">
            <v>PR</v>
          </cell>
        </row>
        <row r="825">
          <cell r="B825">
            <v>825</v>
          </cell>
          <cell r="C825" t="str">
            <v>SG14</v>
          </cell>
          <cell r="D825">
            <v>128</v>
          </cell>
          <cell r="E825" t="str">
            <v>Anzahl "B" aus Spalte F</v>
          </cell>
          <cell r="K825">
            <v>45005</v>
          </cell>
          <cell r="N825" t="str">
            <v>X</v>
          </cell>
          <cell r="O825" t="str">
            <v>X</v>
          </cell>
          <cell r="P825" t="str">
            <v>X</v>
          </cell>
          <cell r="Q825" t="str">
            <v>PR</v>
          </cell>
          <cell r="R825" t="str">
            <v>PR</v>
          </cell>
          <cell r="S825" t="str">
            <v>PR</v>
          </cell>
          <cell r="T825" t="str">
            <v>PR</v>
          </cell>
          <cell r="U825" t="str">
            <v>PR</v>
          </cell>
          <cell r="V825" t="str">
            <v>PR</v>
          </cell>
          <cell r="W825" t="str">
            <v>PR</v>
          </cell>
          <cell r="X825" t="str">
            <v>PR</v>
          </cell>
          <cell r="Y825" t="str">
            <v>PR</v>
          </cell>
          <cell r="Z825" t="str">
            <v>PR</v>
          </cell>
          <cell r="AA825" t="str">
            <v>PR</v>
          </cell>
        </row>
        <row r="826">
          <cell r="B826">
            <v>826</v>
          </cell>
          <cell r="C826" t="str">
            <v>SG14</v>
          </cell>
          <cell r="D826">
            <v>28</v>
          </cell>
          <cell r="E826" t="str">
            <v>Anzahl "I" aus Spalte F</v>
          </cell>
          <cell r="K826">
            <v>45005</v>
          </cell>
          <cell r="N826" t="str">
            <v>X</v>
          </cell>
          <cell r="O826" t="str">
            <v>X</v>
          </cell>
          <cell r="P826" t="str">
            <v>X</v>
          </cell>
          <cell r="Q826" t="str">
            <v>PR</v>
          </cell>
          <cell r="R826" t="str">
            <v>PR</v>
          </cell>
          <cell r="S826" t="str">
            <v>PR</v>
          </cell>
          <cell r="T826" t="str">
            <v>PR</v>
          </cell>
          <cell r="U826" t="str">
            <v>PR</v>
          </cell>
          <cell r="V826" t="str">
            <v>PR</v>
          </cell>
          <cell r="W826" t="str">
            <v>PR</v>
          </cell>
          <cell r="X826" t="str">
            <v>PR</v>
          </cell>
          <cell r="Y826" t="str">
            <v>PR</v>
          </cell>
          <cell r="Z826" t="str">
            <v>PR</v>
          </cell>
          <cell r="AA826" t="str">
            <v>PR</v>
          </cell>
        </row>
        <row r="827">
          <cell r="B827">
            <v>827</v>
          </cell>
          <cell r="C827" t="str">
            <v>SG14</v>
          </cell>
          <cell r="D827">
            <v>124</v>
          </cell>
          <cell r="E827" t="str">
            <v>Anzahl "?" aus Spalte H</v>
          </cell>
          <cell r="K827">
            <v>45005</v>
          </cell>
          <cell r="N827" t="str">
            <v>X</v>
          </cell>
          <cell r="O827" t="str">
            <v>X</v>
          </cell>
          <cell r="P827" t="str">
            <v>X</v>
          </cell>
          <cell r="Q827" t="str">
            <v>PR</v>
          </cell>
          <cell r="R827" t="str">
            <v>PR</v>
          </cell>
          <cell r="S827" t="str">
            <v>PR</v>
          </cell>
          <cell r="T827" t="str">
            <v>PR</v>
          </cell>
          <cell r="U827" t="str">
            <v>PR</v>
          </cell>
          <cell r="V827" t="str">
            <v>PR</v>
          </cell>
          <cell r="W827" t="str">
            <v>PR</v>
          </cell>
          <cell r="X827" t="str">
            <v>PR</v>
          </cell>
          <cell r="Y827" t="str">
            <v>PR</v>
          </cell>
          <cell r="Z827" t="str">
            <v>PR</v>
          </cell>
          <cell r="AA827" t="str">
            <v>PR</v>
          </cell>
        </row>
        <row r="828">
          <cell r="B828">
            <v>828</v>
          </cell>
          <cell r="C828" t="str">
            <v>SG14</v>
          </cell>
          <cell r="E828" t="str">
            <v>Hauptgruppen</v>
          </cell>
          <cell r="F828" t="str">
            <v>x</v>
          </cell>
          <cell r="K828">
            <v>44855</v>
          </cell>
          <cell r="N828" t="str">
            <v>X</v>
          </cell>
          <cell r="O828" t="str">
            <v>X</v>
          </cell>
          <cell r="P828" t="str">
            <v>X</v>
          </cell>
        </row>
        <row r="829">
          <cell r="B829">
            <v>829</v>
          </cell>
          <cell r="C829" t="str">
            <v>SG14</v>
          </cell>
          <cell r="D829" t="e">
            <v>#DIV/0!</v>
          </cell>
          <cell r="E829" t="str">
            <v>Fahrgestell</v>
          </cell>
          <cell r="F829" t="str">
            <v>x</v>
          </cell>
          <cell r="H829">
            <v>2400</v>
          </cell>
          <cell r="K829">
            <v>44855</v>
          </cell>
          <cell r="N829" t="str">
            <v>X</v>
          </cell>
          <cell r="O829" t="str">
            <v>X</v>
          </cell>
          <cell r="P829" t="str">
            <v>X</v>
          </cell>
        </row>
        <row r="830">
          <cell r="B830">
            <v>830</v>
          </cell>
          <cell r="C830" t="str">
            <v>SG14</v>
          </cell>
          <cell r="D830" t="e">
            <v>#DIV/0!</v>
          </cell>
          <cell r="E830" t="str">
            <v>Aufbau</v>
          </cell>
          <cell r="F830" t="str">
            <v>x</v>
          </cell>
          <cell r="H830">
            <v>8500</v>
          </cell>
          <cell r="K830">
            <v>44855</v>
          </cell>
          <cell r="N830" t="str">
            <v>X</v>
          </cell>
          <cell r="O830" t="str">
            <v>X</v>
          </cell>
          <cell r="P830" t="str">
            <v>X</v>
          </cell>
        </row>
        <row r="831">
          <cell r="B831">
            <v>831</v>
          </cell>
          <cell r="C831" t="str">
            <v>SG14</v>
          </cell>
          <cell r="D831" t="e">
            <v>#DIV/0!</v>
          </cell>
          <cell r="E831" t="str">
            <v>Beladung</v>
          </cell>
          <cell r="F831" t="str">
            <v>x</v>
          </cell>
          <cell r="H831">
            <v>0</v>
          </cell>
          <cell r="K831">
            <v>44855</v>
          </cell>
          <cell r="N831" t="str">
            <v>X</v>
          </cell>
          <cell r="O831" t="str">
            <v>X</v>
          </cell>
          <cell r="P831" t="str">
            <v>X</v>
          </cell>
        </row>
        <row r="832">
          <cell r="B832">
            <v>832</v>
          </cell>
          <cell r="C832" t="str">
            <v>SG14</v>
          </cell>
          <cell r="D832" t="e">
            <v>#DIV/0!</v>
          </cell>
          <cell r="E832" t="str">
            <v>Betrieb</v>
          </cell>
          <cell r="F832" t="str">
            <v>x</v>
          </cell>
          <cell r="H832">
            <v>800</v>
          </cell>
          <cell r="K832">
            <v>44855</v>
          </cell>
          <cell r="N832" t="str">
            <v>X</v>
          </cell>
          <cell r="O832" t="str">
            <v>X</v>
          </cell>
          <cell r="P832" t="str">
            <v>X</v>
          </cell>
        </row>
        <row r="833">
          <cell r="B833">
            <v>833</v>
          </cell>
          <cell r="C833" t="str">
            <v>SG14</v>
          </cell>
          <cell r="F833" t="str">
            <v>x</v>
          </cell>
          <cell r="K833">
            <v>44855</v>
          </cell>
          <cell r="N833" t="str">
            <v>X</v>
          </cell>
          <cell r="O833" t="str">
            <v>X</v>
          </cell>
          <cell r="P833" t="str">
            <v>X</v>
          </cell>
        </row>
        <row r="834">
          <cell r="B834">
            <v>834</v>
          </cell>
          <cell r="C834" t="str">
            <v>SG14</v>
          </cell>
          <cell r="F834" t="str">
            <v>x</v>
          </cell>
          <cell r="K834">
            <v>44855</v>
          </cell>
          <cell r="N834" t="str">
            <v>X</v>
          </cell>
          <cell r="O834" t="str">
            <v>X</v>
          </cell>
          <cell r="P834" t="str">
            <v>X</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F7596-E85B-4548-9439-5A7453AF1280}">
  <sheetPr>
    <tabColor theme="9" tint="0.59999389629810485"/>
    <pageSetUpPr fitToPage="1"/>
  </sheetPr>
  <dimension ref="A1:G135"/>
  <sheetViews>
    <sheetView tabSelected="1" zoomScale="110" zoomScaleNormal="110" zoomScaleSheetLayoutView="130" workbookViewId="0">
      <selection activeCell="E6" sqref="E6:F6"/>
    </sheetView>
  </sheetViews>
  <sheetFormatPr baseColWidth="10" defaultColWidth="10.6640625" defaultRowHeight="13.2" x14ac:dyDescent="0.25"/>
  <cols>
    <col min="1" max="1" width="5.5546875" style="80" customWidth="1"/>
    <col min="2" max="2" width="50.5546875" style="80" customWidth="1"/>
    <col min="3" max="3" width="3.5546875" style="80" customWidth="1"/>
    <col min="4" max="4" width="6.5546875" style="6" customWidth="1"/>
    <col min="5" max="5" width="19.5546875" style="6" customWidth="1"/>
    <col min="6" max="6" width="15.5546875" style="6" customWidth="1"/>
    <col min="7" max="7" width="6.5546875" style="6" customWidth="1"/>
    <col min="8" max="16384" width="10.6640625" style="6"/>
  </cols>
  <sheetData>
    <row r="1" spans="1:7" ht="22.8" x14ac:dyDescent="0.25">
      <c r="A1" s="1"/>
      <c r="B1" s="2" t="s">
        <v>0</v>
      </c>
      <c r="C1" s="3"/>
      <c r="D1" s="4"/>
      <c r="E1" s="5"/>
      <c r="G1" s="4"/>
    </row>
    <row r="2" spans="1:7" ht="22.8" x14ac:dyDescent="0.25">
      <c r="A2" s="1"/>
      <c r="B2" s="112" t="s">
        <v>170</v>
      </c>
      <c r="C2" s="113"/>
      <c r="D2" s="113"/>
      <c r="E2" s="113"/>
      <c r="F2" s="113"/>
      <c r="G2" s="4"/>
    </row>
    <row r="3" spans="1:7" s="10" customFormat="1" ht="10.199999999999999" x14ac:dyDescent="0.3">
      <c r="A3" s="7">
        <v>5</v>
      </c>
      <c r="B3" s="7">
        <v>50</v>
      </c>
      <c r="C3" s="8">
        <v>3</v>
      </c>
      <c r="D3" s="9">
        <v>6</v>
      </c>
      <c r="E3" s="7">
        <v>19</v>
      </c>
      <c r="F3" s="7">
        <v>9</v>
      </c>
      <c r="G3" s="9">
        <v>6</v>
      </c>
    </row>
    <row r="4" spans="1:7" ht="14.4" x14ac:dyDescent="0.25">
      <c r="A4" s="11" t="s">
        <v>1</v>
      </c>
      <c r="B4" s="11" t="s">
        <v>2</v>
      </c>
      <c r="C4" s="11" t="s">
        <v>3</v>
      </c>
      <c r="D4" s="12" t="s">
        <v>4</v>
      </c>
      <c r="E4" s="115" t="s">
        <v>5</v>
      </c>
      <c r="F4" s="115"/>
      <c r="G4" s="12" t="s">
        <v>6</v>
      </c>
    </row>
    <row r="5" spans="1:7" ht="17.399999999999999" x14ac:dyDescent="0.25">
      <c r="A5" s="13" t="s">
        <v>7</v>
      </c>
      <c r="B5" s="14" t="s">
        <v>8</v>
      </c>
      <c r="C5" s="15" t="s">
        <v>9</v>
      </c>
      <c r="D5" s="16"/>
      <c r="E5" s="17" t="s">
        <v>10</v>
      </c>
      <c r="F5" s="18"/>
      <c r="G5" s="19"/>
    </row>
    <row r="6" spans="1:7" ht="272.39999999999998" customHeight="1" x14ac:dyDescent="0.25">
      <c r="A6" s="60">
        <v>1</v>
      </c>
      <c r="B6" s="96" t="s">
        <v>171</v>
      </c>
      <c r="C6" s="60" t="s">
        <v>11</v>
      </c>
      <c r="D6" s="20"/>
      <c r="E6" s="116"/>
      <c r="F6" s="117"/>
      <c r="G6" s="21"/>
    </row>
    <row r="7" spans="1:7" ht="79.2" x14ac:dyDescent="0.25">
      <c r="A7" s="60">
        <f>A6+1</f>
        <v>2</v>
      </c>
      <c r="B7" s="24" t="s">
        <v>161</v>
      </c>
      <c r="C7" s="60" t="s">
        <v>22</v>
      </c>
      <c r="D7" s="20"/>
      <c r="E7" s="116"/>
      <c r="F7" s="117"/>
      <c r="G7" s="21"/>
    </row>
    <row r="8" spans="1:7" ht="39.6" x14ac:dyDescent="0.25">
      <c r="A8" s="60">
        <f t="shared" ref="A8:A12" si="0">A7+1</f>
        <v>3</v>
      </c>
      <c r="B8" s="22" t="s">
        <v>136</v>
      </c>
      <c r="C8" s="60" t="s">
        <v>11</v>
      </c>
      <c r="D8" s="20"/>
      <c r="E8" s="114"/>
      <c r="F8" s="114"/>
      <c r="G8" s="21"/>
    </row>
    <row r="9" spans="1:7" ht="39.6" x14ac:dyDescent="0.25">
      <c r="A9" s="60">
        <f t="shared" si="0"/>
        <v>4</v>
      </c>
      <c r="B9" s="22" t="s">
        <v>137</v>
      </c>
      <c r="C9" s="60" t="s">
        <v>11</v>
      </c>
      <c r="D9" s="20"/>
      <c r="E9" s="114"/>
      <c r="F9" s="114"/>
      <c r="G9" s="21"/>
    </row>
    <row r="10" spans="1:7" ht="39.6" x14ac:dyDescent="0.25">
      <c r="A10" s="106">
        <f t="shared" si="0"/>
        <v>5</v>
      </c>
      <c r="B10" s="107" t="s">
        <v>173</v>
      </c>
      <c r="C10" s="60" t="s">
        <v>11</v>
      </c>
      <c r="D10" s="20"/>
      <c r="E10" s="116"/>
      <c r="F10" s="117"/>
      <c r="G10" s="21"/>
    </row>
    <row r="11" spans="1:7" ht="92.4" x14ac:dyDescent="0.25">
      <c r="A11" s="60">
        <f t="shared" si="0"/>
        <v>6</v>
      </c>
      <c r="B11" s="22" t="s">
        <v>162</v>
      </c>
      <c r="C11" s="60" t="s">
        <v>11</v>
      </c>
      <c r="D11" s="23"/>
      <c r="E11" s="116"/>
      <c r="F11" s="117"/>
      <c r="G11" s="21"/>
    </row>
    <row r="12" spans="1:7" ht="96" customHeight="1" x14ac:dyDescent="0.25">
      <c r="A12" s="60">
        <f t="shared" si="0"/>
        <v>7</v>
      </c>
      <c r="B12" s="22" t="s">
        <v>163</v>
      </c>
      <c r="C12" s="60" t="s">
        <v>22</v>
      </c>
      <c r="D12" s="23"/>
      <c r="E12" s="116"/>
      <c r="F12" s="117"/>
      <c r="G12" s="21"/>
    </row>
    <row r="13" spans="1:7" s="31" customFormat="1" ht="13.5" customHeight="1" thickBot="1" x14ac:dyDescent="0.25">
      <c r="A13" s="25"/>
      <c r="B13" s="26"/>
      <c r="C13" s="27" t="s">
        <v>9</v>
      </c>
      <c r="D13" s="28"/>
      <c r="E13" s="29"/>
      <c r="F13" s="29"/>
      <c r="G13" s="30"/>
    </row>
    <row r="14" spans="1:7" ht="39" customHeight="1" thickBot="1" x14ac:dyDescent="0.3">
      <c r="A14" s="32" t="s">
        <v>12</v>
      </c>
      <c r="B14" s="33" t="s">
        <v>13</v>
      </c>
      <c r="C14" s="34" t="s">
        <v>14</v>
      </c>
      <c r="D14" s="35"/>
      <c r="E14" s="36" t="s">
        <v>15</v>
      </c>
      <c r="F14" s="37" t="s">
        <v>16</v>
      </c>
      <c r="G14" s="38"/>
    </row>
    <row r="15" spans="1:7" s="31" customFormat="1" ht="12.75" customHeight="1" x14ac:dyDescent="0.2">
      <c r="A15" s="39"/>
      <c r="B15" s="40"/>
      <c r="C15" s="41" t="s">
        <v>9</v>
      </c>
      <c r="D15" s="28"/>
      <c r="E15" s="42"/>
      <c r="F15" s="42"/>
      <c r="G15" s="30"/>
    </row>
    <row r="16" spans="1:7" ht="18" customHeight="1" x14ac:dyDescent="0.25">
      <c r="A16" s="43" t="s">
        <v>17</v>
      </c>
      <c r="B16" s="44" t="s">
        <v>18</v>
      </c>
      <c r="C16" s="45" t="s">
        <v>9</v>
      </c>
      <c r="D16" s="45" t="s">
        <v>9</v>
      </c>
      <c r="E16" s="46"/>
      <c r="F16" s="46"/>
      <c r="G16" s="38"/>
    </row>
    <row r="17" spans="1:7" ht="15.75" customHeight="1" x14ac:dyDescent="0.25">
      <c r="A17" s="47" t="s">
        <v>19</v>
      </c>
      <c r="B17" s="48" t="s">
        <v>20</v>
      </c>
      <c r="C17" s="49" t="s">
        <v>9</v>
      </c>
      <c r="D17" s="50"/>
      <c r="E17" s="51"/>
      <c r="F17" s="51"/>
      <c r="G17" s="38"/>
    </row>
    <row r="18" spans="1:7" ht="18" customHeight="1" x14ac:dyDescent="0.25">
      <c r="A18" s="60">
        <f>A12+1</f>
        <v>8</v>
      </c>
      <c r="B18" s="97" t="s">
        <v>21</v>
      </c>
      <c r="C18" s="60" t="s">
        <v>22</v>
      </c>
      <c r="D18" s="52"/>
      <c r="E18" s="53" t="s">
        <v>23</v>
      </c>
      <c r="F18" s="74"/>
      <c r="G18" s="38"/>
    </row>
    <row r="19" spans="1:7" ht="18" customHeight="1" x14ac:dyDescent="0.25">
      <c r="A19" s="60">
        <f>A18+1</f>
        <v>9</v>
      </c>
      <c r="B19" s="97" t="s">
        <v>24</v>
      </c>
      <c r="C19" s="60" t="s">
        <v>22</v>
      </c>
      <c r="D19" s="52"/>
      <c r="E19" s="53" t="s">
        <v>25</v>
      </c>
      <c r="F19" s="74"/>
      <c r="G19" s="38"/>
    </row>
    <row r="20" spans="1:7" ht="18" customHeight="1" x14ac:dyDescent="0.25">
      <c r="A20" s="60">
        <f t="shared" ref="A20:A26" si="1">A19+1</f>
        <v>10</v>
      </c>
      <c r="B20" s="97" t="s">
        <v>26</v>
      </c>
      <c r="C20" s="60" t="s">
        <v>22</v>
      </c>
      <c r="D20" s="52"/>
      <c r="E20" s="53" t="s">
        <v>27</v>
      </c>
      <c r="F20" s="74"/>
      <c r="G20" s="38"/>
    </row>
    <row r="21" spans="1:7" ht="18" customHeight="1" x14ac:dyDescent="0.25">
      <c r="A21" s="60">
        <f t="shared" si="1"/>
        <v>11</v>
      </c>
      <c r="B21" s="97" t="s">
        <v>28</v>
      </c>
      <c r="C21" s="60" t="s">
        <v>22</v>
      </c>
      <c r="D21" s="52"/>
      <c r="E21" s="53" t="s">
        <v>27</v>
      </c>
      <c r="F21" s="74"/>
      <c r="G21" s="38"/>
    </row>
    <row r="22" spans="1:7" ht="18" customHeight="1" x14ac:dyDescent="0.25">
      <c r="A22" s="60">
        <f t="shared" si="1"/>
        <v>12</v>
      </c>
      <c r="B22" s="97" t="s">
        <v>29</v>
      </c>
      <c r="C22" s="60" t="s">
        <v>22</v>
      </c>
      <c r="D22" s="52"/>
      <c r="E22" s="53" t="s">
        <v>27</v>
      </c>
      <c r="F22" s="74"/>
      <c r="G22" s="38"/>
    </row>
    <row r="23" spans="1:7" ht="27" customHeight="1" x14ac:dyDescent="0.25">
      <c r="A23" s="60">
        <f t="shared" si="1"/>
        <v>13</v>
      </c>
      <c r="B23" s="97" t="s">
        <v>30</v>
      </c>
      <c r="C23" s="60" t="s">
        <v>22</v>
      </c>
      <c r="D23" s="52"/>
      <c r="E23" s="53" t="s">
        <v>31</v>
      </c>
      <c r="F23" s="74"/>
      <c r="G23" s="38"/>
    </row>
    <row r="24" spans="1:7" ht="26.4" x14ac:dyDescent="0.25">
      <c r="A24" s="60">
        <f t="shared" si="1"/>
        <v>14</v>
      </c>
      <c r="B24" s="96" t="s">
        <v>138</v>
      </c>
      <c r="C24" s="60" t="s">
        <v>22</v>
      </c>
      <c r="D24" s="23"/>
      <c r="E24" s="53" t="s">
        <v>32</v>
      </c>
      <c r="F24" s="74"/>
      <c r="G24" s="21"/>
    </row>
    <row r="25" spans="1:7" ht="62.4" customHeight="1" x14ac:dyDescent="0.25">
      <c r="A25" s="60">
        <f t="shared" si="1"/>
        <v>15</v>
      </c>
      <c r="B25" s="97" t="s">
        <v>159</v>
      </c>
      <c r="C25" s="60" t="s">
        <v>33</v>
      </c>
      <c r="D25" s="54">
        <v>100</v>
      </c>
      <c r="E25" s="53" t="s">
        <v>34</v>
      </c>
      <c r="F25" s="55">
        <f>F$23-F$24</f>
        <v>0</v>
      </c>
      <c r="G25" s="56">
        <f>IF(F25&lt;400,0,IF(F25&gt;500,D25,(F25-400)))</f>
        <v>0</v>
      </c>
    </row>
    <row r="26" spans="1:7" ht="52.8" x14ac:dyDescent="0.25">
      <c r="A26" s="60">
        <f t="shared" si="1"/>
        <v>16</v>
      </c>
      <c r="B26" s="97" t="s">
        <v>104</v>
      </c>
      <c r="C26" s="60" t="s">
        <v>11</v>
      </c>
      <c r="D26" s="52"/>
      <c r="E26" s="53" t="s">
        <v>105</v>
      </c>
      <c r="F26" s="72" t="s">
        <v>16</v>
      </c>
      <c r="G26" s="38"/>
    </row>
    <row r="27" spans="1:7" ht="15.75" customHeight="1" x14ac:dyDescent="0.25">
      <c r="A27" s="57" t="s">
        <v>35</v>
      </c>
      <c r="B27" s="48" t="s">
        <v>36</v>
      </c>
      <c r="C27" s="15" t="s">
        <v>9</v>
      </c>
      <c r="D27" s="50"/>
      <c r="E27" s="18"/>
      <c r="F27" s="58"/>
      <c r="G27" s="38"/>
    </row>
    <row r="28" spans="1:7" x14ac:dyDescent="0.25">
      <c r="A28" s="60">
        <f>A26+1</f>
        <v>17</v>
      </c>
      <c r="B28" s="98" t="s">
        <v>139</v>
      </c>
      <c r="C28" s="60" t="s">
        <v>11</v>
      </c>
      <c r="D28" s="20"/>
      <c r="E28" s="114"/>
      <c r="F28" s="114"/>
      <c r="G28" s="21"/>
    </row>
    <row r="29" spans="1:7" ht="18" customHeight="1" x14ac:dyDescent="0.25">
      <c r="A29" s="60">
        <f t="shared" ref="A29" si="2">A28+1</f>
        <v>18</v>
      </c>
      <c r="B29" s="97" t="s">
        <v>164</v>
      </c>
      <c r="C29" s="60" t="s">
        <v>11</v>
      </c>
      <c r="D29" s="20"/>
      <c r="E29" s="114"/>
      <c r="F29" s="114"/>
      <c r="G29" s="21"/>
    </row>
    <row r="30" spans="1:7" ht="48.6" customHeight="1" x14ac:dyDescent="0.25">
      <c r="A30" s="60">
        <f t="shared" ref="A30" si="3">A29+1</f>
        <v>19</v>
      </c>
      <c r="B30" s="96" t="s">
        <v>166</v>
      </c>
      <c r="C30" s="59" t="s">
        <v>33</v>
      </c>
      <c r="D30" s="54">
        <v>100</v>
      </c>
      <c r="E30" s="53" t="s">
        <v>140</v>
      </c>
      <c r="F30" s="74"/>
      <c r="G30" s="56">
        <f>IF(F30="",0,(IF(F30&lt;100,0,IF(F30&gt;150,D30,IF(F30&gt;100,(F30-100)*2,0)))))</f>
        <v>0</v>
      </c>
    </row>
    <row r="31" spans="1:7" ht="15.75" customHeight="1" x14ac:dyDescent="0.25">
      <c r="A31" s="57" t="s">
        <v>38</v>
      </c>
      <c r="B31" s="48" t="s">
        <v>39</v>
      </c>
      <c r="C31" s="15" t="s">
        <v>9</v>
      </c>
      <c r="D31" s="105"/>
      <c r="E31" s="18"/>
      <c r="F31" s="58"/>
      <c r="G31" s="38"/>
    </row>
    <row r="32" spans="1:7" ht="26.4" x14ac:dyDescent="0.25">
      <c r="A32" s="60">
        <f>A30+1</f>
        <v>20</v>
      </c>
      <c r="B32" s="61" t="s">
        <v>129</v>
      </c>
      <c r="C32" s="60" t="s">
        <v>11</v>
      </c>
      <c r="D32" s="52"/>
      <c r="E32" s="114"/>
      <c r="F32" s="114"/>
      <c r="G32" s="38"/>
    </row>
    <row r="33" spans="1:7" ht="15.75" customHeight="1" x14ac:dyDescent="0.25">
      <c r="A33" s="57" t="s">
        <v>40</v>
      </c>
      <c r="B33" s="48" t="s">
        <v>41</v>
      </c>
      <c r="C33" s="15" t="s">
        <v>9</v>
      </c>
      <c r="D33" s="50"/>
      <c r="E33" s="18"/>
      <c r="F33" s="58"/>
      <c r="G33" s="38"/>
    </row>
    <row r="34" spans="1:7" ht="92.4" x14ac:dyDescent="0.25">
      <c r="A34" s="60">
        <f>A32+1</f>
        <v>21</v>
      </c>
      <c r="B34" s="61" t="s">
        <v>106</v>
      </c>
      <c r="C34" s="60" t="s">
        <v>11</v>
      </c>
      <c r="D34" s="62"/>
      <c r="E34" s="127" t="s">
        <v>16</v>
      </c>
      <c r="F34" s="127"/>
      <c r="G34" s="21"/>
    </row>
    <row r="35" spans="1:7" ht="15.75" customHeight="1" x14ac:dyDescent="0.25">
      <c r="A35" s="57" t="s">
        <v>42</v>
      </c>
      <c r="B35" s="48" t="s">
        <v>43</v>
      </c>
      <c r="C35" s="15" t="s">
        <v>9</v>
      </c>
      <c r="D35" s="50"/>
      <c r="E35" s="18"/>
      <c r="F35" s="58"/>
      <c r="G35" s="38"/>
    </row>
    <row r="36" spans="1:7" ht="26.4" x14ac:dyDescent="0.25">
      <c r="A36" s="60">
        <f>A34+1</f>
        <v>22</v>
      </c>
      <c r="B36" s="22" t="s">
        <v>141</v>
      </c>
      <c r="C36" s="60" t="s">
        <v>11</v>
      </c>
      <c r="D36" s="20"/>
      <c r="E36" s="114"/>
      <c r="F36" s="114"/>
      <c r="G36" s="21"/>
    </row>
    <row r="37" spans="1:7" ht="52.8" x14ac:dyDescent="0.25">
      <c r="A37" s="60">
        <f>A36+1</f>
        <v>23</v>
      </c>
      <c r="B37" s="22" t="s">
        <v>142</v>
      </c>
      <c r="C37" s="60" t="s">
        <v>33</v>
      </c>
      <c r="D37" s="54">
        <v>50</v>
      </c>
      <c r="E37" s="53" t="s">
        <v>37</v>
      </c>
      <c r="F37" s="72" t="s">
        <v>16</v>
      </c>
      <c r="G37" s="56">
        <f>IF(F37="Ja",$D37,0)</f>
        <v>0</v>
      </c>
    </row>
    <row r="38" spans="1:7" ht="15.75" customHeight="1" x14ac:dyDescent="0.25">
      <c r="A38" s="57" t="s">
        <v>44</v>
      </c>
      <c r="B38" s="48" t="s">
        <v>45</v>
      </c>
      <c r="C38" s="15" t="s">
        <v>9</v>
      </c>
      <c r="D38" s="50"/>
      <c r="E38" s="18"/>
      <c r="F38" s="58"/>
      <c r="G38" s="38"/>
    </row>
    <row r="39" spans="1:7" ht="39.6" x14ac:dyDescent="0.25">
      <c r="A39" s="60">
        <f>A37+1</f>
        <v>24</v>
      </c>
      <c r="B39" s="22" t="s">
        <v>143</v>
      </c>
      <c r="C39" s="60" t="s">
        <v>11</v>
      </c>
      <c r="D39" s="20"/>
      <c r="E39" s="53" t="s">
        <v>107</v>
      </c>
      <c r="F39" s="93" t="s">
        <v>16</v>
      </c>
      <c r="G39" s="21"/>
    </row>
    <row r="40" spans="1:7" ht="52.8" x14ac:dyDescent="0.25">
      <c r="A40" s="60">
        <f>A39+1</f>
        <v>25</v>
      </c>
      <c r="B40" s="22" t="s">
        <v>165</v>
      </c>
      <c r="C40" s="60" t="s">
        <v>33</v>
      </c>
      <c r="D40" s="54">
        <v>150</v>
      </c>
      <c r="E40" s="53" t="s">
        <v>144</v>
      </c>
      <c r="F40" s="93" t="s">
        <v>16</v>
      </c>
      <c r="G40" s="56">
        <f>IF(F40=1,50,IF(F40=2,100,IF(F40=3,150,0)))</f>
        <v>0</v>
      </c>
    </row>
    <row r="41" spans="1:7" ht="18" customHeight="1" x14ac:dyDescent="0.25">
      <c r="A41" s="60">
        <f t="shared" ref="A41:A42" si="4">A40+1</f>
        <v>26</v>
      </c>
      <c r="B41" s="22" t="s">
        <v>46</v>
      </c>
      <c r="C41" s="60" t="s">
        <v>11</v>
      </c>
      <c r="D41" s="20"/>
      <c r="E41" s="114"/>
      <c r="F41" s="114"/>
      <c r="G41" s="21"/>
    </row>
    <row r="42" spans="1:7" ht="18" customHeight="1" x14ac:dyDescent="0.25">
      <c r="A42" s="60">
        <f t="shared" si="4"/>
        <v>27</v>
      </c>
      <c r="B42" s="22" t="s">
        <v>47</v>
      </c>
      <c r="C42" s="60" t="s">
        <v>11</v>
      </c>
      <c r="D42" s="20"/>
      <c r="E42" s="114"/>
      <c r="F42" s="114"/>
      <c r="G42" s="21"/>
    </row>
    <row r="43" spans="1:7" ht="15.75" customHeight="1" x14ac:dyDescent="0.25">
      <c r="A43" s="57" t="s">
        <v>48</v>
      </c>
      <c r="B43" s="48" t="s">
        <v>49</v>
      </c>
      <c r="C43" s="15" t="s">
        <v>9</v>
      </c>
      <c r="D43" s="50"/>
      <c r="E43" s="18"/>
      <c r="F43" s="58"/>
      <c r="G43" s="38"/>
    </row>
    <row r="44" spans="1:7" x14ac:dyDescent="0.25">
      <c r="A44" s="60">
        <f>A42+1</f>
        <v>28</v>
      </c>
      <c r="B44" s="22" t="s">
        <v>50</v>
      </c>
      <c r="C44" s="60" t="s">
        <v>11</v>
      </c>
      <c r="D44" s="20"/>
      <c r="E44" s="114"/>
      <c r="F44" s="114"/>
      <c r="G44" s="21"/>
    </row>
    <row r="45" spans="1:7" ht="18" customHeight="1" x14ac:dyDescent="0.25">
      <c r="A45" s="60">
        <f t="shared" ref="A45" si="5">A44+1</f>
        <v>29</v>
      </c>
      <c r="B45" s="22" t="s">
        <v>51</v>
      </c>
      <c r="C45" s="60" t="s">
        <v>11</v>
      </c>
      <c r="D45" s="20"/>
      <c r="E45" s="114"/>
      <c r="F45" s="114"/>
      <c r="G45" s="21"/>
    </row>
    <row r="46" spans="1:7" ht="15.75" customHeight="1" x14ac:dyDescent="0.25">
      <c r="A46" s="57" t="s">
        <v>52</v>
      </c>
      <c r="B46" s="48" t="s">
        <v>53</v>
      </c>
      <c r="C46" s="15" t="s">
        <v>9</v>
      </c>
      <c r="D46" s="50"/>
      <c r="E46" s="18"/>
      <c r="F46" s="58"/>
      <c r="G46" s="38"/>
    </row>
    <row r="47" spans="1:7" ht="18" customHeight="1" x14ac:dyDescent="0.25">
      <c r="A47" s="60">
        <f>A45+1</f>
        <v>30</v>
      </c>
      <c r="B47" s="22" t="s">
        <v>145</v>
      </c>
      <c r="C47" s="60" t="s">
        <v>11</v>
      </c>
      <c r="D47" s="20"/>
      <c r="E47" s="114"/>
      <c r="F47" s="114"/>
      <c r="G47" s="21"/>
    </row>
    <row r="48" spans="1:7" ht="15.75" customHeight="1" x14ac:dyDescent="0.25">
      <c r="A48" s="57" t="s">
        <v>54</v>
      </c>
      <c r="B48" s="48" t="s">
        <v>55</v>
      </c>
      <c r="C48" s="15" t="s">
        <v>9</v>
      </c>
      <c r="D48" s="50"/>
      <c r="E48" s="18"/>
      <c r="F48" s="58"/>
      <c r="G48" s="38"/>
    </row>
    <row r="49" spans="1:7" ht="26.4" x14ac:dyDescent="0.25">
      <c r="A49" s="60">
        <f>A47+1</f>
        <v>31</v>
      </c>
      <c r="B49" s="22" t="s">
        <v>146</v>
      </c>
      <c r="C49" s="60" t="s">
        <v>11</v>
      </c>
      <c r="D49" s="20"/>
      <c r="E49" s="114"/>
      <c r="F49" s="114"/>
      <c r="G49" s="21"/>
    </row>
    <row r="50" spans="1:7" ht="18" customHeight="1" x14ac:dyDescent="0.25">
      <c r="A50" s="60">
        <f>A49+1</f>
        <v>32</v>
      </c>
      <c r="B50" s="22" t="s">
        <v>147</v>
      </c>
      <c r="C50" s="60" t="s">
        <v>11</v>
      </c>
      <c r="D50" s="20"/>
      <c r="E50" s="114"/>
      <c r="F50" s="114"/>
      <c r="G50" s="21"/>
    </row>
    <row r="51" spans="1:7" s="31" customFormat="1" ht="13.5" customHeight="1" thickBot="1" x14ac:dyDescent="0.25">
      <c r="A51" s="25"/>
      <c r="B51" s="26"/>
      <c r="C51" s="27" t="s">
        <v>9</v>
      </c>
      <c r="D51" s="28"/>
      <c r="E51" s="29"/>
      <c r="F51" s="29"/>
      <c r="G51" s="30"/>
    </row>
    <row r="52" spans="1:7" ht="39" customHeight="1" thickBot="1" x14ac:dyDescent="0.3">
      <c r="A52" s="32" t="s">
        <v>56</v>
      </c>
      <c r="B52" s="33" t="s">
        <v>57</v>
      </c>
      <c r="C52" s="63" t="s">
        <v>9</v>
      </c>
      <c r="D52" s="64"/>
      <c r="E52" s="36" t="s">
        <v>15</v>
      </c>
      <c r="F52" s="37" t="s">
        <v>16</v>
      </c>
      <c r="G52" s="30"/>
    </row>
    <row r="53" spans="1:7" ht="12.75" customHeight="1" x14ac:dyDescent="0.25">
      <c r="A53" s="65"/>
      <c r="B53" s="66"/>
      <c r="C53" s="67" t="s">
        <v>9</v>
      </c>
      <c r="D53" s="68"/>
      <c r="E53" s="69"/>
      <c r="F53" s="69"/>
      <c r="G53" s="30"/>
    </row>
    <row r="54" spans="1:7" ht="18" customHeight="1" x14ac:dyDescent="0.25">
      <c r="A54" s="43" t="s">
        <v>58</v>
      </c>
      <c r="B54" s="70" t="s">
        <v>59</v>
      </c>
      <c r="C54" s="45" t="s">
        <v>9</v>
      </c>
      <c r="D54" s="45" t="s">
        <v>9</v>
      </c>
      <c r="E54" s="46"/>
      <c r="F54" s="46"/>
      <c r="G54" s="38"/>
    </row>
    <row r="55" spans="1:7" ht="15.75" customHeight="1" x14ac:dyDescent="0.25">
      <c r="A55" s="57" t="s">
        <v>60</v>
      </c>
      <c r="B55" s="48" t="s">
        <v>61</v>
      </c>
      <c r="C55" s="49" t="s">
        <v>9</v>
      </c>
      <c r="D55" s="50"/>
      <c r="E55" s="58"/>
      <c r="F55" s="58"/>
      <c r="G55" s="38"/>
    </row>
    <row r="56" spans="1:7" ht="28.8" x14ac:dyDescent="0.25">
      <c r="A56" s="60">
        <f>A50+1</f>
        <v>33</v>
      </c>
      <c r="B56" s="71" t="s">
        <v>148</v>
      </c>
      <c r="C56" s="60" t="s">
        <v>11</v>
      </c>
      <c r="D56" s="20"/>
      <c r="E56" s="53" t="s">
        <v>108</v>
      </c>
      <c r="F56" s="74"/>
      <c r="G56" s="21"/>
    </row>
    <row r="57" spans="1:7" ht="52.95" customHeight="1" x14ac:dyDescent="0.25">
      <c r="A57" s="119">
        <f t="shared" ref="A57" si="6">A56+1</f>
        <v>34</v>
      </c>
      <c r="B57" s="121" t="s">
        <v>176</v>
      </c>
      <c r="C57" s="123" t="s">
        <v>33</v>
      </c>
      <c r="D57" s="125">
        <v>100</v>
      </c>
      <c r="E57" s="53" t="s">
        <v>37</v>
      </c>
      <c r="F57" s="72" t="s">
        <v>16</v>
      </c>
      <c r="G57" s="56">
        <f>IF(F57="Ja",$D57,0)</f>
        <v>0</v>
      </c>
    </row>
    <row r="58" spans="1:7" ht="39.6" x14ac:dyDescent="0.25">
      <c r="A58" s="120"/>
      <c r="B58" s="122"/>
      <c r="C58" s="124"/>
      <c r="D58" s="126"/>
      <c r="E58" s="53" t="s">
        <v>109</v>
      </c>
      <c r="F58" s="99"/>
      <c r="G58" s="38"/>
    </row>
    <row r="59" spans="1:7" ht="26.4" x14ac:dyDescent="0.25">
      <c r="A59" s="60">
        <f>A57+1</f>
        <v>35</v>
      </c>
      <c r="B59" s="22" t="s">
        <v>169</v>
      </c>
      <c r="C59" s="60" t="s">
        <v>11</v>
      </c>
      <c r="D59" s="20"/>
      <c r="E59" s="53" t="s">
        <v>108</v>
      </c>
      <c r="F59" s="92"/>
      <c r="G59" s="21"/>
    </row>
    <row r="60" spans="1:7" ht="38.700000000000003" customHeight="1" x14ac:dyDescent="0.25">
      <c r="A60" s="60">
        <f>A59+1</f>
        <v>36</v>
      </c>
      <c r="B60" s="22" t="s">
        <v>110</v>
      </c>
      <c r="C60" s="60" t="s">
        <v>11</v>
      </c>
      <c r="D60" s="20"/>
      <c r="E60" s="53" t="s">
        <v>108</v>
      </c>
      <c r="F60" s="74"/>
      <c r="G60" s="21"/>
    </row>
    <row r="61" spans="1:7" s="31" customFormat="1" ht="13.5" customHeight="1" thickBot="1" x14ac:dyDescent="0.25">
      <c r="A61" s="25"/>
      <c r="B61" s="26"/>
      <c r="C61" s="27" t="s">
        <v>9</v>
      </c>
      <c r="D61" s="28"/>
      <c r="E61" s="29"/>
      <c r="F61" s="29"/>
      <c r="G61" s="30"/>
    </row>
    <row r="62" spans="1:7" ht="39" customHeight="1" thickBot="1" x14ac:dyDescent="0.3">
      <c r="A62" s="32" t="s">
        <v>62</v>
      </c>
      <c r="B62" s="33" t="s">
        <v>63</v>
      </c>
      <c r="C62" s="63" t="s">
        <v>9</v>
      </c>
      <c r="D62" s="64"/>
      <c r="E62" s="36" t="s">
        <v>15</v>
      </c>
      <c r="F62" s="37" t="s">
        <v>16</v>
      </c>
      <c r="G62" s="30"/>
    </row>
    <row r="63" spans="1:7" ht="12.75" customHeight="1" x14ac:dyDescent="0.25">
      <c r="A63" s="65"/>
      <c r="B63" s="66"/>
      <c r="C63" s="67" t="s">
        <v>9</v>
      </c>
      <c r="D63" s="68"/>
      <c r="E63" s="69"/>
      <c r="F63" s="69"/>
      <c r="G63" s="30"/>
    </row>
    <row r="64" spans="1:7" ht="18" customHeight="1" x14ac:dyDescent="0.25">
      <c r="A64" s="43" t="s">
        <v>64</v>
      </c>
      <c r="B64" s="70" t="s">
        <v>65</v>
      </c>
      <c r="C64" s="45" t="s">
        <v>9</v>
      </c>
      <c r="D64" s="45" t="s">
        <v>9</v>
      </c>
      <c r="E64" s="46"/>
      <c r="F64" s="46"/>
      <c r="G64" s="38"/>
    </row>
    <row r="65" spans="1:7" ht="15.75" customHeight="1" x14ac:dyDescent="0.25">
      <c r="A65" s="57" t="s">
        <v>66</v>
      </c>
      <c r="B65" s="48" t="s">
        <v>67</v>
      </c>
      <c r="C65" s="49" t="s">
        <v>9</v>
      </c>
      <c r="D65" s="50"/>
      <c r="E65" s="51"/>
      <c r="F65" s="51"/>
      <c r="G65" s="38"/>
    </row>
    <row r="66" spans="1:7" x14ac:dyDescent="0.25">
      <c r="A66" s="101">
        <f>A60+1</f>
        <v>37</v>
      </c>
      <c r="B66" s="102" t="s">
        <v>68</v>
      </c>
      <c r="C66" s="101" t="s">
        <v>11</v>
      </c>
      <c r="D66" s="20"/>
      <c r="E66" s="53" t="s">
        <v>111</v>
      </c>
      <c r="F66" s="103"/>
      <c r="G66" s="21"/>
    </row>
    <row r="67" spans="1:7" ht="18" customHeight="1" x14ac:dyDescent="0.25">
      <c r="A67" s="60">
        <f>A66+1</f>
        <v>38</v>
      </c>
      <c r="B67" s="22" t="s">
        <v>69</v>
      </c>
      <c r="C67" s="60" t="s">
        <v>11</v>
      </c>
      <c r="D67" s="20"/>
      <c r="E67" s="114"/>
      <c r="F67" s="114"/>
      <c r="G67" s="21"/>
    </row>
    <row r="68" spans="1:7" ht="15.75" customHeight="1" x14ac:dyDescent="0.25">
      <c r="A68" s="73" t="s">
        <v>70</v>
      </c>
      <c r="B68" s="48" t="s">
        <v>71</v>
      </c>
      <c r="C68" s="49" t="s">
        <v>9</v>
      </c>
      <c r="D68" s="50"/>
      <c r="E68" s="51"/>
      <c r="F68" s="51"/>
      <c r="G68" s="38"/>
    </row>
    <row r="69" spans="1:7" ht="30" customHeight="1" x14ac:dyDescent="0.25">
      <c r="A69" s="60">
        <f>A67+1</f>
        <v>39</v>
      </c>
      <c r="B69" s="22" t="s">
        <v>72</v>
      </c>
      <c r="C69" s="60" t="s">
        <v>11</v>
      </c>
      <c r="D69" s="20"/>
      <c r="E69" s="114"/>
      <c r="F69" s="114"/>
      <c r="G69" s="21"/>
    </row>
    <row r="70" spans="1:7" ht="66" customHeight="1" x14ac:dyDescent="0.25">
      <c r="A70" s="60">
        <f>A69+1</f>
        <v>40</v>
      </c>
      <c r="B70" s="22" t="s">
        <v>149</v>
      </c>
      <c r="C70" s="60" t="s">
        <v>11</v>
      </c>
      <c r="D70" s="20"/>
      <c r="E70" s="114"/>
      <c r="F70" s="114"/>
      <c r="G70" s="21"/>
    </row>
    <row r="71" spans="1:7" ht="66" x14ac:dyDescent="0.25">
      <c r="A71" s="60">
        <f t="shared" ref="A71:A75" si="7">A70+1</f>
        <v>41</v>
      </c>
      <c r="B71" s="22" t="s">
        <v>150</v>
      </c>
      <c r="C71" s="60" t="s">
        <v>11</v>
      </c>
      <c r="D71" s="20"/>
      <c r="E71" s="114"/>
      <c r="F71" s="114"/>
      <c r="G71" s="21"/>
    </row>
    <row r="72" spans="1:7" ht="18" customHeight="1" x14ac:dyDescent="0.25">
      <c r="A72" s="60">
        <f t="shared" si="7"/>
        <v>42</v>
      </c>
      <c r="B72" s="22" t="s">
        <v>73</v>
      </c>
      <c r="C72" s="60" t="s">
        <v>11</v>
      </c>
      <c r="D72" s="20"/>
      <c r="E72" s="114"/>
      <c r="F72" s="114"/>
      <c r="G72" s="21"/>
    </row>
    <row r="73" spans="1:7" ht="14.4" x14ac:dyDescent="0.25">
      <c r="A73" s="60">
        <f t="shared" si="7"/>
        <v>43</v>
      </c>
      <c r="B73" s="22" t="s">
        <v>134</v>
      </c>
      <c r="C73" s="87" t="s">
        <v>11</v>
      </c>
      <c r="D73" s="20"/>
      <c r="E73" s="118"/>
      <c r="F73" s="118"/>
      <c r="G73" s="21"/>
    </row>
    <row r="74" spans="1:7" ht="92.4" x14ac:dyDescent="0.25">
      <c r="A74" s="106">
        <f t="shared" si="7"/>
        <v>44</v>
      </c>
      <c r="B74" s="108" t="s">
        <v>175</v>
      </c>
      <c r="C74" s="60" t="s">
        <v>33</v>
      </c>
      <c r="D74" s="54">
        <v>50</v>
      </c>
      <c r="E74" s="53" t="s">
        <v>37</v>
      </c>
      <c r="F74" s="103" t="s">
        <v>16</v>
      </c>
      <c r="G74" s="56">
        <f>IF(F74="Ja",$D74,0)</f>
        <v>0</v>
      </c>
    </row>
    <row r="75" spans="1:7" ht="25.5" customHeight="1" x14ac:dyDescent="0.25">
      <c r="A75" s="60">
        <f t="shared" si="7"/>
        <v>45</v>
      </c>
      <c r="B75" s="71" t="s">
        <v>151</v>
      </c>
      <c r="C75" s="60" t="s">
        <v>11</v>
      </c>
      <c r="D75" s="20"/>
      <c r="E75" s="53" t="s">
        <v>160</v>
      </c>
      <c r="F75" s="100"/>
      <c r="G75" s="21"/>
    </row>
    <row r="76" spans="1:7" ht="15.75" customHeight="1" x14ac:dyDescent="0.25">
      <c r="A76" s="73" t="s">
        <v>74</v>
      </c>
      <c r="B76" s="48" t="s">
        <v>75</v>
      </c>
      <c r="C76" s="49" t="s">
        <v>9</v>
      </c>
      <c r="D76" s="50"/>
      <c r="E76" s="51"/>
      <c r="F76" s="51"/>
      <c r="G76" s="38"/>
    </row>
    <row r="77" spans="1:7" ht="69.75" customHeight="1" x14ac:dyDescent="0.25">
      <c r="A77" s="60">
        <f>A75+1</f>
        <v>46</v>
      </c>
      <c r="B77" s="22" t="s">
        <v>135</v>
      </c>
      <c r="C77" s="60" t="s">
        <v>11</v>
      </c>
      <c r="D77" s="20"/>
      <c r="E77" s="114"/>
      <c r="F77" s="114"/>
      <c r="G77" s="21"/>
    </row>
    <row r="78" spans="1:7" ht="30" customHeight="1" x14ac:dyDescent="0.25">
      <c r="A78" s="60">
        <f>A77+1</f>
        <v>47</v>
      </c>
      <c r="B78" s="22" t="s">
        <v>112</v>
      </c>
      <c r="C78" s="60" t="s">
        <v>11</v>
      </c>
      <c r="D78" s="20"/>
      <c r="E78" s="114"/>
      <c r="F78" s="114"/>
      <c r="G78" s="21"/>
    </row>
    <row r="79" spans="1:7" ht="15.75" customHeight="1" x14ac:dyDescent="0.25">
      <c r="A79" s="73" t="s">
        <v>76</v>
      </c>
      <c r="B79" s="48" t="s">
        <v>77</v>
      </c>
      <c r="C79" s="49" t="s">
        <v>9</v>
      </c>
      <c r="D79" s="50"/>
      <c r="E79" s="51"/>
      <c r="F79" s="51"/>
      <c r="G79" s="38"/>
    </row>
    <row r="80" spans="1:7" ht="39.6" x14ac:dyDescent="0.25">
      <c r="A80" s="60">
        <f>A78+1</f>
        <v>48</v>
      </c>
      <c r="B80" s="22" t="s">
        <v>153</v>
      </c>
      <c r="C80" s="60" t="s">
        <v>11</v>
      </c>
      <c r="D80" s="20"/>
      <c r="E80" s="114"/>
      <c r="F80" s="114"/>
      <c r="G80" s="21"/>
    </row>
    <row r="81" spans="1:7" ht="30" customHeight="1" x14ac:dyDescent="0.25">
      <c r="A81" s="60">
        <f>A80+1</f>
        <v>49</v>
      </c>
      <c r="B81" s="22" t="s">
        <v>113</v>
      </c>
      <c r="C81" s="60" t="s">
        <v>11</v>
      </c>
      <c r="D81" s="20"/>
      <c r="E81" s="114"/>
      <c r="F81" s="114"/>
      <c r="G81" s="21"/>
    </row>
    <row r="82" spans="1:7" ht="39.6" x14ac:dyDescent="0.25">
      <c r="A82" s="60">
        <f>A81+1</f>
        <v>50</v>
      </c>
      <c r="B82" s="22" t="s">
        <v>78</v>
      </c>
      <c r="C82" s="60" t="s">
        <v>11</v>
      </c>
      <c r="D82" s="20"/>
      <c r="E82" s="114"/>
      <c r="F82" s="114"/>
      <c r="G82" s="21"/>
    </row>
    <row r="83" spans="1:7" ht="18" customHeight="1" x14ac:dyDescent="0.25">
      <c r="A83" s="60">
        <f>A82+1</f>
        <v>51</v>
      </c>
      <c r="B83" s="22" t="s">
        <v>79</v>
      </c>
      <c r="C83" s="60" t="s">
        <v>11</v>
      </c>
      <c r="D83" s="20"/>
      <c r="E83" s="114"/>
      <c r="F83" s="114"/>
      <c r="G83" s="21"/>
    </row>
    <row r="84" spans="1:7" ht="18" customHeight="1" x14ac:dyDescent="0.25">
      <c r="A84" s="60">
        <f t="shared" ref="A84" si="8">A83+1</f>
        <v>52</v>
      </c>
      <c r="B84" s="22" t="s">
        <v>80</v>
      </c>
      <c r="C84" s="60" t="s">
        <v>11</v>
      </c>
      <c r="D84" s="20"/>
      <c r="E84" s="114"/>
      <c r="F84" s="114"/>
      <c r="G84" s="21"/>
    </row>
    <row r="85" spans="1:7" s="31" customFormat="1" ht="13.5" customHeight="1" thickBot="1" x14ac:dyDescent="0.25">
      <c r="A85" s="25"/>
      <c r="B85" s="26"/>
      <c r="C85" s="27" t="s">
        <v>9</v>
      </c>
      <c r="D85" s="28"/>
      <c r="E85" s="29"/>
      <c r="F85" s="29"/>
      <c r="G85" s="30"/>
    </row>
    <row r="86" spans="1:7" ht="39" customHeight="1" thickBot="1" x14ac:dyDescent="0.3">
      <c r="A86" s="32" t="s">
        <v>81</v>
      </c>
      <c r="B86" s="33" t="s">
        <v>82</v>
      </c>
      <c r="C86" s="63" t="s">
        <v>9</v>
      </c>
      <c r="D86" s="64"/>
      <c r="E86" s="36" t="s">
        <v>15</v>
      </c>
      <c r="F86" s="37" t="s">
        <v>16</v>
      </c>
      <c r="G86" s="30"/>
    </row>
    <row r="87" spans="1:7" ht="12.75" customHeight="1" x14ac:dyDescent="0.25">
      <c r="A87" s="65"/>
      <c r="B87" s="66"/>
      <c r="C87" s="67" t="s">
        <v>9</v>
      </c>
      <c r="D87" s="68"/>
      <c r="E87" s="69"/>
      <c r="F87" s="69"/>
      <c r="G87" s="30"/>
    </row>
    <row r="88" spans="1:7" ht="18" customHeight="1" x14ac:dyDescent="0.25">
      <c r="A88" s="43" t="s">
        <v>83</v>
      </c>
      <c r="B88" s="70" t="s">
        <v>114</v>
      </c>
      <c r="C88" s="45" t="s">
        <v>9</v>
      </c>
      <c r="D88" s="45" t="s">
        <v>9</v>
      </c>
      <c r="E88" s="46"/>
      <c r="F88" s="46"/>
      <c r="G88" s="38"/>
    </row>
    <row r="89" spans="1:7" ht="15.75" customHeight="1" x14ac:dyDescent="0.25">
      <c r="A89" s="57" t="s">
        <v>84</v>
      </c>
      <c r="B89" s="48" t="s">
        <v>115</v>
      </c>
      <c r="C89" s="49" t="s">
        <v>9</v>
      </c>
      <c r="D89" s="50"/>
      <c r="E89" s="51"/>
      <c r="F89" s="51"/>
      <c r="G89" s="38"/>
    </row>
    <row r="90" spans="1:7" ht="26.4" x14ac:dyDescent="0.25">
      <c r="A90" s="106">
        <f>A84+1</f>
        <v>53</v>
      </c>
      <c r="B90" s="110" t="s">
        <v>177</v>
      </c>
      <c r="C90" s="60" t="s">
        <v>85</v>
      </c>
      <c r="D90" s="20"/>
      <c r="E90" s="53" t="s">
        <v>116</v>
      </c>
      <c r="F90" s="103" t="s">
        <v>16</v>
      </c>
      <c r="G90" s="21"/>
    </row>
    <row r="91" spans="1:7" ht="19.95" customHeight="1" x14ac:dyDescent="0.25">
      <c r="A91" s="101">
        <f>A90+1</f>
        <v>54</v>
      </c>
      <c r="B91" s="104" t="s">
        <v>117</v>
      </c>
      <c r="C91" s="101" t="s">
        <v>85</v>
      </c>
      <c r="D91" s="20"/>
      <c r="E91" s="53" t="s">
        <v>111</v>
      </c>
      <c r="F91" s="103"/>
      <c r="G91" s="21"/>
    </row>
    <row r="92" spans="1:7" x14ac:dyDescent="0.25">
      <c r="A92" s="60">
        <f>A91+1</f>
        <v>55</v>
      </c>
      <c r="B92" s="71" t="s">
        <v>152</v>
      </c>
      <c r="C92" s="60" t="s">
        <v>85</v>
      </c>
      <c r="D92" s="20"/>
      <c r="E92" s="114"/>
      <c r="F92" s="114"/>
      <c r="G92" s="21"/>
    </row>
    <row r="93" spans="1:7" ht="26.4" x14ac:dyDescent="0.25">
      <c r="A93" s="60">
        <f>A92+1</f>
        <v>56</v>
      </c>
      <c r="B93" s="71" t="s">
        <v>154</v>
      </c>
      <c r="C93" s="60" t="s">
        <v>85</v>
      </c>
      <c r="D93" s="20"/>
      <c r="E93" s="114"/>
      <c r="F93" s="114"/>
      <c r="G93" s="21"/>
    </row>
    <row r="94" spans="1:7" ht="26.4" x14ac:dyDescent="0.25">
      <c r="A94" s="60">
        <f>A93+1</f>
        <v>57</v>
      </c>
      <c r="B94" s="61" t="s">
        <v>155</v>
      </c>
      <c r="C94" s="60" t="s">
        <v>85</v>
      </c>
      <c r="D94" s="20"/>
      <c r="E94" s="114"/>
      <c r="F94" s="114"/>
      <c r="G94" s="21"/>
    </row>
    <row r="95" spans="1:7" ht="15.75" customHeight="1" x14ac:dyDescent="0.25">
      <c r="A95" s="57" t="s">
        <v>86</v>
      </c>
      <c r="B95" s="48" t="s">
        <v>118</v>
      </c>
      <c r="C95" s="49" t="s">
        <v>9</v>
      </c>
      <c r="D95" s="50"/>
      <c r="E95" s="51"/>
      <c r="F95" s="51"/>
      <c r="G95" s="38"/>
    </row>
    <row r="96" spans="1:7" x14ac:dyDescent="0.25">
      <c r="A96" s="60">
        <f>A94+1</f>
        <v>58</v>
      </c>
      <c r="B96" s="22" t="s">
        <v>130</v>
      </c>
      <c r="C96" s="60" t="s">
        <v>22</v>
      </c>
      <c r="D96" s="20"/>
      <c r="E96" s="53" t="s">
        <v>37</v>
      </c>
      <c r="F96" s="72" t="s">
        <v>16</v>
      </c>
      <c r="G96" s="21"/>
    </row>
    <row r="97" spans="1:7" ht="26.4" x14ac:dyDescent="0.25">
      <c r="A97" s="60">
        <f>A96+1</f>
        <v>59</v>
      </c>
      <c r="B97" s="91" t="s">
        <v>132</v>
      </c>
      <c r="C97" s="60" t="s">
        <v>22</v>
      </c>
      <c r="D97" s="20"/>
      <c r="E97" s="53" t="s">
        <v>37</v>
      </c>
      <c r="F97" s="90" t="s">
        <v>16</v>
      </c>
      <c r="G97" s="21"/>
    </row>
    <row r="98" spans="1:7" ht="39.6" x14ac:dyDescent="0.25">
      <c r="A98" s="60">
        <f t="shared" ref="A98:A105" si="9">A97+1</f>
        <v>60</v>
      </c>
      <c r="B98" s="91" t="s">
        <v>133</v>
      </c>
      <c r="C98" s="60" t="s">
        <v>22</v>
      </c>
      <c r="D98" s="20"/>
      <c r="E98" s="53" t="s">
        <v>37</v>
      </c>
      <c r="F98" s="90" t="s">
        <v>16</v>
      </c>
      <c r="G98" s="21"/>
    </row>
    <row r="99" spans="1:7" ht="66" x14ac:dyDescent="0.25">
      <c r="A99" s="106">
        <f t="shared" si="9"/>
        <v>61</v>
      </c>
      <c r="B99" s="107" t="s">
        <v>174</v>
      </c>
      <c r="C99" s="60" t="s">
        <v>22</v>
      </c>
      <c r="D99" s="20"/>
      <c r="E99" s="53" t="s">
        <v>37</v>
      </c>
      <c r="F99" s="103" t="s">
        <v>16</v>
      </c>
      <c r="G99" s="21"/>
    </row>
    <row r="100" spans="1:7" ht="26.4" x14ac:dyDescent="0.25">
      <c r="A100" s="106">
        <f>A99+1</f>
        <v>62</v>
      </c>
      <c r="B100" s="111" t="s">
        <v>178</v>
      </c>
      <c r="C100" s="60" t="s">
        <v>22</v>
      </c>
      <c r="D100" s="20"/>
      <c r="E100" s="53" t="s">
        <v>37</v>
      </c>
      <c r="F100" s="103" t="s">
        <v>16</v>
      </c>
      <c r="G100" s="21"/>
    </row>
    <row r="101" spans="1:7" ht="26.4" x14ac:dyDescent="0.25">
      <c r="A101" s="60">
        <f>A100+1</f>
        <v>63</v>
      </c>
      <c r="B101" s="22" t="s">
        <v>158</v>
      </c>
      <c r="C101" s="75" t="s">
        <v>22</v>
      </c>
      <c r="D101" s="20"/>
      <c r="E101" s="53" t="s">
        <v>37</v>
      </c>
      <c r="F101" s="72" t="s">
        <v>16</v>
      </c>
      <c r="G101" s="21"/>
    </row>
    <row r="102" spans="1:7" ht="26.4" x14ac:dyDescent="0.25">
      <c r="A102" s="60">
        <f t="shared" si="9"/>
        <v>64</v>
      </c>
      <c r="B102" s="22" t="s">
        <v>157</v>
      </c>
      <c r="C102" s="75" t="s">
        <v>22</v>
      </c>
      <c r="D102" s="20"/>
      <c r="E102" s="53" t="s">
        <v>37</v>
      </c>
      <c r="F102" s="72" t="s">
        <v>16</v>
      </c>
      <c r="G102" s="21"/>
    </row>
    <row r="103" spans="1:7" ht="26.4" x14ac:dyDescent="0.25">
      <c r="A103" s="60">
        <f t="shared" si="9"/>
        <v>65</v>
      </c>
      <c r="B103" s="22" t="s">
        <v>156</v>
      </c>
      <c r="C103" s="94" t="s">
        <v>22</v>
      </c>
      <c r="D103" s="20"/>
      <c r="E103" s="53" t="s">
        <v>37</v>
      </c>
      <c r="F103" s="95" t="s">
        <v>16</v>
      </c>
      <c r="G103" s="21"/>
    </row>
    <row r="104" spans="1:7" ht="26.4" x14ac:dyDescent="0.25">
      <c r="A104" s="60">
        <f t="shared" si="9"/>
        <v>66</v>
      </c>
      <c r="B104" s="22" t="s">
        <v>119</v>
      </c>
      <c r="C104" s="75" t="s">
        <v>22</v>
      </c>
      <c r="D104" s="20"/>
      <c r="E104" s="53" t="s">
        <v>37</v>
      </c>
      <c r="F104" s="72" t="s">
        <v>16</v>
      </c>
      <c r="G104" s="21"/>
    </row>
    <row r="105" spans="1:7" ht="39.6" x14ac:dyDescent="0.25">
      <c r="A105" s="60">
        <f t="shared" si="9"/>
        <v>67</v>
      </c>
      <c r="B105" s="22" t="s">
        <v>120</v>
      </c>
      <c r="C105" s="75" t="s">
        <v>22</v>
      </c>
      <c r="D105" s="20"/>
      <c r="E105" s="53" t="s">
        <v>37</v>
      </c>
      <c r="F105" s="72" t="s">
        <v>16</v>
      </c>
      <c r="G105" s="21"/>
    </row>
    <row r="106" spans="1:7" ht="26.4" x14ac:dyDescent="0.25">
      <c r="A106" s="60">
        <f t="shared" ref="A106:A112" si="10">A105+1</f>
        <v>68</v>
      </c>
      <c r="B106" s="22" t="s">
        <v>121</v>
      </c>
      <c r="C106" s="75" t="s">
        <v>22</v>
      </c>
      <c r="D106" s="20"/>
      <c r="E106" s="53" t="s">
        <v>37</v>
      </c>
      <c r="F106" s="72" t="s">
        <v>16</v>
      </c>
      <c r="G106" s="21"/>
    </row>
    <row r="107" spans="1:7" ht="26.4" x14ac:dyDescent="0.25">
      <c r="A107" s="60">
        <f t="shared" si="10"/>
        <v>69</v>
      </c>
      <c r="B107" s="22" t="s">
        <v>122</v>
      </c>
      <c r="C107" s="75" t="s">
        <v>22</v>
      </c>
      <c r="D107" s="20"/>
      <c r="E107" s="53" t="s">
        <v>37</v>
      </c>
      <c r="F107" s="72" t="s">
        <v>16</v>
      </c>
      <c r="G107" s="21"/>
    </row>
    <row r="108" spans="1:7" x14ac:dyDescent="0.25">
      <c r="A108" s="60">
        <f>A107+1</f>
        <v>70</v>
      </c>
      <c r="B108" s="22" t="s">
        <v>123</v>
      </c>
      <c r="C108" s="75" t="s">
        <v>22</v>
      </c>
      <c r="D108" s="20"/>
      <c r="E108" s="53" t="s">
        <v>37</v>
      </c>
      <c r="F108" s="72" t="s">
        <v>16</v>
      </c>
      <c r="G108" s="21"/>
    </row>
    <row r="109" spans="1:7" x14ac:dyDescent="0.25">
      <c r="A109" s="60">
        <f t="shared" si="10"/>
        <v>71</v>
      </c>
      <c r="B109" s="22" t="s">
        <v>124</v>
      </c>
      <c r="C109" s="75" t="s">
        <v>22</v>
      </c>
      <c r="D109" s="20"/>
      <c r="E109" s="53" t="s">
        <v>37</v>
      </c>
      <c r="F109" s="72" t="s">
        <v>16</v>
      </c>
      <c r="G109" s="21"/>
    </row>
    <row r="110" spans="1:7" ht="26.4" x14ac:dyDescent="0.25">
      <c r="A110" s="60">
        <f t="shared" si="10"/>
        <v>72</v>
      </c>
      <c r="B110" s="22" t="s">
        <v>125</v>
      </c>
      <c r="C110" s="75" t="s">
        <v>22</v>
      </c>
      <c r="D110" s="20"/>
      <c r="E110" s="53" t="s">
        <v>37</v>
      </c>
      <c r="F110" s="72" t="s">
        <v>16</v>
      </c>
      <c r="G110" s="21"/>
    </row>
    <row r="111" spans="1:7" ht="26.4" x14ac:dyDescent="0.25">
      <c r="A111" s="60">
        <f t="shared" si="10"/>
        <v>73</v>
      </c>
      <c r="B111" s="22" t="s">
        <v>126</v>
      </c>
      <c r="C111" s="75" t="s">
        <v>22</v>
      </c>
      <c r="D111" s="20"/>
      <c r="E111" s="53" t="s">
        <v>37</v>
      </c>
      <c r="F111" s="72" t="s">
        <v>16</v>
      </c>
      <c r="G111" s="21"/>
    </row>
    <row r="112" spans="1:7" ht="26.4" x14ac:dyDescent="0.25">
      <c r="A112" s="60">
        <f t="shared" si="10"/>
        <v>74</v>
      </c>
      <c r="B112" s="22" t="s">
        <v>172</v>
      </c>
      <c r="C112" s="89" t="s">
        <v>22</v>
      </c>
      <c r="D112" s="20"/>
      <c r="E112" s="53" t="s">
        <v>37</v>
      </c>
      <c r="F112" s="90" t="s">
        <v>16</v>
      </c>
      <c r="G112" s="21"/>
    </row>
    <row r="113" spans="1:7" ht="26.4" x14ac:dyDescent="0.25">
      <c r="A113" s="106">
        <f>A112+1</f>
        <v>75</v>
      </c>
      <c r="B113" s="108" t="s">
        <v>179</v>
      </c>
      <c r="C113" s="109" t="s">
        <v>22</v>
      </c>
      <c r="D113" s="20"/>
      <c r="E113" s="53" t="s">
        <v>37</v>
      </c>
      <c r="F113" s="103" t="s">
        <v>16</v>
      </c>
      <c r="G113" s="21"/>
    </row>
    <row r="114" spans="1:7" s="31" customFormat="1" ht="13.5" customHeight="1" thickBot="1" x14ac:dyDescent="0.25">
      <c r="A114" s="25"/>
      <c r="B114" s="26"/>
      <c r="C114" s="27" t="s">
        <v>9</v>
      </c>
      <c r="D114" s="28"/>
      <c r="E114" s="29"/>
      <c r="F114" s="29"/>
      <c r="G114" s="30"/>
    </row>
    <row r="115" spans="1:7" ht="36.75" customHeight="1" thickBot="1" x14ac:dyDescent="0.3">
      <c r="A115" s="32" t="s">
        <v>87</v>
      </c>
      <c r="B115" s="33" t="s">
        <v>88</v>
      </c>
      <c r="C115" s="63" t="s">
        <v>9</v>
      </c>
      <c r="D115" s="76"/>
      <c r="E115" s="36" t="s">
        <v>89</v>
      </c>
      <c r="F115" s="37" t="s">
        <v>16</v>
      </c>
      <c r="G115" s="30"/>
    </row>
    <row r="116" spans="1:7" ht="12.75" customHeight="1" x14ac:dyDescent="0.25">
      <c r="A116" s="65"/>
      <c r="B116" s="66"/>
      <c r="C116" s="67" t="s">
        <v>9</v>
      </c>
      <c r="D116" s="77"/>
      <c r="E116" s="69"/>
      <c r="F116" s="69"/>
      <c r="G116" s="30"/>
    </row>
    <row r="117" spans="1:7" ht="18" customHeight="1" x14ac:dyDescent="0.25">
      <c r="A117" s="43" t="s">
        <v>90</v>
      </c>
      <c r="B117" s="70" t="s">
        <v>91</v>
      </c>
      <c r="C117" s="45" t="s">
        <v>9</v>
      </c>
      <c r="D117" s="45" t="s">
        <v>9</v>
      </c>
      <c r="E117" s="46"/>
      <c r="F117" s="46"/>
      <c r="G117" s="38"/>
    </row>
    <row r="118" spans="1:7" ht="15.75" customHeight="1" x14ac:dyDescent="0.25">
      <c r="A118" s="57" t="s">
        <v>92</v>
      </c>
      <c r="B118" s="48" t="s">
        <v>93</v>
      </c>
      <c r="C118" s="49" t="s">
        <v>9</v>
      </c>
      <c r="D118" s="50"/>
      <c r="E118" s="51"/>
      <c r="F118" s="51"/>
      <c r="G118" s="38"/>
    </row>
    <row r="119" spans="1:7" ht="54" customHeight="1" x14ac:dyDescent="0.25">
      <c r="A119" s="60">
        <f>A113+1</f>
        <v>76</v>
      </c>
      <c r="B119" s="71" t="s">
        <v>94</v>
      </c>
      <c r="C119" s="60" t="s">
        <v>11</v>
      </c>
      <c r="D119" s="20"/>
      <c r="E119" s="128"/>
      <c r="F119" s="129"/>
      <c r="G119" s="21"/>
    </row>
    <row r="120" spans="1:7" ht="15.75" customHeight="1" x14ac:dyDescent="0.25">
      <c r="A120" s="57" t="s">
        <v>95</v>
      </c>
      <c r="B120" s="48" t="s">
        <v>96</v>
      </c>
      <c r="C120" s="49" t="s">
        <v>9</v>
      </c>
      <c r="D120" s="50"/>
      <c r="E120" s="51"/>
      <c r="F120" s="51"/>
      <c r="G120" s="38"/>
    </row>
    <row r="121" spans="1:7" ht="18" customHeight="1" x14ac:dyDescent="0.25">
      <c r="A121" s="60">
        <f>A119+1</f>
        <v>77</v>
      </c>
      <c r="B121" s="71" t="s">
        <v>97</v>
      </c>
      <c r="C121" s="60" t="s">
        <v>22</v>
      </c>
      <c r="D121" s="78"/>
      <c r="E121" s="79" t="s">
        <v>98</v>
      </c>
      <c r="F121" s="74"/>
      <c r="G121" s="30"/>
    </row>
    <row r="122" spans="1:7" ht="45" customHeight="1" x14ac:dyDescent="0.25">
      <c r="A122" s="60">
        <f>A121+1</f>
        <v>78</v>
      </c>
      <c r="B122" s="71" t="s">
        <v>127</v>
      </c>
      <c r="C122" s="60" t="s">
        <v>11</v>
      </c>
      <c r="D122" s="78"/>
      <c r="E122" s="128"/>
      <c r="F122" s="129"/>
      <c r="G122" s="30"/>
    </row>
    <row r="123" spans="1:7" ht="30" customHeight="1" x14ac:dyDescent="0.25">
      <c r="A123" s="60">
        <f t="shared" ref="A123:A131" si="11">A122+1</f>
        <v>79</v>
      </c>
      <c r="B123" s="71" t="s">
        <v>128</v>
      </c>
      <c r="C123" s="60" t="s">
        <v>22</v>
      </c>
      <c r="D123" s="78"/>
      <c r="E123" s="128"/>
      <c r="F123" s="129"/>
      <c r="G123" s="30"/>
    </row>
    <row r="124" spans="1:7" ht="18" customHeight="1" x14ac:dyDescent="0.25">
      <c r="A124" s="60">
        <f t="shared" si="11"/>
        <v>80</v>
      </c>
      <c r="B124" s="71" t="s">
        <v>99</v>
      </c>
      <c r="C124" s="60" t="s">
        <v>22</v>
      </c>
      <c r="D124" s="78"/>
      <c r="E124" s="130"/>
      <c r="F124" s="131"/>
      <c r="G124" s="30"/>
    </row>
    <row r="125" spans="1:7" ht="18" customHeight="1" x14ac:dyDescent="0.25">
      <c r="A125" s="60">
        <f t="shared" si="11"/>
        <v>81</v>
      </c>
      <c r="B125" s="71" t="s">
        <v>100</v>
      </c>
      <c r="C125" s="60" t="s">
        <v>22</v>
      </c>
      <c r="D125" s="78"/>
      <c r="E125" s="130"/>
      <c r="F125" s="131"/>
      <c r="G125" s="30"/>
    </row>
    <row r="126" spans="1:7" ht="18" customHeight="1" x14ac:dyDescent="0.25">
      <c r="A126" s="60">
        <f t="shared" si="11"/>
        <v>82</v>
      </c>
      <c r="B126" s="71" t="s">
        <v>101</v>
      </c>
      <c r="C126" s="60" t="s">
        <v>22</v>
      </c>
      <c r="D126" s="78"/>
      <c r="E126" s="130"/>
      <c r="F126" s="131"/>
      <c r="G126" s="30"/>
    </row>
    <row r="127" spans="1:7" ht="39.6" x14ac:dyDescent="0.25">
      <c r="A127" s="60">
        <f t="shared" si="11"/>
        <v>83</v>
      </c>
      <c r="B127" s="71" t="s">
        <v>167</v>
      </c>
      <c r="C127" s="60" t="s">
        <v>11</v>
      </c>
      <c r="D127" s="78"/>
      <c r="E127" s="128"/>
      <c r="F127" s="129"/>
      <c r="G127" s="30"/>
    </row>
    <row r="128" spans="1:7" ht="18" customHeight="1" x14ac:dyDescent="0.25">
      <c r="A128" s="60">
        <f t="shared" si="11"/>
        <v>84</v>
      </c>
      <c r="B128" s="71" t="s">
        <v>99</v>
      </c>
      <c r="C128" s="60" t="s">
        <v>22</v>
      </c>
      <c r="D128" s="78"/>
      <c r="E128" s="130"/>
      <c r="F128" s="131"/>
      <c r="G128" s="30"/>
    </row>
    <row r="129" spans="1:7" ht="18" customHeight="1" x14ac:dyDescent="0.25">
      <c r="A129" s="60">
        <f t="shared" si="11"/>
        <v>85</v>
      </c>
      <c r="B129" s="71" t="s">
        <v>100</v>
      </c>
      <c r="C129" s="60" t="s">
        <v>22</v>
      </c>
      <c r="D129" s="78"/>
      <c r="E129" s="130"/>
      <c r="F129" s="131"/>
      <c r="G129" s="30"/>
    </row>
    <row r="130" spans="1:7" ht="18" customHeight="1" x14ac:dyDescent="0.25">
      <c r="A130" s="60">
        <f t="shared" si="11"/>
        <v>86</v>
      </c>
      <c r="B130" s="71" t="s">
        <v>101</v>
      </c>
      <c r="C130" s="60" t="s">
        <v>22</v>
      </c>
      <c r="D130" s="78"/>
      <c r="E130" s="130"/>
      <c r="F130" s="131"/>
      <c r="G130" s="30"/>
    </row>
    <row r="131" spans="1:7" ht="51" customHeight="1" x14ac:dyDescent="0.25">
      <c r="A131" s="60">
        <f t="shared" si="11"/>
        <v>87</v>
      </c>
      <c r="B131" s="71" t="s">
        <v>168</v>
      </c>
      <c r="C131" s="60" t="s">
        <v>22</v>
      </c>
      <c r="D131" s="20"/>
      <c r="E131" s="53" t="s">
        <v>131</v>
      </c>
      <c r="F131" s="72" t="s">
        <v>16</v>
      </c>
      <c r="G131" s="30"/>
    </row>
    <row r="132" spans="1:7" s="31" customFormat="1" ht="13.5" customHeight="1" thickBot="1" x14ac:dyDescent="0.25">
      <c r="A132" s="25"/>
      <c r="B132" s="26"/>
      <c r="C132" s="27" t="s">
        <v>9</v>
      </c>
      <c r="D132" s="28"/>
      <c r="E132" s="29"/>
      <c r="F132" s="29"/>
      <c r="G132" s="30"/>
    </row>
    <row r="133" spans="1:7" ht="39" customHeight="1" thickBot="1" x14ac:dyDescent="0.3">
      <c r="A133" s="32" t="s">
        <v>102</v>
      </c>
      <c r="B133" s="33" t="s">
        <v>103</v>
      </c>
      <c r="C133" s="63" t="s">
        <v>9</v>
      </c>
      <c r="D133" s="64"/>
      <c r="E133" s="36" t="s">
        <v>15</v>
      </c>
      <c r="F133" s="37" t="s">
        <v>16</v>
      </c>
      <c r="G133" s="30"/>
    </row>
    <row r="134" spans="1:7" ht="12.75" customHeight="1" x14ac:dyDescent="0.25">
      <c r="A134" s="65"/>
      <c r="B134" s="66"/>
      <c r="C134" s="67" t="s">
        <v>9</v>
      </c>
      <c r="D134" s="68"/>
      <c r="E134" s="69"/>
      <c r="F134" s="69"/>
      <c r="G134" s="30"/>
    </row>
    <row r="135" spans="1:7" ht="12.75" customHeight="1" x14ac:dyDescent="0.25">
      <c r="A135" s="88"/>
      <c r="B135" s="81" t="str">
        <f>CONCATENATE("Gesamtpunktzahl:"," ",D135)</f>
        <v>Gesamtpunktzahl: 550</v>
      </c>
      <c r="C135" s="82" t="s">
        <v>14</v>
      </c>
      <c r="D135" s="83">
        <f>SUM(D5:D134)</f>
        <v>550</v>
      </c>
      <c r="E135" s="84"/>
      <c r="F135" s="85">
        <f>SUM(D$5:D$134)</f>
        <v>550</v>
      </c>
      <c r="G135" s="86">
        <f>SUM(G5:G134)</f>
        <v>0</v>
      </c>
    </row>
  </sheetData>
  <sheetProtection algorithmName="SHA-512" hashValue="oxQ+eu881PJ5H6bHF7Vh374oC1AuJwU32fh7lZ7ymGCFduQpJibqNwExD+S1/9VhFt1mzmkQNWWzbfKgVi7gCg==" saltValue="+l/Caqc7KMniNGKW0dmBhg==" spinCount="100000" sheet="1" formatCells="0" formatColumns="0" formatRows="0" selectLockedCells="1" autoFilter="0"/>
  <autoFilter ref="A3:G135" xr:uid="{568F7596-E85B-4548-9439-5A7453AF1280}"/>
  <mergeCells count="51">
    <mergeCell ref="E80:F80"/>
    <mergeCell ref="E77:F77"/>
    <mergeCell ref="E78:F78"/>
    <mergeCell ref="E81:F81"/>
    <mergeCell ref="E82:F82"/>
    <mergeCell ref="E83:F83"/>
    <mergeCell ref="E47:F47"/>
    <mergeCell ref="E49:F49"/>
    <mergeCell ref="E50:F50"/>
    <mergeCell ref="E67:F67"/>
    <mergeCell ref="E69:F69"/>
    <mergeCell ref="E128:F128"/>
    <mergeCell ref="E129:F129"/>
    <mergeCell ref="E130:F130"/>
    <mergeCell ref="E125:F125"/>
    <mergeCell ref="E126:F126"/>
    <mergeCell ref="E127:F127"/>
    <mergeCell ref="E122:F122"/>
    <mergeCell ref="E123:F123"/>
    <mergeCell ref="E124:F124"/>
    <mergeCell ref="E84:F84"/>
    <mergeCell ref="E92:F92"/>
    <mergeCell ref="E93:F93"/>
    <mergeCell ref="E119:F119"/>
    <mergeCell ref="E94:F94"/>
    <mergeCell ref="E32:F32"/>
    <mergeCell ref="E29:F29"/>
    <mergeCell ref="E73:F73"/>
    <mergeCell ref="E70:F70"/>
    <mergeCell ref="A57:A58"/>
    <mergeCell ref="B57:B58"/>
    <mergeCell ref="C57:C58"/>
    <mergeCell ref="D57:D58"/>
    <mergeCell ref="E34:F34"/>
    <mergeCell ref="E36:F36"/>
    <mergeCell ref="E41:F41"/>
    <mergeCell ref="E42:F42"/>
    <mergeCell ref="E44:F44"/>
    <mergeCell ref="E71:F71"/>
    <mergeCell ref="E72:F72"/>
    <mergeCell ref="E45:F45"/>
    <mergeCell ref="E10:F10"/>
    <mergeCell ref="E6:F6"/>
    <mergeCell ref="E11:F11"/>
    <mergeCell ref="E12:F12"/>
    <mergeCell ref="E28:F28"/>
    <mergeCell ref="B2:F2"/>
    <mergeCell ref="E8:F8"/>
    <mergeCell ref="E4:F4"/>
    <mergeCell ref="E7:F7"/>
    <mergeCell ref="E9:F9"/>
  </mergeCells>
  <conditionalFormatting sqref="B1">
    <cfRule type="expression" dxfId="62" priority="849">
      <formula>CELL("Schutz",B1:G135)=0</formula>
    </cfRule>
  </conditionalFormatting>
  <conditionalFormatting sqref="B2">
    <cfRule type="expression" dxfId="61" priority="850">
      <formula>CELL("Schutz",B2:G135)=0</formula>
    </cfRule>
  </conditionalFormatting>
  <conditionalFormatting sqref="C6:C57 C74:C89 C114:C135">
    <cfRule type="cellIs" dxfId="60" priority="196" operator="equal">
      <formula>"O"</formula>
    </cfRule>
  </conditionalFormatting>
  <conditionalFormatting sqref="C6:C57 C59:C135">
    <cfRule type="cellIs" dxfId="59" priority="162" operator="equal">
      <formula>"I"</formula>
    </cfRule>
    <cfRule type="cellIs" dxfId="58" priority="163" operator="equal">
      <formula>"B"</formula>
    </cfRule>
  </conditionalFormatting>
  <conditionalFormatting sqref="C59:C72">
    <cfRule type="cellIs" dxfId="57" priority="47" operator="equal">
      <formula>"O"</formula>
    </cfRule>
  </conditionalFormatting>
  <conditionalFormatting sqref="C90:C109">
    <cfRule type="cellIs" dxfId="56" priority="17" operator="equal">
      <formula>"O"</formula>
    </cfRule>
  </conditionalFormatting>
  <conditionalFormatting sqref="E19:E24 E26:F52 E88:F115">
    <cfRule type="cellIs" dxfId="55" priority="178" operator="equal">
      <formula>"Ja"</formula>
    </cfRule>
    <cfRule type="cellIs" dxfId="54" priority="179" operator="equal">
      <formula>"D "</formula>
    </cfRule>
    <cfRule type="cellIs" dxfId="53" priority="180" operator="equal">
      <formula>"C "</formula>
    </cfRule>
    <cfRule type="cellIs" dxfId="52" priority="181" operator="equal">
      <formula>"B "</formula>
    </cfRule>
    <cfRule type="cellIs" dxfId="51" priority="182" operator="equal">
      <formula>"A "</formula>
    </cfRule>
    <cfRule type="cellIs" dxfId="50" priority="183" operator="equal">
      <formula>"?"</formula>
    </cfRule>
  </conditionalFormatting>
  <conditionalFormatting sqref="E121">
    <cfRule type="cellIs" dxfId="49" priority="184" operator="equal">
      <formula>"Ja"</formula>
    </cfRule>
    <cfRule type="cellIs" dxfId="48" priority="185" operator="equal">
      <formula>"D "</formula>
    </cfRule>
    <cfRule type="cellIs" dxfId="47" priority="186" operator="equal">
      <formula>"C "</formula>
    </cfRule>
    <cfRule type="cellIs" dxfId="46" priority="187" operator="equal">
      <formula>"B "</formula>
    </cfRule>
    <cfRule type="cellIs" dxfId="45" priority="188" operator="equal">
      <formula>"A "</formula>
    </cfRule>
    <cfRule type="cellIs" dxfId="44" priority="189" operator="equal">
      <formula>"?"</formula>
    </cfRule>
  </conditionalFormatting>
  <conditionalFormatting sqref="E8:F9">
    <cfRule type="cellIs" dxfId="43" priority="80" operator="equal">
      <formula>"Ja"</formula>
    </cfRule>
    <cfRule type="cellIs" dxfId="42" priority="81" operator="equal">
      <formula>"D "</formula>
    </cfRule>
    <cfRule type="cellIs" dxfId="41" priority="82" operator="equal">
      <formula>"C "</formula>
    </cfRule>
    <cfRule type="cellIs" dxfId="40" priority="83" operator="equal">
      <formula>"B "</formula>
    </cfRule>
    <cfRule type="cellIs" dxfId="39" priority="84" operator="equal">
      <formula>"A "</formula>
    </cfRule>
    <cfRule type="cellIs" dxfId="38" priority="85" operator="equal">
      <formula>"?"</formula>
    </cfRule>
  </conditionalFormatting>
  <conditionalFormatting sqref="E13:F18">
    <cfRule type="cellIs" dxfId="37" priority="197" operator="equal">
      <formula>"Ja"</formula>
    </cfRule>
    <cfRule type="cellIs" dxfId="36" priority="198" operator="equal">
      <formula>"D "</formula>
    </cfRule>
    <cfRule type="cellIs" dxfId="35" priority="199" operator="equal">
      <formula>"C "</formula>
    </cfRule>
    <cfRule type="cellIs" dxfId="34" priority="200" operator="equal">
      <formula>"B "</formula>
    </cfRule>
    <cfRule type="cellIs" dxfId="33" priority="201" operator="equal">
      <formula>"A "</formula>
    </cfRule>
    <cfRule type="cellIs" dxfId="32" priority="202" operator="equal">
      <formula>"?"</formula>
    </cfRule>
  </conditionalFormatting>
  <conditionalFormatting sqref="E54:F62">
    <cfRule type="cellIs" dxfId="31" priority="150" operator="equal">
      <formula>"Ja"</formula>
    </cfRule>
    <cfRule type="cellIs" dxfId="30" priority="151" operator="equal">
      <formula>"D "</formula>
    </cfRule>
    <cfRule type="cellIs" dxfId="29" priority="152" operator="equal">
      <formula>"C "</formula>
    </cfRule>
    <cfRule type="cellIs" dxfId="28" priority="153" operator="equal">
      <formula>"B "</formula>
    </cfRule>
    <cfRule type="cellIs" dxfId="27" priority="154" operator="equal">
      <formula>"A "</formula>
    </cfRule>
    <cfRule type="cellIs" dxfId="26" priority="155" operator="equal">
      <formula>"?"</formula>
    </cfRule>
  </conditionalFormatting>
  <conditionalFormatting sqref="E64:F86">
    <cfRule type="cellIs" dxfId="25" priority="3" operator="equal">
      <formula>"Ja"</formula>
    </cfRule>
    <cfRule type="cellIs" dxfId="24" priority="4" operator="equal">
      <formula>"D "</formula>
    </cfRule>
    <cfRule type="cellIs" dxfId="23" priority="5" operator="equal">
      <formula>"C "</formula>
    </cfRule>
    <cfRule type="cellIs" dxfId="22" priority="6" operator="equal">
      <formula>"B "</formula>
    </cfRule>
    <cfRule type="cellIs" dxfId="21" priority="7" operator="equal">
      <formula>"A "</formula>
    </cfRule>
    <cfRule type="cellIs" dxfId="20" priority="8" operator="equal">
      <formula>"?"</formula>
    </cfRule>
  </conditionalFormatting>
  <conditionalFormatting sqref="E117:F120">
    <cfRule type="cellIs" dxfId="19" priority="190" operator="equal">
      <formula>"Ja"</formula>
    </cfRule>
    <cfRule type="cellIs" dxfId="18" priority="191" operator="equal">
      <formula>"D "</formula>
    </cfRule>
    <cfRule type="cellIs" dxfId="17" priority="192" operator="equal">
      <formula>"C "</formula>
    </cfRule>
    <cfRule type="cellIs" dxfId="16" priority="193" operator="equal">
      <formula>"B "</formula>
    </cfRule>
    <cfRule type="cellIs" dxfId="15" priority="194" operator="equal">
      <formula>"A "</formula>
    </cfRule>
    <cfRule type="cellIs" dxfId="14" priority="195" operator="equal">
      <formula>"?"</formula>
    </cfRule>
  </conditionalFormatting>
  <conditionalFormatting sqref="E122:F133">
    <cfRule type="cellIs" dxfId="13" priority="164" operator="equal">
      <formula>"Ja"</formula>
    </cfRule>
    <cfRule type="cellIs" dxfId="12" priority="165" operator="equal">
      <formula>"D "</formula>
    </cfRule>
    <cfRule type="cellIs" dxfId="11" priority="166" operator="equal">
      <formula>"C "</formula>
    </cfRule>
    <cfRule type="cellIs" dxfId="10" priority="167" operator="equal">
      <formula>"B "</formula>
    </cfRule>
    <cfRule type="cellIs" dxfId="9" priority="168" operator="equal">
      <formula>"A "</formula>
    </cfRule>
    <cfRule type="cellIs" dxfId="8" priority="169" operator="equal">
      <formula>"?"</formula>
    </cfRule>
  </conditionalFormatting>
  <conditionalFormatting sqref="F19:F23">
    <cfRule type="cellIs" dxfId="7" priority="172" operator="equal">
      <formula>"Ja"</formula>
    </cfRule>
    <cfRule type="cellIs" dxfId="6" priority="173" operator="equal">
      <formula>"D "</formula>
    </cfRule>
    <cfRule type="cellIs" dxfId="5" priority="174" operator="equal">
      <formula>"C "</formula>
    </cfRule>
    <cfRule type="cellIs" dxfId="4" priority="175" operator="equal">
      <formula>"B "</formula>
    </cfRule>
    <cfRule type="cellIs" dxfId="3" priority="176" operator="equal">
      <formula>"A "</formula>
    </cfRule>
    <cfRule type="cellIs" dxfId="2" priority="177" operator="equal">
      <formula>"?"</formula>
    </cfRule>
  </conditionalFormatting>
  <conditionalFormatting sqref="F25">
    <cfRule type="cellIs" dxfId="1" priority="170" operator="equal">
      <formula>"Ja"</formula>
    </cfRule>
    <cfRule type="cellIs" dxfId="0" priority="171" operator="equal">
      <formula>"?"</formula>
    </cfRule>
  </conditionalFormatting>
  <dataValidations count="7">
    <dataValidation type="list" allowBlank="1" showInputMessage="1" showErrorMessage="1" sqref="E34:F34" xr:uid="{73E2B76B-149E-4B16-AA2D-BC576DA02A49}">
      <formula1>"?, Ganzjahresreifen, Sommer- und Winterreifen"</formula1>
    </dataValidation>
    <dataValidation type="list" allowBlank="1" showInputMessage="1" showErrorMessage="1" sqref="F14 F52 F86 F133 F62 F115" xr:uid="{54A5F920-61C2-4107-A2B6-1C64C8FD7DFB}">
      <formula1>" ?,Ja"</formula1>
    </dataValidation>
    <dataValidation type="list" allowBlank="1" showInputMessage="1" showErrorMessage="1" promptTitle="Nachweis erforderlich" prompt="Ist der Nachweis als Dokument dem Angebot beigefügt?" sqref="F90 F26 F39" xr:uid="{AC030BDD-E3AB-48F9-8665-CE35986B1A4A}">
      <formula1>"Ja,?"</formula1>
    </dataValidation>
    <dataValidation type="list" allowBlank="1" showInputMessage="1" showErrorMessage="1" sqref="F57 F131 F37 F74 F96:F113" xr:uid="{7F8E4A69-C318-4095-89DE-42C9C3F0393D}">
      <formula1>"?,Nein,Ja"</formula1>
    </dataValidation>
    <dataValidation type="whole" allowBlank="1" showInputMessage="1" showErrorMessage="1" sqref="F30 F75" xr:uid="{631B7D8F-1437-4E70-9119-A5E6CD4DFED4}">
      <formula1>0</formula1>
      <formula2>1000</formula2>
    </dataValidation>
    <dataValidation type="whole" allowBlank="1" showInputMessage="1" showErrorMessage="1" sqref="F20:F22" xr:uid="{B77AF635-3B1E-491F-AFEB-AEF770C1ADC9}">
      <formula1>0</formula1>
      <formula2>10000</formula2>
    </dataValidation>
    <dataValidation type="list" allowBlank="1" showInputMessage="1" showErrorMessage="1" sqref="F40" xr:uid="{7A24FA61-B188-4C6B-9AEB-3CD93F978C65}">
      <formula1>"?,Nein,1,2,3"</formula1>
    </dataValidation>
  </dataValidations>
  <pageMargins left="0.70866141732283472" right="0.70866141732283472" top="0.74803149606299213" bottom="0.74803149606299213" header="0.31496062992125984" footer="0.31496062992125984"/>
  <pageSetup paperSize="9" scale="80" fitToHeight="0" orientation="portrait" r:id="rId1"/>
  <headerFooter>
    <oddFooter>&amp;LF26-1.3.04.22&amp;CSeite &amp;P von &amp;N&amp;RKompaktwagen mit Elektromotor</oddFooter>
  </headerFooter>
  <rowBreaks count="4" manualBreakCount="4">
    <brk id="15" max="6" man="1"/>
    <brk id="47" max="6" man="1"/>
    <brk id="77" max="6" man="1"/>
    <brk id="110" max="6"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Teil B</vt:lpstr>
      <vt:lpstr>'Teil B'!Druckbereich</vt:lpstr>
      <vt:lpstr>'Teil B'!Drucktitel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ZDPol Tschorn, Renè</dc:creator>
  <cp:lastModifiedBy>ZDPol Tschorn, Renè</cp:lastModifiedBy>
  <cp:lastPrinted>2026-04-02T08:37:50Z</cp:lastPrinted>
  <dcterms:created xsi:type="dcterms:W3CDTF">2015-06-05T18:19:34Z</dcterms:created>
  <dcterms:modified xsi:type="dcterms:W3CDTF">2026-04-22T11:46:07Z</dcterms:modified>
</cp:coreProperties>
</file>