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<sst xmlns="http://schemas.openxmlformats.org/spreadsheetml/2006/main" count="69" uniqueCount="43">
  <si>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</si>
  <si>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</si>
  <si>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</si>
  <si>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</si>
  <si>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</si>
  <si>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</si>
  <si>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</si>
  <si>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</si>
  <si>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</si>
  <si>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</si>
  <si>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</si>
  <si>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</si>
  <si>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</si>
  <si>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</si>
  <si>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</si>
  <si>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</si>
  <si>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</si>
  <si>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</si>
  <si>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</si>
  <si>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</si>
  <si>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</si>
  <si>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</si>
  <si>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</si>
  <si>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</si>
  <si>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</si>
  <si>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Liefer- Rahmenvereinbarung Pheromone für Nonne 2026 und 2027 (Option 2028 und 2029)</t>
  </si>
  <si>
    <t>LFB-2026-43100-13</t>
  </si>
  <si>
    <t>18.03.2026 09:00 Uhr</t>
  </si>
  <si>
    <t>Öffentliche Ausschreibung</t>
  </si>
  <si>
    <t>UVGO</t>
  </si>
  <si>
    <t>CXVPYYDYTQFETKPK</t>
  </si>
  <si>
    <t>Die Vergabe ist nicht in Lose aufgeteilt. Bitte füllen Sie das nächste Arbeitsblatt aus.</t>
  </si>
  <si>
    <t>1.1</t>
  </si>
  <si>
    <t>Leistung</t>
  </si>
  <si>
    <t>Lieferung Nonnen-Pheromone - 2026 gemäß Leistungsbeschreibung</t>
  </si>
  <si>
    <t>St</t>
  </si>
  <si>
    <t>1.2</t>
  </si>
  <si>
    <t>Lieferung Nonnen-Pheromone - 2027 gemäß Leistungsbeschreibung</t>
  </si>
  <si>
    <t>1.3</t>
  </si>
  <si>
    <t>Option</t>
  </si>
  <si>
    <t>Lieferung Nonnen-Pheromone - 2028 gemäß Leistungsbeschreibung</t>
  </si>
  <si>
    <t>1.4</t>
  </si>
  <si>
    <t>Lieferung Nonnen-Pheromone - 2029 gemäß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</si>
</sst>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n">
        <v>46113.0</v>
      </c>
      <c r="F4" s="31" t="n">
        <v>46157.0</v>
      </c>
      <c r="G4" s="85" t="n">
        <v>900.0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20</v>
      </c>
      <c r="E5" s="31" t="n">
        <v>46478.0</v>
      </c>
      <c r="F5" s="31" t="n">
        <v>46522.0</v>
      </c>
      <c r="G5" s="85" t="n">
        <v>900.0</v>
      </c>
      <c r="H5" s="33" t="s">
        <v>35</v>
      </c>
      <c r="I5" s="34"/>
      <c r="J5" s="35" t="n">
        <f>G5*I5</f>
        <v>0.0</v>
      </c>
      <c r="K5"/>
      <c r="L5"/>
      <c r="M5" s="37"/>
    </row>
    <row r="6">
      <c r="A6" s="28" t="s">
        <v>38</v>
      </c>
      <c r="B6" s="29" t="s">
        <v>39</v>
      </c>
      <c r="C6" s="30" t="s">
        <v>40</v>
      </c>
      <c r="D6" s="30" t="s">
        <v>20</v>
      </c>
      <c r="E6" s="31" t="s">
        <v>20</v>
      </c>
      <c r="F6" s="31" t="s">
        <v>20</v>
      </c>
      <c r="G6" s="85" t="n">
        <v>900.0</v>
      </c>
      <c r="H6" s="33" t="s">
        <v>35</v>
      </c>
      <c r="I6" s="34"/>
      <c r="J6" s="35" t="n">
        <f>G6*I6</f>
        <v>0.0</v>
      </c>
      <c r="K6" s="0"/>
      <c r="L6" s="0"/>
      <c r="M6" s="37"/>
    </row>
    <row r="7">
      <c r="A7" s="28" t="s">
        <v>41</v>
      </c>
      <c r="B7" s="29" t="s">
        <v>39</v>
      </c>
      <c r="C7" s="30" t="s">
        <v>42</v>
      </c>
      <c r="D7" s="30" t="s">
        <v>20</v>
      </c>
      <c r="E7" s="31" t="s">
        <v>20</v>
      </c>
      <c r="F7" s="31" t="s">
        <v>20</v>
      </c>
      <c r="G7" s="85" t="n">
        <v>900.0</v>
      </c>
      <c r="H7" s="33" t="s">
        <v>35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8">
        <f>J10*G11</f>
        <v>0</v>
      </c>
    </row>
    <row r="12" spans="1:13" ht="15.75" thickTop="1" x14ac:dyDescent="0.25">
      <c r="A12" s="56"/>
      <c r="B12" s="56"/>
      <c r="C12" s="57"/>
      <c r="D12" s="58"/>
      <c r="E12" s="59"/>
      <c r="F12" s="60" t="s">
        <v>24</v>
      </c>
      <c r="G12" s="60"/>
      <c r="H12" s="60"/>
      <c r="I12" s="61"/>
      <c r="J12" s="67">
        <f>SUM(J10,J11)</f>
        <v>0</v>
      </c>
    </row>
    <row r="13" spans="1:13" x14ac:dyDescent="0.25">
      <c r="A13" s="56"/>
      <c r="B13" s="56"/>
      <c r="C13" s="57"/>
      <c r="D13" s="58"/>
      <c r="E13" s="59"/>
      <c r="F13" s="58"/>
      <c r="G13" s="58"/>
      <c r="H13" s="58"/>
      <c r="I13" s="58"/>
      <c r="J13" s="58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8" spans="1:13" x14ac:dyDescent="0.25">
      <c r="L18" s="74"/>
    </row>
    <row r="19" spans="1:13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33" spans="4:12" x14ac:dyDescent="0.25">
      <c r="D33" s="76"/>
      <c r="I33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