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HAUPTAMT\Fördermittel\Vergabestelle\Laufende Verfahren\Miete Wasserspender\"/>
    </mc:Choice>
  </mc:AlternateContent>
  <xr:revisionPtr revIDLastSave="0" documentId="8_{68D6AE79-5752-4CEB-8C08-CAA3BF8DEA9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1" l="1"/>
  <c r="F43" i="1"/>
  <c r="C26" i="1"/>
  <c r="F25" i="1"/>
  <c r="F34" i="1" l="1"/>
  <c r="F26" i="1"/>
  <c r="F35" i="1" l="1"/>
  <c r="F39" i="1"/>
  <c r="F31" i="1"/>
  <c r="F49" i="1" l="1"/>
  <c r="F50" i="1"/>
  <c r="F51" i="1"/>
  <c r="F54" i="1" l="1"/>
  <c r="F55" i="1" s="1"/>
  <c r="F56" i="1" s="1"/>
</calcChain>
</file>

<file path=xl/sharedStrings.xml><?xml version="1.0" encoding="utf-8"?>
<sst xmlns="http://schemas.openxmlformats.org/spreadsheetml/2006/main" count="75" uniqueCount="66">
  <si>
    <t>1.1.</t>
  </si>
  <si>
    <t>1.2.</t>
  </si>
  <si>
    <t>Ort:</t>
  </si>
  <si>
    <t>Straße:</t>
  </si>
  <si>
    <t xml:space="preserve">Ausführungstermine: </t>
  </si>
  <si>
    <t>Auftraggeberdaten</t>
  </si>
  <si>
    <t>Gemeinde Petershagen/Eggersdorf</t>
  </si>
  <si>
    <t>Am Markt 8</t>
  </si>
  <si>
    <t>Petershagen/ Eggersdorf</t>
  </si>
  <si>
    <t>Auftraggeber:</t>
  </si>
  <si>
    <t>PLZ:</t>
  </si>
  <si>
    <t>Leistungsbeschreibung</t>
  </si>
  <si>
    <t>Menge</t>
  </si>
  <si>
    <t xml:space="preserve">ME </t>
  </si>
  <si>
    <t>Einheitspreis</t>
  </si>
  <si>
    <t>Gesamtpreis</t>
  </si>
  <si>
    <t>1.1.1.</t>
  </si>
  <si>
    <t>1.1.2.</t>
  </si>
  <si>
    <t>1.2.1.</t>
  </si>
  <si>
    <t>1.3.1.</t>
  </si>
  <si>
    <t>1.4.1.</t>
  </si>
  <si>
    <t>1.5.1.</t>
  </si>
  <si>
    <t xml:space="preserve">Mehrwertsteuer 19% </t>
  </si>
  <si>
    <t xml:space="preserve">Vergabenummer: </t>
  </si>
  <si>
    <t>OZ (Ordnungszahl)</t>
  </si>
  <si>
    <t>Summe 1.1.</t>
  </si>
  <si>
    <t xml:space="preserve">Summe 1.2. </t>
  </si>
  <si>
    <t>Felder in dieser Farbe sind vom Bieter auszufüllen</t>
  </si>
  <si>
    <t>Ausführungsbeginn:</t>
  </si>
  <si>
    <t xml:space="preserve">Ausführungsende: </t>
  </si>
  <si>
    <t xml:space="preserve">Summe 1.3. </t>
  </si>
  <si>
    <t>Leistungsverzeichnis</t>
  </si>
  <si>
    <t xml:space="preserve">Stk. </t>
  </si>
  <si>
    <t>1.1.3.     BEDARFSPOSITION</t>
  </si>
  <si>
    <t xml:space="preserve">Psch. </t>
  </si>
  <si>
    <t>1.1.4.     BEDARFSPOSITION</t>
  </si>
  <si>
    <t>1.1.5.     BEDARFSPOSITION</t>
  </si>
  <si>
    <t>Wartung</t>
  </si>
  <si>
    <t>31.07.2029 mit Option 2 x 1 Jahr Verlängerung bis 31.07.2031</t>
  </si>
  <si>
    <t>Lieferung &amp; Abholung CO2 Patrone 2 Kg</t>
  </si>
  <si>
    <t>Lieferung &amp; Abholung CO2 Patrone 6 Kg</t>
  </si>
  <si>
    <t>Monate</t>
  </si>
  <si>
    <t>Wartung 1 x jährlich für das Zusatzgerät</t>
  </si>
  <si>
    <t xml:space="preserve">Summe 1.4. </t>
  </si>
  <si>
    <t>1.4.       BEDARFSPOSITION</t>
  </si>
  <si>
    <r>
      <t xml:space="preserve">1.3.       </t>
    </r>
    <r>
      <rPr>
        <sz val="11"/>
        <color theme="1"/>
        <rFont val="Calibri"/>
        <family val="2"/>
        <scheme val="minor"/>
      </rPr>
      <t>BEDARFSPOSITION</t>
    </r>
  </si>
  <si>
    <r>
      <t xml:space="preserve">1.5.       </t>
    </r>
    <r>
      <rPr>
        <sz val="11"/>
        <color theme="1"/>
        <rFont val="Calibri"/>
        <family val="2"/>
        <scheme val="minor"/>
      </rPr>
      <t>BEDARFSPOSITION</t>
    </r>
  </si>
  <si>
    <t>Austausch bzw. Umsetzung des Gerätes gem. Leistungsbeschreibung</t>
  </si>
  <si>
    <t>Austausch bzw. Umsetzung</t>
  </si>
  <si>
    <t>Stk.</t>
  </si>
  <si>
    <t>Miete Tischgerät
Funktionen gem. Leistungsbeschreibung
3 Geräte x 36 Monate</t>
  </si>
  <si>
    <t>Angebotssumme Gesamt netto für eine Vertragslaufzeit von 3 Jahren</t>
  </si>
  <si>
    <t>Angebotssumme Gesamt brutto für eine Vertragslaufzeit von 3 Jahren</t>
  </si>
  <si>
    <t>Miete von 5 Wasserspendern</t>
  </si>
  <si>
    <t>Miete für Standgerät 
Funktionen gem. Leistungsbeschreibung
2 Geräte 
3 Jahre á 12 Monate = 36 Monate x 2 Geräte</t>
  </si>
  <si>
    <t>1.1.6.     BEDARFSPOSITION</t>
  </si>
  <si>
    <t>Miete Wasserarmatur 
Funktionen gem. Leistungsbeschreibung</t>
  </si>
  <si>
    <t>Kauf Wasserarmatur 
Funktionen gem. Leistungsbeschreibung</t>
  </si>
  <si>
    <t>Wartung 1 x jährlich an 2 Standorten für 5 Geräte
3 Psch = 3 Jahre</t>
  </si>
  <si>
    <t>Lieferung Mietgerät Nr. 6 vorraussichtlich in 02/2027</t>
  </si>
  <si>
    <t>Angebotssumme Gesamt netto 3 Jahre + 2 Jahre Option</t>
  </si>
  <si>
    <t>Angebotssumme Gesamt brutto 3 Jahre + 2 Jahre Option</t>
  </si>
  <si>
    <t>Miete für 6. Mietgerät (Standgerät) 
2 x 12 Monate und 1 x 6 Monate</t>
  </si>
  <si>
    <t>Wartung 1 x jährlich an einem Standort für 1 Gerät (Pos. 1.3.1.)</t>
  </si>
  <si>
    <r>
      <t>Miete von 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Wasserspendern für die Rathäuser Petershagen/Eggersdorf</t>
    </r>
  </si>
  <si>
    <t>2026/003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</si>
</sst>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0" xfId="0" applyProtection="1"/>
    <xf numFmtId="2" fontId="0" fillId="0" borderId="0" xfId="0" applyNumberFormat="1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2" fontId="2" fillId="0" borderId="1" xfId="0" applyNumberFormat="1" applyFont="1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wrapText="1"/>
    </xf>
    <xf numFmtId="2" fontId="0" fillId="0" borderId="2" xfId="0" applyNumberFormat="1" applyBorder="1" applyProtection="1"/>
    <xf numFmtId="0" fontId="0" fillId="0" borderId="1" xfId="0" applyBorder="1" applyProtection="1"/>
    <xf numFmtId="0" fontId="0" fillId="0" borderId="0" xfId="0" applyFill="1" applyBorder="1" applyProtection="1"/>
    <xf numFmtId="164" fontId="0" fillId="0" borderId="0" xfId="1" applyNumberFormat="1" applyFont="1" applyProtection="1"/>
    <xf numFmtId="164" fontId="2" fillId="0" borderId="1" xfId="1" applyNumberFormat="1" applyFont="1" applyBorder="1" applyProtection="1"/>
    <xf numFmtId="164" fontId="0" fillId="0" borderId="2" xfId="1" applyNumberFormat="1" applyFont="1" applyBorder="1" applyProtection="1"/>
    <xf numFmtId="164" fontId="0" fillId="0" borderId="0" xfId="1" applyNumberFormat="1" applyFont="1" applyAlignment="1" applyProtection="1"/>
    <xf numFmtId="164" fontId="0" fillId="2" borderId="0" xfId="1" applyNumberFormat="1" applyFont="1" applyFill="1" applyProtection="1">
      <protection locked="0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0" fillId="2" borderId="0" xfId="0" applyFill="1" applyProtection="1"/>
    <xf numFmtId="44" fontId="0" fillId="0" borderId="0" xfId="0" applyNumberFormat="1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wrapText="1"/>
    </xf>
    <xf numFmtId="2" fontId="2" fillId="0" borderId="0" xfId="0" applyNumberFormat="1" applyFont="1" applyBorder="1" applyProtection="1"/>
    <xf numFmtId="164" fontId="2" fillId="0" borderId="0" xfId="1" applyNumberFormat="1" applyFont="1" applyBorder="1" applyProtection="1"/>
    <xf numFmtId="164" fontId="0" fillId="0" borderId="4" xfId="1" applyNumberFormat="1" applyFont="1" applyBorder="1" applyProtection="1"/>
    <xf numFmtId="164" fontId="0" fillId="2" borderId="0" xfId="1" applyNumberFormat="1" applyFont="1" applyFill="1" applyAlignment="1" applyProtection="1">
      <alignment horizontal="right"/>
      <protection locked="0"/>
    </xf>
    <xf numFmtId="164" fontId="0" fillId="0" borderId="0" xfId="1" applyNumberFormat="1" applyFont="1" applyAlignment="1" applyProtection="1">
      <alignment horizontal="right"/>
    </xf>
    <xf numFmtId="14" fontId="0" fillId="0" borderId="0" xfId="0" applyNumberFormat="1" applyAlignment="1" applyProtection="1">
      <alignment horizontal="left" wrapText="1"/>
    </xf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0" fontId="3" fillId="0" borderId="0" xfId="0" applyFont="1" applyAlignment="1" applyProtection="1">
      <alignment horizontal="left" wrapText="1"/>
    </xf>
    <xf numFmtId="164" fontId="0" fillId="0" borderId="0" xfId="1" applyNumberFormat="1" applyFont="1" applyAlignment="1" applyProtection="1">
      <alignment horizontal="center" vertical="top" wrapText="1"/>
    </xf>
    <xf numFmtId="0" fontId="0" fillId="0" borderId="0" xfId="0" applyAlignment="1" applyProtection="1">
      <alignment horizontal="left" vertical="center" wrapText="1"/>
    </xf>
    <xf numFmtId="2" fontId="0" fillId="0" borderId="0" xfId="0" applyNumberFormat="1" applyFont="1" applyAlignment="1" applyProtection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9"/>
  <sheetViews>
    <sheetView showZeros="0" tabSelected="1" topLeftCell="A29" zoomScale="115" zoomScaleNormal="115" workbookViewId="0">
      <selection activeCell="F53" sqref="F53"/>
    </sheetView>
  </sheetViews>
  <sheetFormatPr baseColWidth="10" defaultRowHeight="15" x14ac:dyDescent="0.25"/>
  <cols>
    <col min="1" max="1" width="24.28515625" style="3" bestFit="1" customWidth="1"/>
    <col min="2" max="2" width="62.5703125" style="1" customWidth="1"/>
    <col min="3" max="3" width="11.42578125" style="4"/>
    <col min="4" max="4" width="11.42578125" style="3"/>
    <col min="5" max="5" width="12.5703125" style="14" bestFit="1" customWidth="1"/>
    <col min="6" max="6" width="12.140625" style="14" bestFit="1" customWidth="1"/>
    <col min="7" max="16384" width="11.42578125" style="3"/>
  </cols>
  <sheetData>
    <row r="2" spans="1:6" ht="28.5" x14ac:dyDescent="0.45">
      <c r="A2" s="35" t="s">
        <v>31</v>
      </c>
      <c r="B2" s="35"/>
      <c r="C2" s="35"/>
      <c r="D2" s="35"/>
      <c r="E2" s="35"/>
      <c r="F2" s="35"/>
    </row>
    <row r="3" spans="1:6" x14ac:dyDescent="0.25">
      <c r="A3" s="3" t="s">
        <v>11</v>
      </c>
      <c r="B3" s="37" t="s">
        <v>64</v>
      </c>
      <c r="C3" s="37"/>
      <c r="D3" s="37"/>
      <c r="E3" s="37"/>
      <c r="F3" s="37"/>
    </row>
    <row r="4" spans="1:6" x14ac:dyDescent="0.25">
      <c r="B4" s="37"/>
      <c r="C4" s="37"/>
      <c r="D4" s="37"/>
      <c r="E4" s="37"/>
      <c r="F4" s="37"/>
    </row>
    <row r="5" spans="1:6" x14ac:dyDescent="0.25">
      <c r="A5" s="3" t="s">
        <v>23</v>
      </c>
      <c r="B5" s="1" t="s">
        <v>65</v>
      </c>
    </row>
    <row r="7" spans="1:6" x14ac:dyDescent="0.25">
      <c r="A7" s="5" t="s">
        <v>4</v>
      </c>
    </row>
    <row r="8" spans="1:6" x14ac:dyDescent="0.25">
      <c r="A8" s="3" t="s">
        <v>28</v>
      </c>
      <c r="B8" s="32">
        <v>46235</v>
      </c>
    </row>
    <row r="9" spans="1:6" x14ac:dyDescent="0.25">
      <c r="A9" s="3" t="s">
        <v>29</v>
      </c>
      <c r="B9" s="32" t="s">
        <v>38</v>
      </c>
    </row>
    <row r="11" spans="1:6" x14ac:dyDescent="0.25">
      <c r="A11" s="5" t="s">
        <v>5</v>
      </c>
    </row>
    <row r="12" spans="1:6" x14ac:dyDescent="0.25">
      <c r="A12" s="3" t="s">
        <v>9</v>
      </c>
      <c r="B12" s="1" t="s">
        <v>6</v>
      </c>
    </row>
    <row r="13" spans="1:6" x14ac:dyDescent="0.25">
      <c r="A13" s="3" t="s">
        <v>3</v>
      </c>
      <c r="B13" s="1" t="s">
        <v>7</v>
      </c>
    </row>
    <row r="14" spans="1:6" x14ac:dyDescent="0.25">
      <c r="A14" s="3" t="s">
        <v>10</v>
      </c>
      <c r="B14" s="20">
        <v>15345</v>
      </c>
    </row>
    <row r="15" spans="1:6" x14ac:dyDescent="0.25">
      <c r="A15" s="3" t="s">
        <v>2</v>
      </c>
      <c r="B15" s="1" t="s">
        <v>8</v>
      </c>
    </row>
    <row r="17" spans="1:7" ht="15" customHeight="1" x14ac:dyDescent="0.25">
      <c r="D17" s="22"/>
      <c r="E17" s="36" t="s">
        <v>27</v>
      </c>
      <c r="F17" s="36"/>
    </row>
    <row r="18" spans="1:7" ht="15" customHeight="1" x14ac:dyDescent="0.25">
      <c r="D18" s="22"/>
      <c r="E18" s="36"/>
      <c r="F18" s="36"/>
    </row>
    <row r="19" spans="1:7" ht="15" customHeight="1" x14ac:dyDescent="0.25">
      <c r="D19" s="22"/>
      <c r="E19" s="36"/>
      <c r="F19" s="36"/>
    </row>
    <row r="21" spans="1:7" x14ac:dyDescent="0.25">
      <c r="A21" s="6" t="s">
        <v>24</v>
      </c>
      <c r="B21" s="7" t="s">
        <v>11</v>
      </c>
      <c r="C21" s="8" t="s">
        <v>12</v>
      </c>
      <c r="D21" s="6" t="s">
        <v>13</v>
      </c>
      <c r="E21" s="15" t="s">
        <v>14</v>
      </c>
      <c r="F21" s="15" t="s">
        <v>15</v>
      </c>
    </row>
    <row r="22" spans="1:7" x14ac:dyDescent="0.25">
      <c r="A22" s="25"/>
      <c r="B22" s="26"/>
      <c r="C22" s="27"/>
      <c r="D22" s="25"/>
      <c r="E22" s="28"/>
      <c r="F22" s="28"/>
    </row>
    <row r="23" spans="1:7" ht="15.75" thickBot="1" x14ac:dyDescent="0.3">
      <c r="A23" s="9"/>
      <c r="B23" s="10"/>
      <c r="C23" s="11"/>
      <c r="D23" s="9"/>
      <c r="E23" s="16"/>
      <c r="F23" s="16"/>
    </row>
    <row r="24" spans="1:7" x14ac:dyDescent="0.25">
      <c r="A24" s="5" t="s">
        <v>0</v>
      </c>
      <c r="B24" s="33" t="s">
        <v>53</v>
      </c>
    </row>
    <row r="25" spans="1:7" ht="65.25" customHeight="1" x14ac:dyDescent="0.25">
      <c r="A25" s="19" t="s">
        <v>16</v>
      </c>
      <c r="B25" s="20" t="s">
        <v>54</v>
      </c>
      <c r="C25" s="38">
        <v>72</v>
      </c>
      <c r="D25" s="21" t="s">
        <v>41</v>
      </c>
      <c r="E25" s="30"/>
      <c r="F25" s="31">
        <f>$C$25*$E$25</f>
        <v>0</v>
      </c>
    </row>
    <row r="26" spans="1:7" ht="48" customHeight="1" x14ac:dyDescent="0.25">
      <c r="A26" s="3" t="s">
        <v>17</v>
      </c>
      <c r="B26" s="1" t="s">
        <v>50</v>
      </c>
      <c r="C26" s="4">
        <f>36*3</f>
        <v>108</v>
      </c>
      <c r="D26" s="3" t="s">
        <v>41</v>
      </c>
      <c r="E26" s="30"/>
      <c r="F26" s="31">
        <f>$C26*$E26</f>
        <v>0</v>
      </c>
    </row>
    <row r="27" spans="1:7" x14ac:dyDescent="0.25">
      <c r="A27" s="3" t="s">
        <v>33</v>
      </c>
      <c r="B27" s="1" t="s">
        <v>39</v>
      </c>
      <c r="C27" s="4">
        <v>1</v>
      </c>
      <c r="D27" s="3" t="s">
        <v>49</v>
      </c>
      <c r="E27" s="18"/>
    </row>
    <row r="28" spans="1:7" x14ac:dyDescent="0.25">
      <c r="A28" s="3" t="s">
        <v>35</v>
      </c>
      <c r="B28" s="1" t="s">
        <v>40</v>
      </c>
      <c r="C28" s="4">
        <v>1</v>
      </c>
      <c r="D28" s="3" t="s">
        <v>49</v>
      </c>
      <c r="E28" s="18"/>
      <c r="F28" s="17"/>
    </row>
    <row r="29" spans="1:7" ht="30" x14ac:dyDescent="0.25">
      <c r="A29" s="3" t="s">
        <v>36</v>
      </c>
      <c r="B29" s="1" t="s">
        <v>56</v>
      </c>
      <c r="C29" s="4">
        <v>1</v>
      </c>
      <c r="D29" s="3" t="s">
        <v>32</v>
      </c>
      <c r="E29" s="18"/>
      <c r="F29" s="17"/>
    </row>
    <row r="30" spans="1:7" ht="30" x14ac:dyDescent="0.25">
      <c r="A30" s="3" t="s">
        <v>55</v>
      </c>
      <c r="B30" s="1" t="s">
        <v>57</v>
      </c>
      <c r="C30" s="4">
        <v>1</v>
      </c>
      <c r="D30" s="3" t="s">
        <v>32</v>
      </c>
      <c r="E30" s="18"/>
      <c r="G30" s="34"/>
    </row>
    <row r="31" spans="1:7" x14ac:dyDescent="0.25">
      <c r="A31" s="12"/>
      <c r="B31" s="7" t="s">
        <v>25</v>
      </c>
      <c r="C31" s="8"/>
      <c r="D31" s="6"/>
      <c r="E31" s="15"/>
      <c r="F31" s="15">
        <f>SUM(F25:F30)</f>
        <v>0</v>
      </c>
      <c r="G31" s="23"/>
    </row>
    <row r="32" spans="1:7" ht="15.75" thickBot="1" x14ac:dyDescent="0.3">
      <c r="A32" s="9"/>
      <c r="B32" s="10"/>
      <c r="C32" s="11"/>
      <c r="D32" s="9"/>
      <c r="E32" s="16"/>
      <c r="F32" s="16"/>
      <c r="G32" s="24"/>
    </row>
    <row r="33" spans="1:9" x14ac:dyDescent="0.25">
      <c r="A33" s="5" t="s">
        <v>1</v>
      </c>
      <c r="B33" s="33" t="s">
        <v>37</v>
      </c>
    </row>
    <row r="34" spans="1:9" ht="30" x14ac:dyDescent="0.25">
      <c r="A34" s="3" t="s">
        <v>18</v>
      </c>
      <c r="B34" s="1" t="s">
        <v>58</v>
      </c>
      <c r="C34" s="4">
        <v>3</v>
      </c>
      <c r="D34" s="3" t="s">
        <v>34</v>
      </c>
      <c r="E34" s="18"/>
      <c r="F34" s="14">
        <f>$C34*$E34</f>
        <v>0</v>
      </c>
    </row>
    <row r="35" spans="1:9" s="5" customFormat="1" x14ac:dyDescent="0.25">
      <c r="A35" s="6"/>
      <c r="B35" s="7" t="s">
        <v>26</v>
      </c>
      <c r="C35" s="8"/>
      <c r="D35" s="6"/>
      <c r="E35" s="15"/>
      <c r="F35" s="15">
        <f>SUM(F34:F34)</f>
        <v>0</v>
      </c>
    </row>
    <row r="36" spans="1:9" ht="15.75" thickBot="1" x14ac:dyDescent="0.3">
      <c r="A36" s="9"/>
      <c r="B36" s="10"/>
      <c r="C36" s="11"/>
      <c r="D36" s="9"/>
      <c r="E36" s="16"/>
      <c r="F36" s="16"/>
    </row>
    <row r="37" spans="1:9" x14ac:dyDescent="0.25">
      <c r="A37" s="5" t="s">
        <v>45</v>
      </c>
      <c r="B37" s="5" t="s">
        <v>59</v>
      </c>
      <c r="I37" s="5"/>
    </row>
    <row r="38" spans="1:9" ht="30" x14ac:dyDescent="0.25">
      <c r="A38" s="3" t="s">
        <v>19</v>
      </c>
      <c r="B38" s="1" t="s">
        <v>62</v>
      </c>
      <c r="C38" s="4">
        <v>30</v>
      </c>
      <c r="D38" s="3" t="s">
        <v>41</v>
      </c>
      <c r="E38" s="18"/>
    </row>
    <row r="39" spans="1:9" s="5" customFormat="1" x14ac:dyDescent="0.25">
      <c r="A39" s="6"/>
      <c r="B39" s="7" t="s">
        <v>30</v>
      </c>
      <c r="C39" s="8"/>
      <c r="D39" s="6"/>
      <c r="E39" s="15"/>
      <c r="F39" s="15">
        <f>SUM(F38:F38)</f>
        <v>0</v>
      </c>
      <c r="I39" s="3"/>
    </row>
    <row r="40" spans="1:9" ht="15.75" thickBot="1" x14ac:dyDescent="0.3">
      <c r="A40" s="9"/>
      <c r="B40" s="10"/>
      <c r="C40" s="11"/>
      <c r="D40" s="9"/>
      <c r="E40" s="16"/>
      <c r="F40" s="16"/>
      <c r="I40" s="5"/>
    </row>
    <row r="41" spans="1:9" x14ac:dyDescent="0.25">
      <c r="A41" s="13" t="s">
        <v>44</v>
      </c>
      <c r="B41" s="33" t="s">
        <v>42</v>
      </c>
    </row>
    <row r="42" spans="1:9" x14ac:dyDescent="0.25">
      <c r="A42" s="13" t="s">
        <v>20</v>
      </c>
      <c r="B42" s="1" t="s">
        <v>63</v>
      </c>
      <c r="C42" s="4">
        <v>3</v>
      </c>
      <c r="D42" s="3" t="s">
        <v>34</v>
      </c>
      <c r="E42" s="18"/>
      <c r="I42" s="5"/>
    </row>
    <row r="43" spans="1:9" x14ac:dyDescent="0.25">
      <c r="A43" s="6"/>
      <c r="B43" s="7" t="s">
        <v>43</v>
      </c>
      <c r="C43" s="8"/>
      <c r="D43" s="6"/>
      <c r="E43" s="15"/>
      <c r="F43" s="15">
        <f>F42</f>
        <v>0</v>
      </c>
    </row>
    <row r="44" spans="1:9" x14ac:dyDescent="0.25">
      <c r="A44" s="25"/>
      <c r="B44" s="26"/>
      <c r="C44" s="27"/>
      <c r="D44" s="25"/>
      <c r="E44" s="28"/>
      <c r="F44" s="28"/>
    </row>
    <row r="45" spans="1:9" x14ac:dyDescent="0.25">
      <c r="A45" s="5" t="s">
        <v>46</v>
      </c>
      <c r="B45" s="5" t="s">
        <v>48</v>
      </c>
      <c r="I45" s="5"/>
    </row>
    <row r="46" spans="1:9" ht="30" x14ac:dyDescent="0.25">
      <c r="A46" s="3" t="s">
        <v>21</v>
      </c>
      <c r="B46" s="1" t="s">
        <v>47</v>
      </c>
      <c r="C46" s="4">
        <v>1</v>
      </c>
      <c r="D46" s="3" t="s">
        <v>34</v>
      </c>
      <c r="E46" s="18"/>
    </row>
    <row r="47" spans="1:9" s="5" customFormat="1" x14ac:dyDescent="0.25">
      <c r="A47" s="6"/>
      <c r="B47" s="7" t="s">
        <v>30</v>
      </c>
      <c r="C47" s="8"/>
      <c r="D47" s="6"/>
      <c r="E47" s="15"/>
      <c r="F47" s="15">
        <f>SUM(F46:F46)</f>
        <v>0</v>
      </c>
      <c r="I47" s="3"/>
    </row>
    <row r="49" spans="2:6" ht="18" customHeight="1" x14ac:dyDescent="0.25">
      <c r="B49" s="1" t="s">
        <v>51</v>
      </c>
      <c r="F49" s="14">
        <f>SUM(F31+F35+F39+F43+F47)</f>
        <v>0</v>
      </c>
    </row>
    <row r="50" spans="2:6" x14ac:dyDescent="0.25">
      <c r="B50" s="1" t="s">
        <v>22</v>
      </c>
      <c r="F50" s="14">
        <f>F49/100*19</f>
        <v>0</v>
      </c>
    </row>
    <row r="51" spans="2:6" ht="18.75" customHeight="1" thickBot="1" x14ac:dyDescent="0.3">
      <c r="B51" s="2" t="s">
        <v>52</v>
      </c>
      <c r="E51" s="28"/>
      <c r="F51" s="29">
        <f>F49+F50</f>
        <v>0</v>
      </c>
    </row>
    <row r="52" spans="2:6" ht="15.75" thickTop="1" x14ac:dyDescent="0.25"/>
    <row r="54" spans="2:6" x14ac:dyDescent="0.25">
      <c r="B54" s="1" t="s">
        <v>60</v>
      </c>
      <c r="F54" s="14">
        <f>F49*2</f>
        <v>0</v>
      </c>
    </row>
    <row r="55" spans="2:6" x14ac:dyDescent="0.25">
      <c r="B55" s="1" t="s">
        <v>22</v>
      </c>
      <c r="F55" s="14">
        <f>F54/100*19</f>
        <v>0</v>
      </c>
    </row>
    <row r="56" spans="2:6" ht="15.75" thickBot="1" x14ac:dyDescent="0.3">
      <c r="B56" s="2" t="s">
        <v>61</v>
      </c>
      <c r="E56" s="28"/>
      <c r="F56" s="29">
        <f>F54+F55</f>
        <v>0</v>
      </c>
    </row>
    <row r="57" spans="2:6" ht="15.75" thickTop="1" x14ac:dyDescent="0.25"/>
    <row r="59" spans="2:6" x14ac:dyDescent="0.25">
      <c r="B59" s="3"/>
    </row>
  </sheetData>
  <sheetProtection algorithmName="SHA-512" hashValue="WcJUkUZMDSqxRq6ZDCTnwsody6qQXEQzrV6EqWUBV2ilr9U3c+hmJ27Qkj0m7saV3hhy2DuLoyPmya3aYXmqFQ==" saltValue="1V+z9bZeUTrEKDLlOBmJxQ==" spinCount="100000" sheet="1" objects="1" scenarios="1"/>
  <mergeCells count="3">
    <mergeCell ref="A2:F2"/>
    <mergeCell ref="E17:F19"/>
    <mergeCell ref="B3:F4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Krüger Michelle</dc:creator>
  <cp:lastModifiedBy>Altkuckatz Denise</cp:lastModifiedBy>
  <dcterms:created xsi:type="dcterms:W3CDTF">2024-10-18T07:17:36Z</dcterms:created>
  <dcterms:modified xsi:type="dcterms:W3CDTF">2026-02-19T14:57:32Z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{0d45121a-84b2-476e-939d-f0633b6932cb}</vt:lpwstr>
  </property>
  <property fmtid="{D5CDD505-2E9C-101B-9397-08002B2CF9AE}" pid="3" name="ReadOnly">
    <vt:lpwstr>True</vt:lpwstr>
  </property>
  <property fmtid="{D5CDD505-2E9C-101B-9397-08002B2CF9AE}" pid="4" name="DocTitle">
    <vt:lpwstr>Aktenplan\Zentrale Verwaltung\Innere Verwaltung\Innere Verwaltung\Vergabe und Fördermittel\Vorlagen Vergabestelle\LV_Vorlage</vt:lpwstr>
  </property>
  <property fmtid="{D5CDD505-2E9C-101B-9397-08002B2CF9AE}" pid="5" name="DocFullpathString">
    <vt:lpwstr>Aktenplan|Zentrale Verwaltung|Innere Verwaltung|Innere Verwaltung|Vergabe und Fördermittel|Vorlagen Vergabestelle|LV_Vorlage</vt:lpwstr>
  </property>
</Properties>
</file>