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W:\D4\400 Ref Beschaffung\10 Auftragsbücher\2026\Operativ\HE\4.B.DVZI2025611_F - Wartungs- und Supportvertrag für die IBM Tapelibrary\2. VU\"/>
    </mc:Choice>
  </mc:AlternateContent>
  <xr:revisionPtr revIDLastSave="0" documentId="13_ncr:1_{2535D2AC-B7C1-4678-949A-8008EA9D54B2}" xr6:coauthVersionLast="47" xr6:coauthVersionMax="47" xr10:uidLastSave="{00000000-0000-0000-0000-000000000000}"/>
  <bookViews>
    <workbookView xWindow="-120" yWindow="-120" windowWidth="29040" windowHeight="15720" xr2:uid="{00000000-000D-0000-FFFF-FFFF00000000}"/>
  </bookViews>
  <sheets>
    <sheet name="Tabelle1" sheetId="1" r:id="rId1"/>
    <sheet name="Teileliste" sheetId="2" r:id="rId2"/>
  </sheets>
  <definedNames>
    <definedName name="_xlnm._FilterDatabase" localSheetId="0" hidden="1">Tabelle1!$A$1:$F$35</definedName>
    <definedName name="_xlnm.Print_Area" localSheetId="0">Tabelle1!$A$1:$F$35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0" i="1" l="1"/>
  <c r="F15" i="1"/>
  <c r="F22" i="1" l="1"/>
  <c r="F24" i="1" s="1"/>
  <c r="F26" i="1" s="1"/>
  <c r="F28" i="1" s="1"/>
  <c r="F3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Konow, Richard</author>
  </authors>
  <commentList>
    <comment ref="D15" authorId="0" shapeId="0" xr:uid="{00000000-0006-0000-0000-000001000000}">
      <text>
        <r>
          <rPr>
            <b/>
            <sz val="9"/>
            <color indexed="81"/>
            <rFont val="Tahoma"/>
            <family val="2"/>
          </rPr>
          <t>Konow, Richard:</t>
        </r>
        <r>
          <rPr>
            <sz val="9"/>
            <color indexed="81"/>
            <rFont val="Tahoma"/>
            <family val="2"/>
          </rPr>
          <t xml:space="preserve">
% = Prozent
Bl. = Blatt
g = Gramm
h = Stunde
Jhr = Jahr
k.A. = keine Angabe
kg = Kilogramm
l = Liter
LE = Leistungseinheit
m = Meter
Mon = Monat
m² = Quadratmeter
m³ = Kubikmeter
Pal = Palette
psch = pauschal
S. = Seite
St. = Stück
t = Tonne
TS = Tagessatz
Wo = Woche</t>
        </r>
      </text>
    </comment>
  </commentList>
</comments>
</file>

<file path=xl/sharedStrings.xml><?xml version="1.0" encoding="utf-8"?>
<sst xmlns="http://schemas.openxmlformats.org/spreadsheetml/2006/main" count="598" uniqueCount="99">
  <si>
    <t>Telefon/Fax:</t>
  </si>
  <si>
    <t>Angebotsnummer:</t>
  </si>
  <si>
    <t>Einz.-Preis</t>
  </si>
  <si>
    <t>Ges.-Preis</t>
  </si>
  <si>
    <t>Pos.</t>
  </si>
  <si>
    <t>Bezeichnung der Leistung</t>
  </si>
  <si>
    <t>Menge</t>
  </si>
  <si>
    <t>Zahlungsbedingungen in Tage netto:</t>
  </si>
  <si>
    <t>Nettosumme:</t>
  </si>
  <si>
    <t>Zwischensumme:</t>
  </si>
  <si>
    <t>abzgl. _ % Skonto</t>
  </si>
  <si>
    <t>Endsumme:</t>
  </si>
  <si>
    <t>Unternehmen:</t>
  </si>
  <si>
    <t>Bearbeiter/in:</t>
  </si>
  <si>
    <r>
      <t>ggf. Unterschrift /ggf. zusätzlich Firmenstempel</t>
    </r>
    <r>
      <rPr>
        <b/>
        <vertAlign val="superscript"/>
        <sz val="10"/>
        <color indexed="8"/>
        <rFont val="Arial"/>
        <family val="2"/>
      </rPr>
      <t>1</t>
    </r>
  </si>
  <si>
    <t>Ich erkläre hiermit verbindlich, dass ausschließlich die Vertragsbedingungen des Auftraggebers Anwendung finden. Für den Fall, dass dem Angebot/Teilnahmeantrag eigene AGB beigefügt sind oder auf diese verwiesen wird, werden diese hiermit für ungültig erklärt. Es gelten allein die im Vergabeverfahren genannten Vertragsbedingungen des Auftraggebers.</t>
  </si>
  <si>
    <r>
      <rPr>
        <b/>
        <vertAlign val="superscript"/>
        <sz val="10"/>
        <color indexed="8"/>
        <rFont val="Arial"/>
        <family val="2"/>
      </rPr>
      <t>1</t>
    </r>
    <r>
      <rPr>
        <b/>
        <sz val="10"/>
        <color indexed="8"/>
        <rFont val="Arial"/>
        <family val="2"/>
      </rPr>
      <t xml:space="preserve"> Eine Unterschrift ist nur bei einem schriftlichen Angebot erforderlich. Fehlt bei einem schriftlichen Angebot die Unterschrift, gilt das Angebot als nicht abgegeben. Bei Abgabe eines elektronischen Angebotes über den Vergabemarktplatz Brandenburg werden alle Angebotsunterlagen in der geforderten Form über das Bietertool elektronisch signiert.</t>
    </r>
  </si>
  <si>
    <t xml:space="preserve">AZ: </t>
  </si>
  <si>
    <t>E-Mail:</t>
  </si>
  <si>
    <t>Skonto in %:</t>
  </si>
  <si>
    <t>z. Hd.</t>
  </si>
  <si>
    <r>
      <t>Gewährleistung in Monate:</t>
    </r>
    <r>
      <rPr>
        <b/>
        <vertAlign val="superscript"/>
        <sz val="10"/>
        <rFont val="Arial"/>
        <family val="2"/>
      </rPr>
      <t>2</t>
    </r>
  </si>
  <si>
    <t xml:space="preserve"> Skontofrist innerhalb von (Tagen):</t>
  </si>
  <si>
    <t>Preisblatt zur Vergabe:</t>
  </si>
  <si>
    <t>Eine Skontofrist unter 14 Tagen wird bei der Bewertung der Angebote nicht berücksichtigt, ist im Falle einer Zuschlagserteilung aber vereinbart.</t>
  </si>
  <si>
    <t>netto in €</t>
  </si>
  <si>
    <t>Lieferung frei Haus</t>
  </si>
  <si>
    <r>
      <rPr>
        <b/>
        <vertAlign val="superscript"/>
        <sz val="10"/>
        <rFont val="Arial"/>
        <family val="2"/>
      </rPr>
      <t>2</t>
    </r>
    <r>
      <rPr>
        <b/>
        <sz val="10"/>
        <rFont val="Arial"/>
        <family val="2"/>
      </rPr>
      <t>Sofern Ihr Angebot keine gesonderten Angaben zur Dauer der Gewährleistung enthält,</t>
    </r>
  </si>
  <si>
    <t>gelten im Auftragsfall die gesetzlichen Regelungen nach BGB.</t>
  </si>
  <si>
    <t>zzgl. Mwst. in %</t>
  </si>
  <si>
    <t>1</t>
  </si>
  <si>
    <t>Mengen-</t>
  </si>
  <si>
    <t>einheit</t>
  </si>
  <si>
    <t>Titel:</t>
  </si>
  <si>
    <t>psch</t>
  </si>
  <si>
    <t>Universität Potsdam 
Dezernat 4, Referat Zentrale Beschaffung
Am Neuen Palais 10, 14469 Potsdam
USt-IdNr. (VAT ID no.): DE138408327</t>
  </si>
  <si>
    <t>USt-IdNr. (VAT ID no.):</t>
  </si>
  <si>
    <t>Lieferung frei Verwendungsstelle</t>
  </si>
  <si>
    <t>Lieferung frei Verwendungsstelle inkl. Montage</t>
  </si>
  <si>
    <t>Lieferung frei Verwendungsstelle inkl. Entsorgung Verpackungsmaterial</t>
  </si>
  <si>
    <t>Lieferung frei Verwendungsstelle inkl. Montage und Entsorgung Verpackungsmaterial</t>
  </si>
  <si>
    <t>Elektronisch</t>
  </si>
  <si>
    <t>2</t>
  </si>
  <si>
    <t>Elektronisch (Hinterlegung im IBM Account)</t>
  </si>
  <si>
    <r>
      <t>Lieferfrist/-zeit</t>
    </r>
    <r>
      <rPr>
        <b/>
        <sz val="10"/>
        <rFont val="Arial"/>
        <family val="2"/>
      </rPr>
      <t xml:space="preserve">:  </t>
    </r>
  </si>
  <si>
    <t>Wartungs-und Supportverlängerung IBM Tapelibrary</t>
  </si>
  <si>
    <t>Type</t>
  </si>
  <si>
    <t>Model / FC</t>
  </si>
  <si>
    <t>Serial Number</t>
  </si>
  <si>
    <t>Product</t>
  </si>
  <si>
    <t>Description</t>
  </si>
  <si>
    <t>Service Level</t>
  </si>
  <si>
    <t>Start Date</t>
  </si>
  <si>
    <t>End Date</t>
  </si>
  <si>
    <t>3584</t>
  </si>
  <si>
    <t>D55</t>
  </si>
  <si>
    <t>78DB220</t>
  </si>
  <si>
    <t>TS4500 LTO Expansion Frame</t>
  </si>
  <si>
    <t>HWMA Storage</t>
  </si>
  <si>
    <t xml:space="preserve">On-site Repair,ORT=SBD,11x5 </t>
  </si>
  <si>
    <t>13.05.2026</t>
  </si>
  <si>
    <t>12.05.2027</t>
  </si>
  <si>
    <t>GTMS analysis &amp; update Storage</t>
  </si>
  <si>
    <t>ST2 / 2 Analyses [Remote data collection] per Year</t>
  </si>
  <si>
    <t>L55</t>
  </si>
  <si>
    <t>78BA325</t>
  </si>
  <si>
    <t>TS4500 LTO Base Frame</t>
  </si>
  <si>
    <t>1643</t>
  </si>
  <si>
    <t>INTERMED. CAP. ON DEMAND</t>
  </si>
  <si>
    <t>TR1</t>
  </si>
  <si>
    <t>78TR025</t>
  </si>
  <si>
    <t>TS4500 Top Rack 10U</t>
  </si>
  <si>
    <t>78TR485</t>
  </si>
  <si>
    <t>3588</t>
  </si>
  <si>
    <t>F8C</t>
  </si>
  <si>
    <t>782B25B</t>
  </si>
  <si>
    <t>LTO 8 FC Tape Drive</t>
  </si>
  <si>
    <t>782B4BB</t>
  </si>
  <si>
    <t>782B52B</t>
  </si>
  <si>
    <t>783775B</t>
  </si>
  <si>
    <t>78377DB</t>
  </si>
  <si>
    <t>783780B</t>
  </si>
  <si>
    <t>783781B</t>
  </si>
  <si>
    <t>7837B5B</t>
  </si>
  <si>
    <t>7837B6B</t>
  </si>
  <si>
    <t>789C17B</t>
  </si>
  <si>
    <t>789C2CB</t>
  </si>
  <si>
    <t>789C33B</t>
  </si>
  <si>
    <t>789C43B</t>
  </si>
  <si>
    <t>789C5CB</t>
  </si>
  <si>
    <t>789C89B</t>
  </si>
  <si>
    <t>789C8DB</t>
  </si>
  <si>
    <t>789C8EB</t>
  </si>
  <si>
    <t>789C90B</t>
  </si>
  <si>
    <t>QTY</t>
  </si>
  <si>
    <t>gem. Laufzeitbeginn Teileliste</t>
  </si>
  <si>
    <t>4.B.DVZI2025611_F</t>
  </si>
  <si>
    <t>Sascha Herbst</t>
  </si>
  <si>
    <r>
      <t xml:space="preserve">Verlängerung Wartungs- und Supportvertrag für die IBM Tapelibrary
TS4500 + Expansion und Laufwerke inkl. </t>
    </r>
    <r>
      <rPr>
        <b/>
        <sz val="10"/>
        <rFont val="Arial"/>
        <family val="2"/>
      </rPr>
      <t>Microcodesupport für Updates</t>
    </r>
    <r>
      <rPr>
        <sz val="10"/>
        <rFont val="Arial"/>
        <family val="2"/>
      </rPr>
      <t xml:space="preserve">
weitere Details/Startdatum gem. Teileliste
Verlängerung bis 12.05.2027 gemäß Teileliste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</si>
</sst>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 [$€-407]_-;\-* #,##0.00\ [$€-407]_-;_-* &quot;-&quot;??\ [$€-407]_-;_-@_-"/>
    <numFmt numFmtId="165" formatCode="_-* #,##0.00\ _D_M_-;\-* #,##0.00\ _D_M_-;_-* &quot;-&quot;??\ _D_M_-;_-@_-"/>
    <numFmt numFmtId="166" formatCode="_-* #,##0.00\ [$€]_-;\-* #,##0.00\ [$€]_-;_-* &quot;-&quot;??\ [$€]_-;_-@_-"/>
  </numFmts>
  <fonts count="18" x14ac:knownFonts="1">
    <font>
      <sz val="11"/>
      <color theme="1"/>
      <name val="Calibri"/>
      <family val="2"/>
      <scheme val="minor"/>
    </font>
    <font>
      <b/>
      <sz val="10"/>
      <name val="Arial"/>
      <family val="2"/>
    </font>
    <font>
      <sz val="10"/>
      <name val="Arial"/>
      <family val="2"/>
    </font>
    <font>
      <b/>
      <vertAlign val="superscript"/>
      <sz val="10"/>
      <color indexed="8"/>
      <name val="Arial"/>
      <family val="2"/>
    </font>
    <font>
      <b/>
      <sz val="10"/>
      <color indexed="8"/>
      <name val="Arial"/>
      <family val="2"/>
    </font>
    <font>
      <b/>
      <vertAlign val="superscript"/>
      <sz val="10"/>
      <name val="Arial"/>
      <family val="2"/>
    </font>
    <font>
      <sz val="9"/>
      <color indexed="81"/>
      <name val="Tahoma"/>
      <family val="2"/>
    </font>
    <font>
      <b/>
      <sz val="9"/>
      <color indexed="81"/>
      <name val="Tahoma"/>
      <family val="2"/>
    </font>
    <font>
      <sz val="11"/>
      <color theme="1"/>
      <name val="Calibri"/>
      <family val="2"/>
      <scheme val="minor"/>
    </font>
    <font>
      <sz val="10"/>
      <color theme="1"/>
      <name val="Arial"/>
      <family val="2"/>
    </font>
    <font>
      <sz val="10"/>
      <color rgb="FF00B0F0"/>
      <name val="Arial"/>
      <family val="2"/>
    </font>
    <font>
      <sz val="10"/>
      <color rgb="FFFF0000"/>
      <name val="Arial"/>
      <family val="2"/>
    </font>
    <font>
      <b/>
      <sz val="10"/>
      <color theme="1"/>
      <name val="Arial"/>
      <family val="2"/>
    </font>
    <font>
      <b/>
      <sz val="10"/>
      <color rgb="FF00B0F0"/>
      <name val="Arial"/>
      <family val="2"/>
    </font>
    <font>
      <sz val="10"/>
      <color theme="0"/>
      <name val="Arial"/>
      <family val="2"/>
    </font>
    <font>
      <sz val="11"/>
      <color rgb="FF01505D"/>
      <name val="Calibri"/>
      <family val="2"/>
      <scheme val="minor"/>
    </font>
    <font>
      <b/>
      <sz val="10"/>
      <color rgb="FF01505D"/>
      <name val="Calibri"/>
      <family val="2"/>
      <scheme val="minor"/>
    </font>
    <font>
      <sz val="10"/>
      <color rgb="FF01505D"/>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top style="medium">
        <color rgb="FF01C1D3"/>
      </top>
      <bottom/>
      <diagonal/>
    </border>
    <border>
      <left/>
      <right/>
      <top/>
      <bottom style="medium">
        <color rgb="FF01C1D3"/>
      </bottom>
      <diagonal/>
    </border>
    <border>
      <left style="dotted">
        <color auto="1"/>
      </left>
      <right style="dotted">
        <color auto="1"/>
      </right>
      <top style="dotted">
        <color auto="1"/>
      </top>
      <bottom style="dotted">
        <color auto="1"/>
      </bottom>
      <diagonal/>
    </border>
  </borders>
  <cellStyleXfs count="15">
    <xf numFmtId="0" fontId="0" fillId="0" borderId="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0" fontId="2" fillId="0" borderId="0" applyFill="0"/>
    <xf numFmtId="0" fontId="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Fill="0"/>
    <xf numFmtId="44" fontId="8" fillId="0" borderId="0" applyFont="0" applyFill="0" applyBorder="0" applyAlignment="0" applyProtection="0"/>
    <xf numFmtId="43" fontId="8" fillId="0" borderId="0" applyFont="0" applyFill="0" applyBorder="0" applyAlignment="0" applyProtection="0"/>
  </cellStyleXfs>
  <cellXfs count="119">
    <xf numFmtId="0" fontId="0" fillId="0" borderId="0" xfId="0"/>
    <xf numFmtId="0" fontId="9" fillId="0" borderId="0" xfId="0" applyFont="1" applyAlignment="1" applyProtection="1">
      <alignment wrapText="1"/>
    </xf>
    <xf numFmtId="0" fontId="1" fillId="0" borderId="4" xfId="0" applyFont="1" applyBorder="1" applyAlignment="1" applyProtection="1">
      <alignment horizontal="center" wrapText="1"/>
    </xf>
    <xf numFmtId="0" fontId="9" fillId="0" borderId="2" xfId="0" applyFont="1" applyBorder="1" applyAlignment="1" applyProtection="1">
      <alignment wrapText="1"/>
    </xf>
    <xf numFmtId="0" fontId="11" fillId="0" borderId="0" xfId="0" applyFont="1" applyAlignment="1" applyProtection="1">
      <alignment wrapText="1"/>
    </xf>
    <xf numFmtId="0" fontId="9" fillId="0" borderId="5" xfId="0" applyFont="1" applyBorder="1" applyAlignment="1" applyProtection="1">
      <alignment wrapText="1"/>
    </xf>
    <xf numFmtId="0" fontId="1" fillId="0" borderId="3" xfId="0" applyFont="1" applyBorder="1" applyAlignment="1" applyProtection="1">
      <alignment horizontal="center" wrapText="1"/>
    </xf>
    <xf numFmtId="0" fontId="9" fillId="2" borderId="7" xfId="0" applyFont="1" applyFill="1" applyBorder="1" applyAlignment="1" applyProtection="1">
      <alignment horizontal="center" wrapText="1"/>
      <protection locked="0"/>
    </xf>
    <xf numFmtId="0" fontId="9" fillId="0" borderId="8" xfId="0" applyFont="1" applyBorder="1" applyAlignment="1" applyProtection="1">
      <alignment wrapText="1"/>
    </xf>
    <xf numFmtId="0" fontId="9" fillId="0" borderId="0" xfId="0" applyFont="1" applyAlignment="1" applyProtection="1"/>
    <xf numFmtId="0" fontId="1" fillId="0" borderId="4"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2" fillId="0" borderId="5" xfId="0" applyFont="1" applyBorder="1" applyAlignment="1" applyProtection="1">
      <alignment vertical="top" wrapText="1"/>
    </xf>
    <xf numFmtId="0" fontId="2" fillId="0" borderId="9" xfId="0" applyFont="1" applyBorder="1" applyAlignment="1" applyProtection="1">
      <alignment vertical="top" wrapText="1"/>
    </xf>
    <xf numFmtId="0" fontId="10" fillId="0" borderId="3" xfId="0" applyFont="1" applyBorder="1" applyAlignment="1" applyProtection="1">
      <alignment vertical="top" wrapText="1"/>
    </xf>
    <xf numFmtId="0" fontId="14" fillId="0" borderId="0" xfId="0" applyFont="1" applyAlignment="1" applyProtection="1">
      <alignment wrapText="1"/>
    </xf>
    <xf numFmtId="164" fontId="9" fillId="0" borderId="1" xfId="13" applyNumberFormat="1" applyFont="1" applyBorder="1" applyAlignment="1" applyProtection="1">
      <alignment horizontal="center" vertical="center" wrapText="1"/>
    </xf>
    <xf numFmtId="164" fontId="9" fillId="2" borderId="1" xfId="13" applyNumberFormat="1" applyFont="1" applyFill="1" applyBorder="1" applyAlignment="1" applyProtection="1">
      <alignment horizontal="center" vertical="center" wrapText="1"/>
      <protection locked="0"/>
    </xf>
    <xf numFmtId="49" fontId="9" fillId="0" borderId="1" xfId="0" applyNumberFormat="1" applyFont="1" applyBorder="1" applyAlignment="1" applyProtection="1">
      <alignment horizontal="center" vertical="center" wrapText="1"/>
    </xf>
    <xf numFmtId="0" fontId="2" fillId="0" borderId="1" xfId="0" applyFont="1" applyBorder="1" applyAlignment="1" applyProtection="1">
      <alignment vertical="center" wrapText="1"/>
    </xf>
    <xf numFmtId="0" fontId="2" fillId="0" borderId="5" xfId="0" applyFont="1" applyBorder="1" applyAlignment="1" applyProtection="1">
      <alignment wrapText="1"/>
    </xf>
    <xf numFmtId="0" fontId="2" fillId="0" borderId="2" xfId="0" applyFont="1" applyBorder="1" applyAlignment="1" applyProtection="1">
      <alignment wrapText="1"/>
    </xf>
    <xf numFmtId="0" fontId="2" fillId="0" borderId="2" xfId="0" applyFont="1" applyBorder="1" applyAlignment="1" applyProtection="1">
      <alignment vertical="top" wrapText="1"/>
    </xf>
    <xf numFmtId="0" fontId="2" fillId="0" borderId="1" xfId="0" applyFont="1" applyBorder="1" applyAlignment="1" applyProtection="1">
      <alignment horizontal="center" vertical="center" wrapText="1"/>
    </xf>
    <xf numFmtId="164" fontId="9" fillId="2" borderId="6" xfId="13" applyNumberFormat="1" applyFont="1" applyFill="1" applyBorder="1" applyAlignment="1" applyProtection="1">
      <alignment horizontal="center" vertical="center" wrapText="1"/>
      <protection locked="0"/>
    </xf>
    <xf numFmtId="164" fontId="9" fillId="0" borderId="6" xfId="13" applyNumberFormat="1" applyFont="1" applyBorder="1" applyAlignment="1" applyProtection="1">
      <alignment horizontal="center" vertical="center" wrapText="1"/>
    </xf>
    <xf numFmtId="49" fontId="9" fillId="0" borderId="5" xfId="0" applyNumberFormat="1" applyFont="1" applyBorder="1" applyAlignment="1" applyProtection="1">
      <alignment horizontal="center" vertical="center" wrapText="1"/>
    </xf>
    <xf numFmtId="0" fontId="2" fillId="0" borderId="6" xfId="0" applyFont="1" applyBorder="1" applyAlignment="1" applyProtection="1">
      <alignment vertical="center" wrapText="1"/>
    </xf>
    <xf numFmtId="0" fontId="2" fillId="0" borderId="6" xfId="0" applyFont="1" applyBorder="1" applyAlignment="1" applyProtection="1">
      <alignment horizontal="center" vertical="center" wrapText="1"/>
    </xf>
    <xf numFmtId="0" fontId="12" fillId="0" borderId="9" xfId="0" applyFont="1" applyBorder="1" applyAlignment="1" applyProtection="1">
      <alignment horizontal="left" wrapText="1"/>
    </xf>
    <xf numFmtId="0" fontId="12" fillId="0" borderId="15" xfId="0" applyFont="1" applyBorder="1" applyAlignment="1" applyProtection="1">
      <alignment horizontal="left" wrapText="1"/>
    </xf>
    <xf numFmtId="0" fontId="12" fillId="0" borderId="3" xfId="0" applyFont="1" applyBorder="1" applyAlignment="1" applyProtection="1">
      <alignment horizontal="left" wrapText="1"/>
    </xf>
    <xf numFmtId="0" fontId="12" fillId="0" borderId="11" xfId="0" applyFont="1" applyBorder="1" applyAlignment="1" applyProtection="1">
      <alignment horizontal="left" vertical="center" wrapText="1"/>
    </xf>
    <xf numFmtId="0" fontId="12" fillId="0" borderId="12" xfId="0" applyFont="1" applyBorder="1" applyAlignment="1" applyProtection="1">
      <alignment horizontal="left" vertical="center" wrapText="1"/>
    </xf>
    <xf numFmtId="0" fontId="12" fillId="0" borderId="8" xfId="0" applyFont="1" applyBorder="1" applyAlignment="1" applyProtection="1">
      <alignment horizontal="left" vertical="center" wrapText="1"/>
    </xf>
    <xf numFmtId="0" fontId="9" fillId="0" borderId="13" xfId="0" applyFont="1" applyBorder="1" applyAlignment="1" applyProtection="1">
      <alignment horizontal="left" wrapText="1"/>
    </xf>
    <xf numFmtId="0" fontId="9" fillId="0" borderId="4" xfId="0" applyFont="1" applyBorder="1" applyAlignment="1" applyProtection="1">
      <alignment horizontal="left" wrapText="1"/>
    </xf>
    <xf numFmtId="0" fontId="9" fillId="0" borderId="9" xfId="0" applyFont="1" applyBorder="1" applyAlignment="1" applyProtection="1">
      <alignment horizontal="left" wrapText="1"/>
    </xf>
    <xf numFmtId="0" fontId="9" fillId="0" borderId="3" xfId="0" applyFont="1" applyBorder="1" applyAlignment="1" applyProtection="1">
      <alignment horizontal="left" wrapText="1"/>
    </xf>
    <xf numFmtId="0" fontId="1" fillId="0" borderId="11" xfId="0" applyFont="1" applyBorder="1" applyAlignment="1" applyProtection="1">
      <alignment horizontal="right" wrapText="1"/>
    </xf>
    <xf numFmtId="0" fontId="1" fillId="0" borderId="12" xfId="0" applyFont="1" applyBorder="1" applyAlignment="1" applyProtection="1">
      <alignment horizontal="right" wrapText="1"/>
    </xf>
    <xf numFmtId="0" fontId="1" fillId="0" borderId="8" xfId="0" applyFont="1" applyBorder="1" applyAlignment="1" applyProtection="1">
      <alignment horizontal="right" wrapText="1"/>
    </xf>
    <xf numFmtId="0" fontId="9" fillId="0" borderId="1"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7" xfId="0" applyFont="1" applyBorder="1" applyAlignment="1" applyProtection="1">
      <alignment horizontal="center" wrapText="1"/>
    </xf>
    <xf numFmtId="0" fontId="1" fillId="0" borderId="13" xfId="0" applyFont="1" applyFill="1" applyBorder="1" applyAlignment="1" applyProtection="1">
      <alignment horizontal="left" vertical="top" wrapText="1"/>
    </xf>
    <xf numFmtId="0" fontId="1" fillId="0" borderId="14" xfId="0" applyFont="1" applyFill="1" applyBorder="1" applyAlignment="1" applyProtection="1">
      <alignment horizontal="left" vertical="top" wrapText="1"/>
    </xf>
    <xf numFmtId="0" fontId="1" fillId="0" borderId="4" xfId="0" applyFont="1" applyFill="1" applyBorder="1" applyAlignment="1" applyProtection="1">
      <alignment horizontal="left" vertical="top" wrapText="1"/>
    </xf>
    <xf numFmtId="0" fontId="1" fillId="0" borderId="13" xfId="0" applyFont="1" applyBorder="1" applyAlignment="1" applyProtection="1">
      <alignment horizontal="left" wrapText="1"/>
    </xf>
    <xf numFmtId="0" fontId="1" fillId="0" borderId="14" xfId="0" applyFont="1" applyBorder="1" applyAlignment="1" applyProtection="1">
      <alignment horizontal="left" wrapText="1"/>
    </xf>
    <xf numFmtId="0" fontId="1" fillId="0" borderId="4" xfId="0" applyFont="1" applyBorder="1" applyAlignment="1" applyProtection="1">
      <alignment horizontal="left" wrapText="1"/>
    </xf>
    <xf numFmtId="0" fontId="1" fillId="0" borderId="9" xfId="0" applyFont="1" applyBorder="1" applyAlignment="1" applyProtection="1">
      <alignment horizontal="left" wrapText="1"/>
    </xf>
    <xf numFmtId="0" fontId="1" fillId="0" borderId="15" xfId="0" applyFont="1" applyBorder="1" applyAlignment="1" applyProtection="1">
      <alignment horizontal="left" wrapText="1"/>
    </xf>
    <xf numFmtId="0" fontId="1" fillId="0" borderId="3" xfId="0" applyFont="1" applyBorder="1" applyAlignment="1" applyProtection="1">
      <alignment horizontal="left" wrapText="1"/>
    </xf>
    <xf numFmtId="164" fontId="12" fillId="0" borderId="1" xfId="0" applyNumberFormat="1" applyFont="1" applyBorder="1" applyAlignment="1" applyProtection="1">
      <alignment horizontal="center" wrapText="1"/>
    </xf>
    <xf numFmtId="164" fontId="12" fillId="0" borderId="10" xfId="0" applyNumberFormat="1" applyFont="1" applyBorder="1" applyAlignment="1" applyProtection="1">
      <alignment horizontal="center" wrapText="1"/>
    </xf>
    <xf numFmtId="0" fontId="2" fillId="0" borderId="13" xfId="0" applyFont="1" applyBorder="1" applyAlignment="1" applyProtection="1">
      <alignment horizontal="left" wrapText="1"/>
    </xf>
    <xf numFmtId="0" fontId="2" fillId="0" borderId="14" xfId="0" applyFont="1" applyBorder="1" applyAlignment="1" applyProtection="1">
      <alignment horizontal="left" wrapText="1"/>
    </xf>
    <xf numFmtId="0" fontId="2" fillId="0" borderId="4" xfId="0" applyFont="1" applyBorder="1" applyAlignment="1" applyProtection="1">
      <alignment horizontal="left" wrapText="1"/>
    </xf>
    <xf numFmtId="0" fontId="9" fillId="0" borderId="14" xfId="0" applyFont="1" applyBorder="1" applyAlignment="1" applyProtection="1">
      <alignment horizontal="left" wrapText="1"/>
    </xf>
    <xf numFmtId="0" fontId="2" fillId="2" borderId="9" xfId="0" applyFont="1" applyFill="1" applyBorder="1" applyAlignment="1" applyProtection="1">
      <alignment horizontal="left" wrapText="1"/>
      <protection locked="0"/>
    </xf>
    <xf numFmtId="0" fontId="2" fillId="2" borderId="15" xfId="0" applyFont="1" applyFill="1" applyBorder="1" applyAlignment="1" applyProtection="1">
      <alignment horizontal="left" wrapText="1"/>
      <protection locked="0"/>
    </xf>
    <xf numFmtId="0" fontId="9" fillId="2" borderId="15" xfId="0" applyFont="1" applyFill="1" applyBorder="1" applyAlignment="1" applyProtection="1">
      <alignment wrapText="1"/>
      <protection locked="0"/>
    </xf>
    <xf numFmtId="0" fontId="9" fillId="2" borderId="3" xfId="0" applyFont="1" applyFill="1" applyBorder="1" applyAlignment="1" applyProtection="1">
      <alignment wrapText="1"/>
      <protection locked="0"/>
    </xf>
    <xf numFmtId="0" fontId="2" fillId="2" borderId="3" xfId="0" applyFont="1" applyFill="1" applyBorder="1" applyAlignment="1" applyProtection="1">
      <alignment horizontal="left" wrapText="1"/>
      <protection locked="0"/>
    </xf>
    <xf numFmtId="0" fontId="2" fillId="0" borderId="2" xfId="0" applyFont="1" applyBorder="1" applyAlignment="1" applyProtection="1">
      <alignment horizontal="left" vertical="top" wrapText="1"/>
    </xf>
    <xf numFmtId="0" fontId="2" fillId="0" borderId="3" xfId="0" applyFont="1" applyBorder="1" applyAlignment="1" applyProtection="1">
      <alignment horizontal="left" vertical="top" wrapText="1"/>
    </xf>
    <xf numFmtId="0" fontId="2" fillId="3" borderId="13" xfId="0" applyFont="1" applyFill="1" applyBorder="1" applyAlignment="1" applyProtection="1">
      <alignment horizontal="left" wrapText="1"/>
      <protection locked="0"/>
    </xf>
    <xf numFmtId="0" fontId="2" fillId="3" borderId="14" xfId="0" applyFont="1" applyFill="1" applyBorder="1" applyAlignment="1" applyProtection="1">
      <alignment horizontal="left" wrapText="1"/>
      <protection locked="0"/>
    </xf>
    <xf numFmtId="0" fontId="2" fillId="3" borderId="4" xfId="0" applyFont="1" applyFill="1" applyBorder="1" applyAlignment="1" applyProtection="1">
      <alignment horizontal="left" wrapText="1"/>
      <protection locked="0"/>
    </xf>
    <xf numFmtId="0" fontId="1" fillId="0" borderId="1"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9" fillId="0" borderId="15" xfId="0" applyFont="1" applyBorder="1" applyAlignment="1" applyProtection="1">
      <alignment horizontal="left" wrapText="1"/>
    </xf>
    <xf numFmtId="164" fontId="12" fillId="0" borderId="1" xfId="0" applyNumberFormat="1" applyFont="1" applyBorder="1" applyAlignment="1" applyProtection="1">
      <alignment horizontal="left" wrapText="1"/>
    </xf>
    <xf numFmtId="0" fontId="12" fillId="0" borderId="10" xfId="0" applyFont="1" applyBorder="1" applyAlignment="1" applyProtection="1">
      <alignment horizontal="left" wrapText="1"/>
    </xf>
    <xf numFmtId="49" fontId="2" fillId="0" borderId="9" xfId="0" applyNumberFormat="1" applyFont="1" applyFill="1" applyBorder="1" applyAlignment="1" applyProtection="1">
      <alignment horizontal="left" wrapText="1"/>
    </xf>
    <xf numFmtId="49" fontId="2" fillId="0" borderId="3" xfId="0" applyNumberFormat="1" applyFont="1" applyFill="1" applyBorder="1" applyAlignment="1" applyProtection="1">
      <alignment horizontal="left" wrapText="1"/>
    </xf>
    <xf numFmtId="49" fontId="1" fillId="0" borderId="13" xfId="0" applyNumberFormat="1" applyFont="1" applyBorder="1" applyAlignment="1" applyProtection="1">
      <alignment horizontal="left" wrapText="1"/>
    </xf>
    <xf numFmtId="49" fontId="1" fillId="0" borderId="4" xfId="0" applyNumberFormat="1" applyFont="1" applyBorder="1" applyAlignment="1" applyProtection="1">
      <alignment horizontal="left" wrapText="1"/>
    </xf>
    <xf numFmtId="1" fontId="9" fillId="2" borderId="1" xfId="0" applyNumberFormat="1" applyFont="1" applyFill="1" applyBorder="1" applyAlignment="1" applyProtection="1">
      <alignment horizontal="center" wrapText="1"/>
      <protection locked="0"/>
    </xf>
    <xf numFmtId="1" fontId="9" fillId="2" borderId="10" xfId="0" applyNumberFormat="1" applyFont="1" applyFill="1" applyBorder="1" applyAlignment="1" applyProtection="1">
      <alignment horizontal="center" wrapText="1"/>
      <protection locked="0"/>
    </xf>
    <xf numFmtId="0" fontId="12" fillId="0" borderId="7" xfId="0" applyFont="1" applyBorder="1" applyAlignment="1" applyProtection="1">
      <alignment horizontal="center" wrapText="1"/>
    </xf>
    <xf numFmtId="0" fontId="12" fillId="0" borderId="10" xfId="0" applyFont="1" applyBorder="1" applyAlignment="1" applyProtection="1">
      <alignment horizontal="center" wrapText="1"/>
    </xf>
    <xf numFmtId="49" fontId="1" fillId="0" borderId="13" xfId="0" applyNumberFormat="1" applyFont="1" applyBorder="1" applyAlignment="1" applyProtection="1">
      <alignment horizontal="left"/>
    </xf>
    <xf numFmtId="49" fontId="1" fillId="0" borderId="4" xfId="0" applyNumberFormat="1" applyFont="1" applyBorder="1" applyAlignment="1" applyProtection="1">
      <alignment horizontal="left"/>
    </xf>
    <xf numFmtId="0" fontId="13" fillId="0" borderId="13" xfId="0" applyFont="1" applyBorder="1" applyAlignment="1" applyProtection="1">
      <alignment horizontal="center" wrapText="1"/>
    </xf>
    <xf numFmtId="0" fontId="13" fillId="0" borderId="4" xfId="0" applyFont="1" applyBorder="1" applyAlignment="1" applyProtection="1">
      <alignment horizontal="center" wrapText="1"/>
    </xf>
    <xf numFmtId="0" fontId="13" fillId="0" borderId="5" xfId="0" applyFont="1" applyBorder="1" applyAlignment="1" applyProtection="1">
      <alignment horizontal="center" wrapText="1"/>
    </xf>
    <xf numFmtId="0" fontId="13" fillId="0" borderId="2" xfId="0" applyFont="1" applyBorder="1" applyAlignment="1" applyProtection="1">
      <alignment horizontal="center" wrapText="1"/>
    </xf>
    <xf numFmtId="164" fontId="9" fillId="0" borderId="1" xfId="0" applyNumberFormat="1" applyFont="1" applyBorder="1" applyAlignment="1" applyProtection="1">
      <alignment horizontal="left" wrapText="1"/>
    </xf>
    <xf numFmtId="0" fontId="9" fillId="0" borderId="10" xfId="0" applyFont="1" applyBorder="1" applyAlignment="1" applyProtection="1">
      <alignment horizontal="left" wrapText="1"/>
    </xf>
    <xf numFmtId="49" fontId="2" fillId="2" borderId="9" xfId="0" applyNumberFormat="1" applyFont="1" applyFill="1" applyBorder="1" applyAlignment="1" applyProtection="1">
      <alignment horizontal="left" wrapText="1"/>
      <protection locked="0"/>
    </xf>
    <xf numFmtId="49" fontId="2" fillId="2" borderId="3" xfId="0" applyNumberFormat="1" applyFont="1" applyFill="1" applyBorder="1" applyAlignment="1" applyProtection="1">
      <alignment horizontal="left" wrapText="1"/>
      <protection locked="0"/>
    </xf>
    <xf numFmtId="44" fontId="9" fillId="0" borderId="1" xfId="13" applyFont="1" applyBorder="1" applyAlignment="1" applyProtection="1">
      <alignment horizontal="center" wrapText="1"/>
    </xf>
    <xf numFmtId="44" fontId="9" fillId="0" borderId="10" xfId="13" applyFont="1" applyBorder="1" applyAlignment="1" applyProtection="1">
      <alignment horizontal="center" wrapText="1"/>
    </xf>
    <xf numFmtId="0" fontId="2" fillId="0" borderId="13"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5" fillId="0" borderId="16" xfId="0" applyFont="1" applyBorder="1"/>
    <xf numFmtId="0" fontId="15" fillId="0" borderId="0" xfId="0" applyFont="1"/>
    <xf numFmtId="0" fontId="16" fillId="0" borderId="0" xfId="0" applyFont="1" applyAlignment="1">
      <alignment horizontal="center"/>
    </xf>
    <xf numFmtId="0" fontId="17" fillId="0" borderId="17" xfId="0" applyFont="1" applyBorder="1"/>
    <xf numFmtId="0" fontId="17" fillId="0" borderId="18" xfId="0" applyFont="1" applyBorder="1" applyAlignment="1">
      <alignment horizontal="left"/>
    </xf>
    <xf numFmtId="1" fontId="17" fillId="0" borderId="18" xfId="0" applyNumberFormat="1" applyFont="1" applyBorder="1" applyAlignment="1">
      <alignment horizontal="left"/>
    </xf>
    <xf numFmtId="14" fontId="17" fillId="0" borderId="18" xfId="0" applyNumberFormat="1" applyFont="1" applyBorder="1" applyAlignment="1">
      <alignment horizontal="center"/>
    </xf>
    <xf numFmtId="14" fontId="17" fillId="0" borderId="18" xfId="14" applyNumberFormat="1" applyFont="1" applyBorder="1" applyAlignment="1">
      <alignment horizontal="center"/>
    </xf>
    <xf numFmtId="0" fontId="17" fillId="0" borderId="0" xfId="0" applyFont="1" applyBorder="1"/>
    <xf numFmtId="0" fontId="17" fillId="0" borderId="18" xfId="0" applyFont="1" applyBorder="1" applyAlignment="1">
      <alignment horizontal="right"/>
    </xf>
    <xf numFmtId="0" fontId="1" fillId="0" borderId="13"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9"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9" fillId="0" borderId="0" xfId="0" applyFont="1" applyAlignment="1" applyProtection="1">
      <alignment wrapText="1"/>
      <protection locked="0"/>
    </xf>
  </cellXfs>
  <cellStyles count="15">
    <cellStyle name="Euro" xfId="1" xr:uid="{00000000-0005-0000-0000-000000000000}"/>
    <cellStyle name="Euro 2" xfId="2" xr:uid="{00000000-0005-0000-0000-000001000000}"/>
    <cellStyle name="Komma" xfId="14" builtinId="3"/>
    <cellStyle name="Komma 2" xfId="3" xr:uid="{00000000-0005-0000-0000-000002000000}"/>
    <cellStyle name="Standard" xfId="0" builtinId="0"/>
    <cellStyle name="Standard 10" xfId="4" xr:uid="{00000000-0005-0000-0000-000004000000}"/>
    <cellStyle name="Standard 2" xfId="5" xr:uid="{00000000-0005-0000-0000-000005000000}"/>
    <cellStyle name="Standard 3" xfId="6" xr:uid="{00000000-0005-0000-0000-000006000000}"/>
    <cellStyle name="Standard 4" xfId="7" xr:uid="{00000000-0005-0000-0000-000007000000}"/>
    <cellStyle name="Standard 5" xfId="8" xr:uid="{00000000-0005-0000-0000-000008000000}"/>
    <cellStyle name="Standard 6" xfId="9" xr:uid="{00000000-0005-0000-0000-000009000000}"/>
    <cellStyle name="Standard 7" xfId="10" xr:uid="{00000000-0005-0000-0000-00000A000000}"/>
    <cellStyle name="Standard 8" xfId="11" xr:uid="{00000000-0005-0000-0000-00000B000000}"/>
    <cellStyle name="Standard 9" xfId="12" xr:uid="{00000000-0005-0000-0000-00000C000000}"/>
    <cellStyle name="Währung" xfId="1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4"/>
  <sheetViews>
    <sheetView tabSelected="1" zoomScaleNormal="100" workbookViewId="0">
      <selection activeCell="B15" sqref="B15"/>
    </sheetView>
  </sheetViews>
  <sheetFormatPr baseColWidth="10" defaultColWidth="11.42578125" defaultRowHeight="12.75" x14ac:dyDescent="0.2"/>
  <cols>
    <col min="1" max="1" width="6" style="1" bestFit="1" customWidth="1"/>
    <col min="2" max="2" width="57.28515625" style="1" customWidth="1"/>
    <col min="3" max="4" width="8.7109375" style="1" customWidth="1"/>
    <col min="5" max="5" width="10.5703125" style="1" bestFit="1" customWidth="1"/>
    <col min="6" max="6" width="11" style="1" bestFit="1" customWidth="1"/>
    <col min="7" max="7" width="11.42578125" style="1"/>
    <col min="8" max="8" width="85.42578125" style="1" customWidth="1"/>
    <col min="9" max="16384" width="11.42578125" style="1"/>
  </cols>
  <sheetData>
    <row r="1" spans="1:8" x14ac:dyDescent="0.2">
      <c r="A1" s="48" t="s">
        <v>23</v>
      </c>
      <c r="B1" s="50"/>
      <c r="C1" s="56" t="s">
        <v>12</v>
      </c>
      <c r="D1" s="57"/>
      <c r="E1" s="57"/>
      <c r="F1" s="58"/>
    </row>
    <row r="2" spans="1:8" ht="12.75" customHeight="1" x14ac:dyDescent="0.2">
      <c r="A2" s="20"/>
      <c r="B2" s="21"/>
      <c r="C2" s="60"/>
      <c r="D2" s="61"/>
      <c r="E2" s="61"/>
      <c r="F2" s="64"/>
    </row>
    <row r="3" spans="1:8" ht="12.75" customHeight="1" x14ac:dyDescent="0.2">
      <c r="A3" s="20" t="s">
        <v>17</v>
      </c>
      <c r="B3" s="21" t="s">
        <v>96</v>
      </c>
      <c r="C3" s="67" t="s">
        <v>36</v>
      </c>
      <c r="D3" s="68"/>
      <c r="E3" s="68"/>
      <c r="F3" s="69"/>
    </row>
    <row r="4" spans="1:8" ht="12.75" customHeight="1" x14ac:dyDescent="0.2">
      <c r="A4" s="20"/>
      <c r="B4" s="21"/>
      <c r="C4" s="60"/>
      <c r="D4" s="61"/>
      <c r="E4" s="61"/>
      <c r="F4" s="64"/>
    </row>
    <row r="5" spans="1:8" ht="12.75" customHeight="1" x14ac:dyDescent="0.2">
      <c r="A5" s="12" t="s">
        <v>33</v>
      </c>
      <c r="B5" s="65" t="s">
        <v>45</v>
      </c>
      <c r="C5" s="56" t="s">
        <v>13</v>
      </c>
      <c r="D5" s="57"/>
      <c r="E5" s="57"/>
      <c r="F5" s="58"/>
      <c r="H5" s="9"/>
    </row>
    <row r="6" spans="1:8" x14ac:dyDescent="0.2">
      <c r="A6" s="13"/>
      <c r="B6" s="66"/>
      <c r="C6" s="60"/>
      <c r="D6" s="61"/>
      <c r="E6" s="62"/>
      <c r="F6" s="63"/>
    </row>
    <row r="7" spans="1:8" ht="12.75" customHeight="1" x14ac:dyDescent="0.2">
      <c r="A7" s="95" t="s">
        <v>35</v>
      </c>
      <c r="B7" s="96"/>
      <c r="C7" s="56" t="s">
        <v>0</v>
      </c>
      <c r="D7" s="57"/>
      <c r="E7" s="57"/>
      <c r="F7" s="58"/>
      <c r="H7" s="4"/>
    </row>
    <row r="8" spans="1:8" ht="12.75" customHeight="1" x14ac:dyDescent="0.2">
      <c r="A8" s="97"/>
      <c r="B8" s="98"/>
      <c r="C8" s="60"/>
      <c r="D8" s="61"/>
      <c r="E8" s="62"/>
      <c r="F8" s="63"/>
      <c r="H8" s="4"/>
    </row>
    <row r="9" spans="1:8" ht="12.75" customHeight="1" x14ac:dyDescent="0.2">
      <c r="A9" s="97"/>
      <c r="B9" s="98"/>
      <c r="C9" s="35" t="s">
        <v>18</v>
      </c>
      <c r="D9" s="59"/>
      <c r="E9" s="59"/>
      <c r="F9" s="36"/>
    </row>
    <row r="10" spans="1:8" ht="12.75" customHeight="1" x14ac:dyDescent="0.2">
      <c r="A10" s="97"/>
      <c r="B10" s="98"/>
      <c r="C10" s="60"/>
      <c r="D10" s="61"/>
      <c r="E10" s="62"/>
      <c r="F10" s="63"/>
    </row>
    <row r="11" spans="1:8" x14ac:dyDescent="0.2">
      <c r="A11" s="12" t="s">
        <v>20</v>
      </c>
      <c r="B11" s="22" t="s">
        <v>97</v>
      </c>
      <c r="C11" s="56" t="s">
        <v>1</v>
      </c>
      <c r="D11" s="57"/>
      <c r="E11" s="57"/>
      <c r="F11" s="58"/>
    </row>
    <row r="12" spans="1:8" x14ac:dyDescent="0.2">
      <c r="A12" s="13"/>
      <c r="B12" s="14"/>
      <c r="C12" s="60"/>
      <c r="D12" s="61"/>
      <c r="E12" s="62"/>
      <c r="F12" s="63"/>
    </row>
    <row r="13" spans="1:8" ht="15" customHeight="1" x14ac:dyDescent="0.2">
      <c r="A13" s="70" t="s">
        <v>4</v>
      </c>
      <c r="B13" s="70" t="s">
        <v>5</v>
      </c>
      <c r="C13" s="70" t="s">
        <v>6</v>
      </c>
      <c r="D13" s="10" t="s">
        <v>31</v>
      </c>
      <c r="E13" s="2" t="s">
        <v>2</v>
      </c>
      <c r="F13" s="2" t="s">
        <v>3</v>
      </c>
    </row>
    <row r="14" spans="1:8" x14ac:dyDescent="0.2">
      <c r="A14" s="71"/>
      <c r="B14" s="71"/>
      <c r="C14" s="71"/>
      <c r="D14" s="11" t="s">
        <v>32</v>
      </c>
      <c r="E14" s="6" t="s">
        <v>25</v>
      </c>
      <c r="F14" s="6" t="s">
        <v>25</v>
      </c>
    </row>
    <row r="15" spans="1:8" ht="76.5" x14ac:dyDescent="0.2">
      <c r="A15" s="18" t="s">
        <v>30</v>
      </c>
      <c r="B15" s="19" t="s">
        <v>98</v>
      </c>
      <c r="C15" s="23">
        <v>1</v>
      </c>
      <c r="D15" s="23" t="s">
        <v>34</v>
      </c>
      <c r="E15" s="17"/>
      <c r="F15" s="16">
        <f>E15*C15</f>
        <v>0</v>
      </c>
    </row>
    <row r="16" spans="1:8" ht="33" customHeight="1" x14ac:dyDescent="0.2">
      <c r="A16" s="26" t="s">
        <v>42</v>
      </c>
      <c r="B16" s="27" t="s">
        <v>43</v>
      </c>
      <c r="C16" s="28"/>
      <c r="D16" s="28"/>
      <c r="E16" s="24"/>
      <c r="F16" s="25"/>
      <c r="H16" s="118"/>
    </row>
    <row r="17" spans="1:8" ht="12.75" customHeight="1" x14ac:dyDescent="0.2">
      <c r="A17" s="39" t="s">
        <v>7</v>
      </c>
      <c r="B17" s="40"/>
      <c r="C17" s="40"/>
      <c r="D17" s="41"/>
      <c r="E17" s="7"/>
      <c r="F17" s="8"/>
    </row>
    <row r="18" spans="1:8" ht="12.75" customHeight="1" x14ac:dyDescent="0.2">
      <c r="A18" s="39" t="s">
        <v>19</v>
      </c>
      <c r="B18" s="40"/>
      <c r="C18" s="40"/>
      <c r="D18" s="41"/>
      <c r="E18" s="7"/>
      <c r="F18" s="8"/>
    </row>
    <row r="19" spans="1:8" ht="12.75" customHeight="1" x14ac:dyDescent="0.2">
      <c r="A19" s="39" t="s">
        <v>22</v>
      </c>
      <c r="B19" s="40"/>
      <c r="C19" s="40"/>
      <c r="D19" s="41"/>
      <c r="E19" s="7"/>
      <c r="F19" s="8"/>
    </row>
    <row r="20" spans="1:8" ht="15" customHeight="1" x14ac:dyDescent="0.2">
      <c r="A20" s="109" t="s">
        <v>24</v>
      </c>
      <c r="B20" s="110"/>
      <c r="C20" s="110"/>
      <c r="D20" s="111"/>
      <c r="E20" s="42">
        <f>IF(E19&lt;14,0,E18)</f>
        <v>0</v>
      </c>
      <c r="F20" s="44"/>
    </row>
    <row r="21" spans="1:8" ht="15" customHeight="1" x14ac:dyDescent="0.2">
      <c r="A21" s="112"/>
      <c r="B21" s="113"/>
      <c r="C21" s="113"/>
      <c r="D21" s="114"/>
      <c r="E21" s="43"/>
      <c r="F21" s="44"/>
    </row>
    <row r="22" spans="1:8" x14ac:dyDescent="0.2">
      <c r="A22" s="77" t="s">
        <v>21</v>
      </c>
      <c r="B22" s="78"/>
      <c r="C22" s="48" t="s">
        <v>8</v>
      </c>
      <c r="D22" s="49"/>
      <c r="E22" s="50"/>
      <c r="F22" s="54">
        <f>SUM(F15:F16)</f>
        <v>0</v>
      </c>
    </row>
    <row r="23" spans="1:8" x14ac:dyDescent="0.2">
      <c r="A23" s="91"/>
      <c r="B23" s="92"/>
      <c r="C23" s="51"/>
      <c r="D23" s="52"/>
      <c r="E23" s="53"/>
      <c r="F23" s="55"/>
    </row>
    <row r="24" spans="1:8" ht="12.75" customHeight="1" x14ac:dyDescent="0.2">
      <c r="A24" s="83" t="s">
        <v>44</v>
      </c>
      <c r="B24" s="84"/>
      <c r="C24" s="35" t="s">
        <v>29</v>
      </c>
      <c r="D24" s="36"/>
      <c r="E24" s="79">
        <v>19</v>
      </c>
      <c r="F24" s="93">
        <f>F22*(E24/100+1)-F22</f>
        <v>0</v>
      </c>
    </row>
    <row r="25" spans="1:8" x14ac:dyDescent="0.2">
      <c r="A25" s="75" t="s">
        <v>95</v>
      </c>
      <c r="B25" s="76"/>
      <c r="C25" s="37"/>
      <c r="D25" s="38"/>
      <c r="E25" s="80"/>
      <c r="F25" s="94"/>
    </row>
    <row r="26" spans="1:8" x14ac:dyDescent="0.2">
      <c r="A26" s="85"/>
      <c r="B26" s="86"/>
      <c r="C26" s="48" t="s">
        <v>9</v>
      </c>
      <c r="D26" s="49"/>
      <c r="E26" s="50"/>
      <c r="F26" s="73">
        <f>SUM(F22:F25)</f>
        <v>0</v>
      </c>
      <c r="H26" s="4"/>
    </row>
    <row r="27" spans="1:8" x14ac:dyDescent="0.2">
      <c r="A27" s="87"/>
      <c r="B27" s="88"/>
      <c r="C27" s="51"/>
      <c r="D27" s="52"/>
      <c r="E27" s="53"/>
      <c r="F27" s="74"/>
    </row>
    <row r="28" spans="1:8" x14ac:dyDescent="0.2">
      <c r="A28" s="5"/>
      <c r="B28" s="3"/>
      <c r="C28" s="35" t="s">
        <v>10</v>
      </c>
      <c r="D28" s="59"/>
      <c r="E28" s="36"/>
      <c r="F28" s="89">
        <f>F26/100*E20</f>
        <v>0</v>
      </c>
    </row>
    <row r="29" spans="1:8" x14ac:dyDescent="0.2">
      <c r="A29" s="5"/>
      <c r="B29" s="3"/>
      <c r="C29" s="37"/>
      <c r="D29" s="72"/>
      <c r="E29" s="38"/>
      <c r="F29" s="90"/>
    </row>
    <row r="30" spans="1:8" ht="15" customHeight="1" x14ac:dyDescent="0.2">
      <c r="A30" s="81" t="s">
        <v>14</v>
      </c>
      <c r="B30" s="81"/>
      <c r="C30" s="48" t="s">
        <v>11</v>
      </c>
      <c r="D30" s="49"/>
      <c r="E30" s="50"/>
      <c r="F30" s="54">
        <f>F26-F28</f>
        <v>0</v>
      </c>
    </row>
    <row r="31" spans="1:8" x14ac:dyDescent="0.2">
      <c r="A31" s="81"/>
      <c r="B31" s="81"/>
      <c r="C31" s="51"/>
      <c r="D31" s="52"/>
      <c r="E31" s="53"/>
      <c r="F31" s="82"/>
    </row>
    <row r="32" spans="1:8" ht="51" customHeight="1" x14ac:dyDescent="0.2">
      <c r="A32" s="29" t="s">
        <v>15</v>
      </c>
      <c r="B32" s="30"/>
      <c r="C32" s="30"/>
      <c r="D32" s="30"/>
      <c r="E32" s="30"/>
      <c r="F32" s="31"/>
    </row>
    <row r="33" spans="1:8" ht="56.25" customHeight="1" x14ac:dyDescent="0.2">
      <c r="A33" s="32" t="s">
        <v>16</v>
      </c>
      <c r="B33" s="33"/>
      <c r="C33" s="33"/>
      <c r="D33" s="33"/>
      <c r="E33" s="33"/>
      <c r="F33" s="34"/>
    </row>
    <row r="34" spans="1:8" x14ac:dyDescent="0.2">
      <c r="A34" s="45" t="s">
        <v>27</v>
      </c>
      <c r="B34" s="46"/>
      <c r="C34" s="46"/>
      <c r="D34" s="46"/>
      <c r="E34" s="46"/>
      <c r="F34" s="47"/>
    </row>
    <row r="35" spans="1:8" x14ac:dyDescent="0.2">
      <c r="A35" s="115" t="s">
        <v>28</v>
      </c>
      <c r="B35" s="116"/>
      <c r="C35" s="116"/>
      <c r="D35" s="116"/>
      <c r="E35" s="116"/>
      <c r="F35" s="117"/>
    </row>
    <row r="39" spans="1:8" x14ac:dyDescent="0.2">
      <c r="H39" s="15" t="s">
        <v>26</v>
      </c>
    </row>
    <row r="40" spans="1:8" x14ac:dyDescent="0.2">
      <c r="H40" s="15" t="s">
        <v>37</v>
      </c>
    </row>
    <row r="41" spans="1:8" x14ac:dyDescent="0.2">
      <c r="H41" s="15" t="s">
        <v>38</v>
      </c>
    </row>
    <row r="42" spans="1:8" x14ac:dyDescent="0.2">
      <c r="H42" s="15" t="s">
        <v>39</v>
      </c>
    </row>
    <row r="43" spans="1:8" x14ac:dyDescent="0.2">
      <c r="H43" s="15" t="s">
        <v>40</v>
      </c>
    </row>
    <row r="44" spans="1:8" x14ac:dyDescent="0.2">
      <c r="H44" s="15" t="s">
        <v>41</v>
      </c>
    </row>
  </sheetData>
  <sheetProtection algorithmName="SHA-512" hashValue="uFrqa5JYSQ1AR+K9w9IcN4G+/+7QQoKCdQcbbj5CPhfZSx6e+yNGBdwlKfqa5bMwJJm8VvAJyVPErORn3ET4mw==" saltValue="kP9VvjuPOznnJQBoMR9U1g==" spinCount="100000" sheet="1" formatColumns="0" formatRows="0"/>
  <mergeCells count="45">
    <mergeCell ref="C12:F12"/>
    <mergeCell ref="C13:C14"/>
    <mergeCell ref="B13:B14"/>
    <mergeCell ref="A7:B10"/>
    <mergeCell ref="A17:D17"/>
    <mergeCell ref="A13:A14"/>
    <mergeCell ref="C30:E31"/>
    <mergeCell ref="C28:E29"/>
    <mergeCell ref="F26:F27"/>
    <mergeCell ref="A25:B25"/>
    <mergeCell ref="A22:B22"/>
    <mergeCell ref="E24:E25"/>
    <mergeCell ref="A30:B31"/>
    <mergeCell ref="F30:F31"/>
    <mergeCell ref="C26:E27"/>
    <mergeCell ref="A24:B24"/>
    <mergeCell ref="A26:B27"/>
    <mergeCell ref="F28:F29"/>
    <mergeCell ref="A23:B23"/>
    <mergeCell ref="F24:F25"/>
    <mergeCell ref="A1:B1"/>
    <mergeCell ref="C11:F11"/>
    <mergeCell ref="C9:F9"/>
    <mergeCell ref="C7:F7"/>
    <mergeCell ref="C5:F5"/>
    <mergeCell ref="C1:F1"/>
    <mergeCell ref="C6:F6"/>
    <mergeCell ref="C8:F8"/>
    <mergeCell ref="C2:F2"/>
    <mergeCell ref="B5:B6"/>
    <mergeCell ref="C4:F4"/>
    <mergeCell ref="C3:F3"/>
    <mergeCell ref="C10:F10"/>
    <mergeCell ref="A35:F35"/>
    <mergeCell ref="A32:F32"/>
    <mergeCell ref="A33:F33"/>
    <mergeCell ref="C24:D25"/>
    <mergeCell ref="A18:D18"/>
    <mergeCell ref="A19:D19"/>
    <mergeCell ref="A20:D21"/>
    <mergeCell ref="E20:E21"/>
    <mergeCell ref="F20:F21"/>
    <mergeCell ref="A34:F34"/>
    <mergeCell ref="C22:E23"/>
    <mergeCell ref="F22:F23"/>
  </mergeCells>
  <dataValidations count="3">
    <dataValidation type="list" allowBlank="1" showInputMessage="1" showErrorMessage="1" sqref="A35:F35" xr:uid="{00000000-0002-0000-0000-000000000000}">
      <formula1>"gelten im Auftragsfall die gesetzlichen Regelungen nach BGB., gelten im Auftragsfall die Bestimmungen nach den anzuwendenen EVB-IT-Vertragsbedingungen."</formula1>
    </dataValidation>
    <dataValidation type="list" allowBlank="1" showInputMessage="1" showErrorMessage="1" sqref="E24:E25" xr:uid="{00000000-0002-0000-0000-000001000000}">
      <formula1>"0,7,19"</formula1>
    </dataValidation>
    <dataValidation type="list" allowBlank="1" promptTitle="Mengeneinheiten" sqref="D15:D16" xr:uid="{00000000-0002-0000-0000-000002000000}">
      <formula1>"%,Bl.,g,h,Jhr,k.A.,kg,l,LE,m,Mon,m²,m³,Pal,psch,S.,St.,StS,t,TS,Wo,"</formula1>
    </dataValidation>
  </dataValidations>
  <pageMargins left="0.7" right="0.7" top="0.78740157499999996" bottom="0.78740157499999996" header="0.3" footer="0.3"/>
  <pageSetup paperSize="9" scale="85"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0"/>
  <sheetViews>
    <sheetView workbookViewId="0">
      <selection activeCell="K30" sqref="K30"/>
    </sheetView>
  </sheetViews>
  <sheetFormatPr baseColWidth="10" defaultRowHeight="15" x14ac:dyDescent="0.25"/>
  <cols>
    <col min="1" max="1" width="8.42578125" customWidth="1"/>
    <col min="4" max="4" width="24.140625" bestFit="1" customWidth="1"/>
    <col min="5" max="5" width="26.85546875" bestFit="1" customWidth="1"/>
    <col min="6" max="6" width="40.85546875" bestFit="1" customWidth="1"/>
    <col min="7" max="7" width="4.140625" bestFit="1" customWidth="1"/>
  </cols>
  <sheetData>
    <row r="1" spans="1:9" ht="15.75" thickBot="1" x14ac:dyDescent="0.3">
      <c r="A1" s="107"/>
      <c r="B1" s="107"/>
      <c r="C1" s="107"/>
      <c r="D1" s="107"/>
      <c r="E1" s="107"/>
      <c r="F1" s="107"/>
      <c r="G1" s="107"/>
      <c r="H1" s="107"/>
      <c r="I1" s="107"/>
    </row>
    <row r="2" spans="1:9" x14ac:dyDescent="0.25">
      <c r="A2" s="99"/>
      <c r="B2" s="99"/>
      <c r="C2" s="99"/>
      <c r="D2" s="99"/>
      <c r="E2" s="99"/>
      <c r="F2" s="99"/>
      <c r="G2" s="99"/>
      <c r="H2" s="99"/>
      <c r="I2" s="99"/>
    </row>
    <row r="3" spans="1:9" x14ac:dyDescent="0.25">
      <c r="A3" s="101" t="s">
        <v>46</v>
      </c>
      <c r="B3" s="101" t="s">
        <v>47</v>
      </c>
      <c r="C3" s="101" t="s">
        <v>48</v>
      </c>
      <c r="D3" s="101" t="s">
        <v>49</v>
      </c>
      <c r="E3" s="101" t="s">
        <v>50</v>
      </c>
      <c r="F3" s="101" t="s">
        <v>51</v>
      </c>
      <c r="G3" s="101" t="s">
        <v>94</v>
      </c>
      <c r="H3" s="101" t="s">
        <v>52</v>
      </c>
      <c r="I3" s="101" t="s">
        <v>53</v>
      </c>
    </row>
    <row r="4" spans="1:9" ht="15.75" thickBot="1" x14ac:dyDescent="0.3">
      <c r="A4" s="102"/>
      <c r="B4" s="102"/>
      <c r="C4" s="102"/>
      <c r="D4" s="102"/>
      <c r="E4" s="102"/>
      <c r="F4" s="102"/>
      <c r="G4" s="102"/>
      <c r="H4" s="102"/>
      <c r="I4" s="102"/>
    </row>
    <row r="5" spans="1:9" x14ac:dyDescent="0.25">
      <c r="A5" s="100"/>
      <c r="B5" s="100"/>
      <c r="C5" s="100"/>
      <c r="D5" s="100"/>
      <c r="E5" s="100"/>
      <c r="F5" s="100"/>
      <c r="G5" s="100"/>
      <c r="H5" s="100"/>
      <c r="I5" s="100"/>
    </row>
    <row r="6" spans="1:9" x14ac:dyDescent="0.25">
      <c r="A6" s="103" t="s">
        <v>54</v>
      </c>
      <c r="B6" s="103" t="s">
        <v>55</v>
      </c>
      <c r="C6" s="103" t="s">
        <v>56</v>
      </c>
      <c r="D6" s="103" t="s">
        <v>57</v>
      </c>
      <c r="E6" s="103" t="s">
        <v>58</v>
      </c>
      <c r="F6" s="104" t="s">
        <v>59</v>
      </c>
      <c r="G6" s="108" t="s">
        <v>30</v>
      </c>
      <c r="H6" s="105" t="s">
        <v>60</v>
      </c>
      <c r="I6" s="106" t="s">
        <v>61</v>
      </c>
    </row>
    <row r="7" spans="1:9" x14ac:dyDescent="0.25">
      <c r="A7" s="103" t="s">
        <v>54</v>
      </c>
      <c r="B7" s="103" t="s">
        <v>55</v>
      </c>
      <c r="C7" s="103"/>
      <c r="D7" s="103" t="s">
        <v>57</v>
      </c>
      <c r="E7" s="103" t="s">
        <v>58</v>
      </c>
      <c r="F7" s="104"/>
      <c r="G7" s="108" t="s">
        <v>30</v>
      </c>
      <c r="H7" s="105" t="s">
        <v>60</v>
      </c>
      <c r="I7" s="105" t="s">
        <v>61</v>
      </c>
    </row>
    <row r="8" spans="1:9" x14ac:dyDescent="0.25">
      <c r="A8" s="103" t="s">
        <v>54</v>
      </c>
      <c r="B8" s="103" t="s">
        <v>55</v>
      </c>
      <c r="C8" s="103" t="s">
        <v>56</v>
      </c>
      <c r="D8" s="103" t="s">
        <v>57</v>
      </c>
      <c r="E8" s="103" t="s">
        <v>62</v>
      </c>
      <c r="F8" s="104" t="s">
        <v>63</v>
      </c>
      <c r="G8" s="108" t="s">
        <v>30</v>
      </c>
      <c r="H8" s="105" t="s">
        <v>60</v>
      </c>
      <c r="I8" s="105" t="s">
        <v>61</v>
      </c>
    </row>
    <row r="9" spans="1:9" x14ac:dyDescent="0.25">
      <c r="A9" s="103" t="s">
        <v>54</v>
      </c>
      <c r="B9" s="103" t="s">
        <v>64</v>
      </c>
      <c r="C9" s="103" t="s">
        <v>65</v>
      </c>
      <c r="D9" s="103" t="s">
        <v>66</v>
      </c>
      <c r="E9" s="103" t="s">
        <v>58</v>
      </c>
      <c r="F9" s="104" t="s">
        <v>59</v>
      </c>
      <c r="G9" s="108" t="s">
        <v>30</v>
      </c>
      <c r="H9" s="105" t="s">
        <v>60</v>
      </c>
      <c r="I9" s="105" t="s">
        <v>61</v>
      </c>
    </row>
    <row r="10" spans="1:9" x14ac:dyDescent="0.25">
      <c r="A10" s="103" t="s">
        <v>54</v>
      </c>
      <c r="B10" s="103" t="s">
        <v>64</v>
      </c>
      <c r="C10" s="103"/>
      <c r="D10" s="103" t="s">
        <v>66</v>
      </c>
      <c r="E10" s="103" t="s">
        <v>58</v>
      </c>
      <c r="F10" s="104"/>
      <c r="G10" s="108" t="s">
        <v>30</v>
      </c>
      <c r="H10" s="105" t="s">
        <v>60</v>
      </c>
      <c r="I10" s="105" t="s">
        <v>61</v>
      </c>
    </row>
    <row r="11" spans="1:9" x14ac:dyDescent="0.25">
      <c r="A11" s="103" t="s">
        <v>54</v>
      </c>
      <c r="B11" s="103" t="s">
        <v>67</v>
      </c>
      <c r="C11" s="103"/>
      <c r="D11" s="103" t="s">
        <v>68</v>
      </c>
      <c r="E11" s="103" t="s">
        <v>58</v>
      </c>
      <c r="F11" s="104"/>
      <c r="G11" s="108" t="s">
        <v>30</v>
      </c>
      <c r="H11" s="105" t="s">
        <v>60</v>
      </c>
      <c r="I11" s="105" t="s">
        <v>61</v>
      </c>
    </row>
    <row r="12" spans="1:9" x14ac:dyDescent="0.25">
      <c r="A12" s="103" t="s">
        <v>54</v>
      </c>
      <c r="B12" s="103" t="s">
        <v>64</v>
      </c>
      <c r="C12" s="103" t="s">
        <v>65</v>
      </c>
      <c r="D12" s="103" t="s">
        <v>66</v>
      </c>
      <c r="E12" s="103" t="s">
        <v>62</v>
      </c>
      <c r="F12" s="104" t="s">
        <v>63</v>
      </c>
      <c r="G12" s="108" t="s">
        <v>30</v>
      </c>
      <c r="H12" s="105" t="s">
        <v>60</v>
      </c>
      <c r="I12" s="105" t="s">
        <v>61</v>
      </c>
    </row>
    <row r="13" spans="1:9" x14ac:dyDescent="0.25">
      <c r="A13" s="103" t="s">
        <v>54</v>
      </c>
      <c r="B13" s="103" t="s">
        <v>69</v>
      </c>
      <c r="C13" s="103" t="s">
        <v>70</v>
      </c>
      <c r="D13" s="103" t="s">
        <v>71</v>
      </c>
      <c r="E13" s="103" t="s">
        <v>58</v>
      </c>
      <c r="F13" s="104" t="s">
        <v>59</v>
      </c>
      <c r="G13" s="108" t="s">
        <v>30</v>
      </c>
      <c r="H13" s="105" t="s">
        <v>60</v>
      </c>
      <c r="I13" s="105" t="s">
        <v>61</v>
      </c>
    </row>
    <row r="14" spans="1:9" x14ac:dyDescent="0.25">
      <c r="A14" s="103" t="s">
        <v>54</v>
      </c>
      <c r="B14" s="103" t="s">
        <v>69</v>
      </c>
      <c r="C14" s="103"/>
      <c r="D14" s="103" t="s">
        <v>71</v>
      </c>
      <c r="E14" s="103" t="s">
        <v>58</v>
      </c>
      <c r="F14" s="104"/>
      <c r="G14" s="108" t="s">
        <v>30</v>
      </c>
      <c r="H14" s="105" t="s">
        <v>60</v>
      </c>
      <c r="I14" s="105" t="s">
        <v>61</v>
      </c>
    </row>
    <row r="15" spans="1:9" x14ac:dyDescent="0.25">
      <c r="A15" s="103" t="s">
        <v>54</v>
      </c>
      <c r="B15" s="103" t="s">
        <v>69</v>
      </c>
      <c r="C15" s="103" t="s">
        <v>72</v>
      </c>
      <c r="D15" s="103" t="s">
        <v>71</v>
      </c>
      <c r="E15" s="103" t="s">
        <v>58</v>
      </c>
      <c r="F15" s="104" t="s">
        <v>59</v>
      </c>
      <c r="G15" s="108" t="s">
        <v>30</v>
      </c>
      <c r="H15" s="105" t="s">
        <v>60</v>
      </c>
      <c r="I15" s="105" t="s">
        <v>61</v>
      </c>
    </row>
    <row r="16" spans="1:9" x14ac:dyDescent="0.25">
      <c r="A16" s="103" t="s">
        <v>54</v>
      </c>
      <c r="B16" s="103" t="s">
        <v>69</v>
      </c>
      <c r="C16" s="103"/>
      <c r="D16" s="103" t="s">
        <v>71</v>
      </c>
      <c r="E16" s="103" t="s">
        <v>58</v>
      </c>
      <c r="F16" s="104"/>
      <c r="G16" s="108" t="s">
        <v>30</v>
      </c>
      <c r="H16" s="105" t="s">
        <v>60</v>
      </c>
      <c r="I16" s="105" t="s">
        <v>61</v>
      </c>
    </row>
    <row r="17" spans="1:9" x14ac:dyDescent="0.25">
      <c r="A17" s="103" t="s">
        <v>73</v>
      </c>
      <c r="B17" s="103" t="s">
        <v>74</v>
      </c>
      <c r="C17" s="103" t="s">
        <v>75</v>
      </c>
      <c r="D17" s="103" t="s">
        <v>76</v>
      </c>
      <c r="E17" s="103" t="s">
        <v>58</v>
      </c>
      <c r="F17" s="104" t="s">
        <v>59</v>
      </c>
      <c r="G17" s="108" t="s">
        <v>30</v>
      </c>
      <c r="H17" s="105" t="s">
        <v>60</v>
      </c>
      <c r="I17" s="105" t="s">
        <v>61</v>
      </c>
    </row>
    <row r="18" spans="1:9" x14ac:dyDescent="0.25">
      <c r="A18" s="103" t="s">
        <v>73</v>
      </c>
      <c r="B18" s="103" t="s">
        <v>74</v>
      </c>
      <c r="C18" s="103"/>
      <c r="D18" s="103" t="s">
        <v>76</v>
      </c>
      <c r="E18" s="103" t="s">
        <v>58</v>
      </c>
      <c r="F18" s="104"/>
      <c r="G18" s="108" t="s">
        <v>30</v>
      </c>
      <c r="H18" s="105" t="s">
        <v>60</v>
      </c>
      <c r="I18" s="105" t="s">
        <v>61</v>
      </c>
    </row>
    <row r="19" spans="1:9" x14ac:dyDescent="0.25">
      <c r="A19" s="103" t="s">
        <v>73</v>
      </c>
      <c r="B19" s="103" t="s">
        <v>74</v>
      </c>
      <c r="C19" s="103" t="s">
        <v>75</v>
      </c>
      <c r="D19" s="103" t="s">
        <v>76</v>
      </c>
      <c r="E19" s="103" t="s">
        <v>62</v>
      </c>
      <c r="F19" s="104" t="s">
        <v>63</v>
      </c>
      <c r="G19" s="108" t="s">
        <v>30</v>
      </c>
      <c r="H19" s="105" t="s">
        <v>60</v>
      </c>
      <c r="I19" s="105" t="s">
        <v>61</v>
      </c>
    </row>
    <row r="20" spans="1:9" x14ac:dyDescent="0.25">
      <c r="A20" s="103" t="s">
        <v>73</v>
      </c>
      <c r="B20" s="103" t="s">
        <v>74</v>
      </c>
      <c r="C20" s="103" t="s">
        <v>77</v>
      </c>
      <c r="D20" s="103" t="s">
        <v>76</v>
      </c>
      <c r="E20" s="103" t="s">
        <v>58</v>
      </c>
      <c r="F20" s="104" t="s">
        <v>59</v>
      </c>
      <c r="G20" s="108" t="s">
        <v>30</v>
      </c>
      <c r="H20" s="105" t="s">
        <v>60</v>
      </c>
      <c r="I20" s="105" t="s">
        <v>61</v>
      </c>
    </row>
    <row r="21" spans="1:9" x14ac:dyDescent="0.25">
      <c r="A21" s="103" t="s">
        <v>73</v>
      </c>
      <c r="B21" s="103" t="s">
        <v>74</v>
      </c>
      <c r="C21" s="103"/>
      <c r="D21" s="103" t="s">
        <v>76</v>
      </c>
      <c r="E21" s="103" t="s">
        <v>58</v>
      </c>
      <c r="F21" s="104"/>
      <c r="G21" s="108" t="s">
        <v>30</v>
      </c>
      <c r="H21" s="105" t="s">
        <v>60</v>
      </c>
      <c r="I21" s="105" t="s">
        <v>61</v>
      </c>
    </row>
    <row r="22" spans="1:9" x14ac:dyDescent="0.25">
      <c r="A22" s="103" t="s">
        <v>73</v>
      </c>
      <c r="B22" s="103" t="s">
        <v>74</v>
      </c>
      <c r="C22" s="103" t="s">
        <v>77</v>
      </c>
      <c r="D22" s="103" t="s">
        <v>76</v>
      </c>
      <c r="E22" s="103" t="s">
        <v>62</v>
      </c>
      <c r="F22" s="104" t="s">
        <v>63</v>
      </c>
      <c r="G22" s="108" t="s">
        <v>30</v>
      </c>
      <c r="H22" s="105" t="s">
        <v>60</v>
      </c>
      <c r="I22" s="105" t="s">
        <v>61</v>
      </c>
    </row>
    <row r="23" spans="1:9" x14ac:dyDescent="0.25">
      <c r="A23" s="103" t="s">
        <v>73</v>
      </c>
      <c r="B23" s="103" t="s">
        <v>74</v>
      </c>
      <c r="C23" s="103" t="s">
        <v>78</v>
      </c>
      <c r="D23" s="103" t="s">
        <v>76</v>
      </c>
      <c r="E23" s="103" t="s">
        <v>58</v>
      </c>
      <c r="F23" s="104" t="s">
        <v>59</v>
      </c>
      <c r="G23" s="108" t="s">
        <v>30</v>
      </c>
      <c r="H23" s="105" t="s">
        <v>60</v>
      </c>
      <c r="I23" s="105" t="s">
        <v>61</v>
      </c>
    </row>
    <row r="24" spans="1:9" x14ac:dyDescent="0.25">
      <c r="A24" s="103" t="s">
        <v>73</v>
      </c>
      <c r="B24" s="103" t="s">
        <v>74</v>
      </c>
      <c r="C24" s="103"/>
      <c r="D24" s="103" t="s">
        <v>76</v>
      </c>
      <c r="E24" s="103" t="s">
        <v>58</v>
      </c>
      <c r="F24" s="104"/>
      <c r="G24" s="108" t="s">
        <v>30</v>
      </c>
      <c r="H24" s="105" t="s">
        <v>60</v>
      </c>
      <c r="I24" s="105" t="s">
        <v>61</v>
      </c>
    </row>
    <row r="25" spans="1:9" x14ac:dyDescent="0.25">
      <c r="A25" s="103" t="s">
        <v>73</v>
      </c>
      <c r="B25" s="103" t="s">
        <v>74</v>
      </c>
      <c r="C25" s="103" t="s">
        <v>78</v>
      </c>
      <c r="D25" s="103" t="s">
        <v>76</v>
      </c>
      <c r="E25" s="103" t="s">
        <v>62</v>
      </c>
      <c r="F25" s="104" t="s">
        <v>63</v>
      </c>
      <c r="G25" s="108" t="s">
        <v>30</v>
      </c>
      <c r="H25" s="105" t="s">
        <v>60</v>
      </c>
      <c r="I25" s="105" t="s">
        <v>61</v>
      </c>
    </row>
    <row r="26" spans="1:9" x14ac:dyDescent="0.25">
      <c r="A26" s="103" t="s">
        <v>73</v>
      </c>
      <c r="B26" s="103" t="s">
        <v>74</v>
      </c>
      <c r="C26" s="103" t="s">
        <v>79</v>
      </c>
      <c r="D26" s="103" t="s">
        <v>76</v>
      </c>
      <c r="E26" s="103" t="s">
        <v>58</v>
      </c>
      <c r="F26" s="104" t="s">
        <v>59</v>
      </c>
      <c r="G26" s="108" t="s">
        <v>30</v>
      </c>
      <c r="H26" s="105" t="s">
        <v>60</v>
      </c>
      <c r="I26" s="105" t="s">
        <v>61</v>
      </c>
    </row>
    <row r="27" spans="1:9" x14ac:dyDescent="0.25">
      <c r="A27" s="103" t="s">
        <v>73</v>
      </c>
      <c r="B27" s="103" t="s">
        <v>74</v>
      </c>
      <c r="C27" s="103"/>
      <c r="D27" s="103" t="s">
        <v>76</v>
      </c>
      <c r="E27" s="103" t="s">
        <v>58</v>
      </c>
      <c r="F27" s="104"/>
      <c r="G27" s="108" t="s">
        <v>30</v>
      </c>
      <c r="H27" s="105" t="s">
        <v>60</v>
      </c>
      <c r="I27" s="105" t="s">
        <v>61</v>
      </c>
    </row>
    <row r="28" spans="1:9" x14ac:dyDescent="0.25">
      <c r="A28" s="103" t="s">
        <v>73</v>
      </c>
      <c r="B28" s="103" t="s">
        <v>74</v>
      </c>
      <c r="C28" s="103" t="s">
        <v>79</v>
      </c>
      <c r="D28" s="103" t="s">
        <v>76</v>
      </c>
      <c r="E28" s="103" t="s">
        <v>62</v>
      </c>
      <c r="F28" s="104" t="s">
        <v>63</v>
      </c>
      <c r="G28" s="108" t="s">
        <v>30</v>
      </c>
      <c r="H28" s="105" t="s">
        <v>60</v>
      </c>
      <c r="I28" s="105" t="s">
        <v>61</v>
      </c>
    </row>
    <row r="29" spans="1:9" x14ac:dyDescent="0.25">
      <c r="A29" s="103" t="s">
        <v>73</v>
      </c>
      <c r="B29" s="103" t="s">
        <v>74</v>
      </c>
      <c r="C29" s="103" t="s">
        <v>80</v>
      </c>
      <c r="D29" s="103" t="s">
        <v>76</v>
      </c>
      <c r="E29" s="103" t="s">
        <v>58</v>
      </c>
      <c r="F29" s="104" t="s">
        <v>59</v>
      </c>
      <c r="G29" s="108" t="s">
        <v>30</v>
      </c>
      <c r="H29" s="105" t="s">
        <v>60</v>
      </c>
      <c r="I29" s="105" t="s">
        <v>61</v>
      </c>
    </row>
    <row r="30" spans="1:9" x14ac:dyDescent="0.25">
      <c r="A30" s="103" t="s">
        <v>73</v>
      </c>
      <c r="B30" s="103" t="s">
        <v>74</v>
      </c>
      <c r="C30" s="103"/>
      <c r="D30" s="103" t="s">
        <v>76</v>
      </c>
      <c r="E30" s="103" t="s">
        <v>58</v>
      </c>
      <c r="F30" s="104"/>
      <c r="G30" s="108" t="s">
        <v>30</v>
      </c>
      <c r="H30" s="105" t="s">
        <v>60</v>
      </c>
      <c r="I30" s="105" t="s">
        <v>61</v>
      </c>
    </row>
    <row r="31" spans="1:9" x14ac:dyDescent="0.25">
      <c r="A31" s="103" t="s">
        <v>73</v>
      </c>
      <c r="B31" s="103" t="s">
        <v>74</v>
      </c>
      <c r="C31" s="103" t="s">
        <v>80</v>
      </c>
      <c r="D31" s="103" t="s">
        <v>76</v>
      </c>
      <c r="E31" s="103" t="s">
        <v>62</v>
      </c>
      <c r="F31" s="104" t="s">
        <v>63</v>
      </c>
      <c r="G31" s="108" t="s">
        <v>30</v>
      </c>
      <c r="H31" s="105" t="s">
        <v>60</v>
      </c>
      <c r="I31" s="105" t="s">
        <v>61</v>
      </c>
    </row>
    <row r="32" spans="1:9" x14ac:dyDescent="0.25">
      <c r="A32" s="103" t="s">
        <v>73</v>
      </c>
      <c r="B32" s="103" t="s">
        <v>74</v>
      </c>
      <c r="C32" s="103" t="s">
        <v>81</v>
      </c>
      <c r="D32" s="103" t="s">
        <v>76</v>
      </c>
      <c r="E32" s="103" t="s">
        <v>58</v>
      </c>
      <c r="F32" s="104" t="s">
        <v>59</v>
      </c>
      <c r="G32" s="108" t="s">
        <v>30</v>
      </c>
      <c r="H32" s="105" t="s">
        <v>60</v>
      </c>
      <c r="I32" s="105" t="s">
        <v>61</v>
      </c>
    </row>
    <row r="33" spans="1:9" x14ac:dyDescent="0.25">
      <c r="A33" s="103" t="s">
        <v>73</v>
      </c>
      <c r="B33" s="103" t="s">
        <v>74</v>
      </c>
      <c r="C33" s="103"/>
      <c r="D33" s="103" t="s">
        <v>76</v>
      </c>
      <c r="E33" s="103" t="s">
        <v>58</v>
      </c>
      <c r="F33" s="104"/>
      <c r="G33" s="108" t="s">
        <v>30</v>
      </c>
      <c r="H33" s="105" t="s">
        <v>60</v>
      </c>
      <c r="I33" s="105" t="s">
        <v>61</v>
      </c>
    </row>
    <row r="34" spans="1:9" x14ac:dyDescent="0.25">
      <c r="A34" s="103" t="s">
        <v>73</v>
      </c>
      <c r="B34" s="103" t="s">
        <v>74</v>
      </c>
      <c r="C34" s="103" t="s">
        <v>81</v>
      </c>
      <c r="D34" s="103" t="s">
        <v>76</v>
      </c>
      <c r="E34" s="103" t="s">
        <v>62</v>
      </c>
      <c r="F34" s="104" t="s">
        <v>63</v>
      </c>
      <c r="G34" s="108" t="s">
        <v>30</v>
      </c>
      <c r="H34" s="105" t="s">
        <v>60</v>
      </c>
      <c r="I34" s="105" t="s">
        <v>61</v>
      </c>
    </row>
    <row r="35" spans="1:9" x14ac:dyDescent="0.25">
      <c r="A35" s="103" t="s">
        <v>73</v>
      </c>
      <c r="B35" s="103" t="s">
        <v>74</v>
      </c>
      <c r="C35" s="103" t="s">
        <v>82</v>
      </c>
      <c r="D35" s="103" t="s">
        <v>76</v>
      </c>
      <c r="E35" s="103" t="s">
        <v>58</v>
      </c>
      <c r="F35" s="104" t="s">
        <v>59</v>
      </c>
      <c r="G35" s="108" t="s">
        <v>30</v>
      </c>
      <c r="H35" s="105" t="s">
        <v>60</v>
      </c>
      <c r="I35" s="105" t="s">
        <v>61</v>
      </c>
    </row>
    <row r="36" spans="1:9" x14ac:dyDescent="0.25">
      <c r="A36" s="103" t="s">
        <v>73</v>
      </c>
      <c r="B36" s="103" t="s">
        <v>74</v>
      </c>
      <c r="C36" s="103"/>
      <c r="D36" s="103" t="s">
        <v>76</v>
      </c>
      <c r="E36" s="103" t="s">
        <v>58</v>
      </c>
      <c r="F36" s="104"/>
      <c r="G36" s="108" t="s">
        <v>30</v>
      </c>
      <c r="H36" s="105" t="s">
        <v>60</v>
      </c>
      <c r="I36" s="105" t="s">
        <v>61</v>
      </c>
    </row>
    <row r="37" spans="1:9" x14ac:dyDescent="0.25">
      <c r="A37" s="103" t="s">
        <v>73</v>
      </c>
      <c r="B37" s="103" t="s">
        <v>74</v>
      </c>
      <c r="C37" s="103" t="s">
        <v>82</v>
      </c>
      <c r="D37" s="103" t="s">
        <v>76</v>
      </c>
      <c r="E37" s="103" t="s">
        <v>62</v>
      </c>
      <c r="F37" s="104" t="s">
        <v>63</v>
      </c>
      <c r="G37" s="108" t="s">
        <v>30</v>
      </c>
      <c r="H37" s="105" t="s">
        <v>60</v>
      </c>
      <c r="I37" s="105" t="s">
        <v>61</v>
      </c>
    </row>
    <row r="38" spans="1:9" x14ac:dyDescent="0.25">
      <c r="A38" s="103" t="s">
        <v>73</v>
      </c>
      <c r="B38" s="103" t="s">
        <v>74</v>
      </c>
      <c r="C38" s="103" t="s">
        <v>83</v>
      </c>
      <c r="D38" s="103" t="s">
        <v>76</v>
      </c>
      <c r="E38" s="103" t="s">
        <v>58</v>
      </c>
      <c r="F38" s="104" t="s">
        <v>59</v>
      </c>
      <c r="G38" s="108" t="s">
        <v>30</v>
      </c>
      <c r="H38" s="105" t="s">
        <v>60</v>
      </c>
      <c r="I38" s="105" t="s">
        <v>61</v>
      </c>
    </row>
    <row r="39" spans="1:9" x14ac:dyDescent="0.25">
      <c r="A39" s="103" t="s">
        <v>73</v>
      </c>
      <c r="B39" s="103" t="s">
        <v>74</v>
      </c>
      <c r="C39" s="103"/>
      <c r="D39" s="103" t="s">
        <v>76</v>
      </c>
      <c r="E39" s="103" t="s">
        <v>58</v>
      </c>
      <c r="F39" s="104"/>
      <c r="G39" s="108" t="s">
        <v>30</v>
      </c>
      <c r="H39" s="105" t="s">
        <v>60</v>
      </c>
      <c r="I39" s="105" t="s">
        <v>61</v>
      </c>
    </row>
    <row r="40" spans="1:9" x14ac:dyDescent="0.25">
      <c r="A40" s="103" t="s">
        <v>73</v>
      </c>
      <c r="B40" s="103" t="s">
        <v>74</v>
      </c>
      <c r="C40" s="103" t="s">
        <v>83</v>
      </c>
      <c r="D40" s="103" t="s">
        <v>76</v>
      </c>
      <c r="E40" s="103" t="s">
        <v>62</v>
      </c>
      <c r="F40" s="104" t="s">
        <v>63</v>
      </c>
      <c r="G40" s="108" t="s">
        <v>30</v>
      </c>
      <c r="H40" s="105" t="s">
        <v>60</v>
      </c>
      <c r="I40" s="105" t="s">
        <v>61</v>
      </c>
    </row>
    <row r="41" spans="1:9" x14ac:dyDescent="0.25">
      <c r="A41" s="103" t="s">
        <v>73</v>
      </c>
      <c r="B41" s="103" t="s">
        <v>74</v>
      </c>
      <c r="C41" s="103" t="s">
        <v>84</v>
      </c>
      <c r="D41" s="103" t="s">
        <v>76</v>
      </c>
      <c r="E41" s="103" t="s">
        <v>58</v>
      </c>
      <c r="F41" s="104" t="s">
        <v>59</v>
      </c>
      <c r="G41" s="108" t="s">
        <v>30</v>
      </c>
      <c r="H41" s="105" t="s">
        <v>60</v>
      </c>
      <c r="I41" s="105" t="s">
        <v>61</v>
      </c>
    </row>
    <row r="42" spans="1:9" x14ac:dyDescent="0.25">
      <c r="A42" s="103" t="s">
        <v>73</v>
      </c>
      <c r="B42" s="103" t="s">
        <v>74</v>
      </c>
      <c r="C42" s="103"/>
      <c r="D42" s="103" t="s">
        <v>76</v>
      </c>
      <c r="E42" s="103" t="s">
        <v>58</v>
      </c>
      <c r="F42" s="104"/>
      <c r="G42" s="108" t="s">
        <v>30</v>
      </c>
      <c r="H42" s="105" t="s">
        <v>60</v>
      </c>
      <c r="I42" s="105" t="s">
        <v>61</v>
      </c>
    </row>
    <row r="43" spans="1:9" x14ac:dyDescent="0.25">
      <c r="A43" s="103" t="s">
        <v>73</v>
      </c>
      <c r="B43" s="103" t="s">
        <v>74</v>
      </c>
      <c r="C43" s="103" t="s">
        <v>84</v>
      </c>
      <c r="D43" s="103" t="s">
        <v>76</v>
      </c>
      <c r="E43" s="103" t="s">
        <v>62</v>
      </c>
      <c r="F43" s="104" t="s">
        <v>63</v>
      </c>
      <c r="G43" s="108" t="s">
        <v>30</v>
      </c>
      <c r="H43" s="105" t="s">
        <v>60</v>
      </c>
      <c r="I43" s="105" t="s">
        <v>61</v>
      </c>
    </row>
    <row r="44" spans="1:9" x14ac:dyDescent="0.25">
      <c r="A44" s="103" t="s">
        <v>73</v>
      </c>
      <c r="B44" s="103" t="s">
        <v>74</v>
      </c>
      <c r="C44" s="103" t="s">
        <v>85</v>
      </c>
      <c r="D44" s="103" t="s">
        <v>76</v>
      </c>
      <c r="E44" s="103" t="s">
        <v>58</v>
      </c>
      <c r="F44" s="104" t="s">
        <v>59</v>
      </c>
      <c r="G44" s="108" t="s">
        <v>30</v>
      </c>
      <c r="H44" s="105" t="s">
        <v>60</v>
      </c>
      <c r="I44" s="105" t="s">
        <v>61</v>
      </c>
    </row>
    <row r="45" spans="1:9" x14ac:dyDescent="0.25">
      <c r="A45" s="103" t="s">
        <v>73</v>
      </c>
      <c r="B45" s="103" t="s">
        <v>74</v>
      </c>
      <c r="C45" s="103"/>
      <c r="D45" s="103" t="s">
        <v>76</v>
      </c>
      <c r="E45" s="103" t="s">
        <v>58</v>
      </c>
      <c r="F45" s="104"/>
      <c r="G45" s="108" t="s">
        <v>30</v>
      </c>
      <c r="H45" s="105" t="s">
        <v>60</v>
      </c>
      <c r="I45" s="105" t="s">
        <v>61</v>
      </c>
    </row>
    <row r="46" spans="1:9" x14ac:dyDescent="0.25">
      <c r="A46" s="103" t="s">
        <v>73</v>
      </c>
      <c r="B46" s="103" t="s">
        <v>74</v>
      </c>
      <c r="C46" s="103" t="s">
        <v>85</v>
      </c>
      <c r="D46" s="103" t="s">
        <v>76</v>
      </c>
      <c r="E46" s="103" t="s">
        <v>62</v>
      </c>
      <c r="F46" s="104" t="s">
        <v>63</v>
      </c>
      <c r="G46" s="108" t="s">
        <v>30</v>
      </c>
      <c r="H46" s="105" t="s">
        <v>60</v>
      </c>
      <c r="I46" s="105" t="s">
        <v>61</v>
      </c>
    </row>
    <row r="47" spans="1:9" x14ac:dyDescent="0.25">
      <c r="A47" s="103" t="s">
        <v>73</v>
      </c>
      <c r="B47" s="103" t="s">
        <v>74</v>
      </c>
      <c r="C47" s="103" t="s">
        <v>86</v>
      </c>
      <c r="D47" s="103" t="s">
        <v>76</v>
      </c>
      <c r="E47" s="103" t="s">
        <v>58</v>
      </c>
      <c r="F47" s="104" t="s">
        <v>59</v>
      </c>
      <c r="G47" s="108" t="s">
        <v>30</v>
      </c>
      <c r="H47" s="105" t="s">
        <v>60</v>
      </c>
      <c r="I47" s="105" t="s">
        <v>61</v>
      </c>
    </row>
    <row r="48" spans="1:9" x14ac:dyDescent="0.25">
      <c r="A48" s="103" t="s">
        <v>73</v>
      </c>
      <c r="B48" s="103" t="s">
        <v>74</v>
      </c>
      <c r="C48" s="103"/>
      <c r="D48" s="103" t="s">
        <v>76</v>
      </c>
      <c r="E48" s="103" t="s">
        <v>58</v>
      </c>
      <c r="F48" s="104"/>
      <c r="G48" s="108" t="s">
        <v>30</v>
      </c>
      <c r="H48" s="105" t="s">
        <v>60</v>
      </c>
      <c r="I48" s="105" t="s">
        <v>61</v>
      </c>
    </row>
    <row r="49" spans="1:9" x14ac:dyDescent="0.25">
      <c r="A49" s="103" t="s">
        <v>73</v>
      </c>
      <c r="B49" s="103" t="s">
        <v>74</v>
      </c>
      <c r="C49" s="103" t="s">
        <v>86</v>
      </c>
      <c r="D49" s="103" t="s">
        <v>76</v>
      </c>
      <c r="E49" s="103" t="s">
        <v>62</v>
      </c>
      <c r="F49" s="104" t="s">
        <v>63</v>
      </c>
      <c r="G49" s="108" t="s">
        <v>30</v>
      </c>
      <c r="H49" s="105" t="s">
        <v>60</v>
      </c>
      <c r="I49" s="105" t="s">
        <v>61</v>
      </c>
    </row>
    <row r="50" spans="1:9" x14ac:dyDescent="0.25">
      <c r="A50" s="103" t="s">
        <v>73</v>
      </c>
      <c r="B50" s="103" t="s">
        <v>74</v>
      </c>
      <c r="C50" s="103" t="s">
        <v>87</v>
      </c>
      <c r="D50" s="103" t="s">
        <v>76</v>
      </c>
      <c r="E50" s="103" t="s">
        <v>58</v>
      </c>
      <c r="F50" s="104" t="s">
        <v>59</v>
      </c>
      <c r="G50" s="108" t="s">
        <v>30</v>
      </c>
      <c r="H50" s="105" t="s">
        <v>60</v>
      </c>
      <c r="I50" s="105" t="s">
        <v>61</v>
      </c>
    </row>
    <row r="51" spans="1:9" x14ac:dyDescent="0.25">
      <c r="A51" s="103" t="s">
        <v>73</v>
      </c>
      <c r="B51" s="103" t="s">
        <v>74</v>
      </c>
      <c r="C51" s="103"/>
      <c r="D51" s="103" t="s">
        <v>76</v>
      </c>
      <c r="E51" s="103" t="s">
        <v>58</v>
      </c>
      <c r="F51" s="104"/>
      <c r="G51" s="108" t="s">
        <v>30</v>
      </c>
      <c r="H51" s="105" t="s">
        <v>60</v>
      </c>
      <c r="I51" s="105" t="s">
        <v>61</v>
      </c>
    </row>
    <row r="52" spans="1:9" x14ac:dyDescent="0.25">
      <c r="A52" s="103" t="s">
        <v>73</v>
      </c>
      <c r="B52" s="103" t="s">
        <v>74</v>
      </c>
      <c r="C52" s="103" t="s">
        <v>87</v>
      </c>
      <c r="D52" s="103" t="s">
        <v>76</v>
      </c>
      <c r="E52" s="103" t="s">
        <v>62</v>
      </c>
      <c r="F52" s="104" t="s">
        <v>63</v>
      </c>
      <c r="G52" s="108" t="s">
        <v>30</v>
      </c>
      <c r="H52" s="105" t="s">
        <v>60</v>
      </c>
      <c r="I52" s="105" t="s">
        <v>61</v>
      </c>
    </row>
    <row r="53" spans="1:9" x14ac:dyDescent="0.25">
      <c r="A53" s="103" t="s">
        <v>73</v>
      </c>
      <c r="B53" s="103" t="s">
        <v>74</v>
      </c>
      <c r="C53" s="103" t="s">
        <v>88</v>
      </c>
      <c r="D53" s="103" t="s">
        <v>76</v>
      </c>
      <c r="E53" s="103" t="s">
        <v>58</v>
      </c>
      <c r="F53" s="104" t="s">
        <v>59</v>
      </c>
      <c r="G53" s="108" t="s">
        <v>30</v>
      </c>
      <c r="H53" s="105" t="s">
        <v>60</v>
      </c>
      <c r="I53" s="105" t="s">
        <v>61</v>
      </c>
    </row>
    <row r="54" spans="1:9" x14ac:dyDescent="0.25">
      <c r="A54" s="103" t="s">
        <v>73</v>
      </c>
      <c r="B54" s="103" t="s">
        <v>74</v>
      </c>
      <c r="C54" s="103"/>
      <c r="D54" s="103" t="s">
        <v>76</v>
      </c>
      <c r="E54" s="103" t="s">
        <v>58</v>
      </c>
      <c r="F54" s="104"/>
      <c r="G54" s="108" t="s">
        <v>30</v>
      </c>
      <c r="H54" s="105" t="s">
        <v>60</v>
      </c>
      <c r="I54" s="105" t="s">
        <v>61</v>
      </c>
    </row>
    <row r="55" spans="1:9" x14ac:dyDescent="0.25">
      <c r="A55" s="103" t="s">
        <v>73</v>
      </c>
      <c r="B55" s="103" t="s">
        <v>74</v>
      </c>
      <c r="C55" s="103" t="s">
        <v>88</v>
      </c>
      <c r="D55" s="103" t="s">
        <v>76</v>
      </c>
      <c r="E55" s="103" t="s">
        <v>62</v>
      </c>
      <c r="F55" s="104" t="s">
        <v>63</v>
      </c>
      <c r="G55" s="108" t="s">
        <v>30</v>
      </c>
      <c r="H55" s="105" t="s">
        <v>60</v>
      </c>
      <c r="I55" s="105" t="s">
        <v>61</v>
      </c>
    </row>
    <row r="56" spans="1:9" x14ac:dyDescent="0.25">
      <c r="A56" s="103" t="s">
        <v>73</v>
      </c>
      <c r="B56" s="103" t="s">
        <v>74</v>
      </c>
      <c r="C56" s="103" t="s">
        <v>89</v>
      </c>
      <c r="D56" s="103" t="s">
        <v>76</v>
      </c>
      <c r="E56" s="103" t="s">
        <v>58</v>
      </c>
      <c r="F56" s="104" t="s">
        <v>59</v>
      </c>
      <c r="G56" s="108" t="s">
        <v>30</v>
      </c>
      <c r="H56" s="105" t="s">
        <v>60</v>
      </c>
      <c r="I56" s="105" t="s">
        <v>61</v>
      </c>
    </row>
    <row r="57" spans="1:9" x14ac:dyDescent="0.25">
      <c r="A57" s="103" t="s">
        <v>73</v>
      </c>
      <c r="B57" s="103" t="s">
        <v>74</v>
      </c>
      <c r="C57" s="103"/>
      <c r="D57" s="103" t="s">
        <v>76</v>
      </c>
      <c r="E57" s="103" t="s">
        <v>58</v>
      </c>
      <c r="F57" s="104"/>
      <c r="G57" s="108" t="s">
        <v>30</v>
      </c>
      <c r="H57" s="105" t="s">
        <v>60</v>
      </c>
      <c r="I57" s="105" t="s">
        <v>61</v>
      </c>
    </row>
    <row r="58" spans="1:9" x14ac:dyDescent="0.25">
      <c r="A58" s="103" t="s">
        <v>73</v>
      </c>
      <c r="B58" s="103" t="s">
        <v>74</v>
      </c>
      <c r="C58" s="103" t="s">
        <v>89</v>
      </c>
      <c r="D58" s="103" t="s">
        <v>76</v>
      </c>
      <c r="E58" s="103" t="s">
        <v>62</v>
      </c>
      <c r="F58" s="104" t="s">
        <v>63</v>
      </c>
      <c r="G58" s="108" t="s">
        <v>30</v>
      </c>
      <c r="H58" s="105" t="s">
        <v>60</v>
      </c>
      <c r="I58" s="105" t="s">
        <v>61</v>
      </c>
    </row>
    <row r="59" spans="1:9" x14ac:dyDescent="0.25">
      <c r="A59" s="103" t="s">
        <v>73</v>
      </c>
      <c r="B59" s="103" t="s">
        <v>74</v>
      </c>
      <c r="C59" s="103" t="s">
        <v>90</v>
      </c>
      <c r="D59" s="103" t="s">
        <v>76</v>
      </c>
      <c r="E59" s="103" t="s">
        <v>58</v>
      </c>
      <c r="F59" s="104" t="s">
        <v>59</v>
      </c>
      <c r="G59" s="108" t="s">
        <v>30</v>
      </c>
      <c r="H59" s="105" t="s">
        <v>60</v>
      </c>
      <c r="I59" s="105" t="s">
        <v>61</v>
      </c>
    </row>
    <row r="60" spans="1:9" x14ac:dyDescent="0.25">
      <c r="A60" s="103" t="s">
        <v>73</v>
      </c>
      <c r="B60" s="103" t="s">
        <v>74</v>
      </c>
      <c r="C60" s="103"/>
      <c r="D60" s="103" t="s">
        <v>76</v>
      </c>
      <c r="E60" s="103" t="s">
        <v>58</v>
      </c>
      <c r="F60" s="104"/>
      <c r="G60" s="108" t="s">
        <v>30</v>
      </c>
      <c r="H60" s="105" t="s">
        <v>60</v>
      </c>
      <c r="I60" s="105" t="s">
        <v>61</v>
      </c>
    </row>
    <row r="61" spans="1:9" x14ac:dyDescent="0.25">
      <c r="A61" s="103" t="s">
        <v>73</v>
      </c>
      <c r="B61" s="103" t="s">
        <v>74</v>
      </c>
      <c r="C61" s="103" t="s">
        <v>90</v>
      </c>
      <c r="D61" s="103" t="s">
        <v>76</v>
      </c>
      <c r="E61" s="103" t="s">
        <v>62</v>
      </c>
      <c r="F61" s="104" t="s">
        <v>63</v>
      </c>
      <c r="G61" s="108" t="s">
        <v>30</v>
      </c>
      <c r="H61" s="105" t="s">
        <v>60</v>
      </c>
      <c r="I61" s="105" t="s">
        <v>61</v>
      </c>
    </row>
    <row r="62" spans="1:9" x14ac:dyDescent="0.25">
      <c r="A62" s="103" t="s">
        <v>73</v>
      </c>
      <c r="B62" s="103" t="s">
        <v>74</v>
      </c>
      <c r="C62" s="103" t="s">
        <v>91</v>
      </c>
      <c r="D62" s="103" t="s">
        <v>76</v>
      </c>
      <c r="E62" s="103" t="s">
        <v>58</v>
      </c>
      <c r="F62" s="104" t="s">
        <v>59</v>
      </c>
      <c r="G62" s="108" t="s">
        <v>30</v>
      </c>
      <c r="H62" s="105" t="s">
        <v>60</v>
      </c>
      <c r="I62" s="105" t="s">
        <v>61</v>
      </c>
    </row>
    <row r="63" spans="1:9" x14ac:dyDescent="0.25">
      <c r="A63" s="103" t="s">
        <v>73</v>
      </c>
      <c r="B63" s="103" t="s">
        <v>74</v>
      </c>
      <c r="C63" s="103"/>
      <c r="D63" s="103" t="s">
        <v>76</v>
      </c>
      <c r="E63" s="103" t="s">
        <v>58</v>
      </c>
      <c r="F63" s="104"/>
      <c r="G63" s="108" t="s">
        <v>30</v>
      </c>
      <c r="H63" s="105" t="s">
        <v>60</v>
      </c>
      <c r="I63" s="105" t="s">
        <v>61</v>
      </c>
    </row>
    <row r="64" spans="1:9" x14ac:dyDescent="0.25">
      <c r="A64" s="103" t="s">
        <v>73</v>
      </c>
      <c r="B64" s="103" t="s">
        <v>74</v>
      </c>
      <c r="C64" s="103" t="s">
        <v>91</v>
      </c>
      <c r="D64" s="103" t="s">
        <v>76</v>
      </c>
      <c r="E64" s="103" t="s">
        <v>62</v>
      </c>
      <c r="F64" s="104" t="s">
        <v>63</v>
      </c>
      <c r="G64" s="108" t="s">
        <v>30</v>
      </c>
      <c r="H64" s="105" t="s">
        <v>60</v>
      </c>
      <c r="I64" s="105" t="s">
        <v>61</v>
      </c>
    </row>
    <row r="65" spans="1:9" x14ac:dyDescent="0.25">
      <c r="A65" s="103" t="s">
        <v>73</v>
      </c>
      <c r="B65" s="103" t="s">
        <v>74</v>
      </c>
      <c r="C65" s="103" t="s">
        <v>92</v>
      </c>
      <c r="D65" s="103" t="s">
        <v>76</v>
      </c>
      <c r="E65" s="103" t="s">
        <v>58</v>
      </c>
      <c r="F65" s="104" t="s">
        <v>59</v>
      </c>
      <c r="G65" s="108" t="s">
        <v>30</v>
      </c>
      <c r="H65" s="105" t="s">
        <v>60</v>
      </c>
      <c r="I65" s="105" t="s">
        <v>61</v>
      </c>
    </row>
    <row r="66" spans="1:9" x14ac:dyDescent="0.25">
      <c r="A66" s="103" t="s">
        <v>73</v>
      </c>
      <c r="B66" s="103" t="s">
        <v>74</v>
      </c>
      <c r="C66" s="103"/>
      <c r="D66" s="103" t="s">
        <v>76</v>
      </c>
      <c r="E66" s="103" t="s">
        <v>58</v>
      </c>
      <c r="F66" s="104"/>
      <c r="G66" s="108">
        <v>1</v>
      </c>
      <c r="H66" s="105" t="s">
        <v>60</v>
      </c>
      <c r="I66" s="105" t="s">
        <v>61</v>
      </c>
    </row>
    <row r="67" spans="1:9" x14ac:dyDescent="0.25">
      <c r="A67" s="103" t="s">
        <v>73</v>
      </c>
      <c r="B67" s="103" t="s">
        <v>74</v>
      </c>
      <c r="C67" s="103" t="s">
        <v>92</v>
      </c>
      <c r="D67" s="103" t="s">
        <v>76</v>
      </c>
      <c r="E67" s="103" t="s">
        <v>62</v>
      </c>
      <c r="F67" s="104" t="s">
        <v>63</v>
      </c>
      <c r="G67" s="108" t="s">
        <v>30</v>
      </c>
      <c r="H67" s="105" t="s">
        <v>60</v>
      </c>
      <c r="I67" s="105" t="s">
        <v>61</v>
      </c>
    </row>
    <row r="68" spans="1:9" x14ac:dyDescent="0.25">
      <c r="A68" s="103" t="s">
        <v>73</v>
      </c>
      <c r="B68" s="103" t="s">
        <v>74</v>
      </c>
      <c r="C68" s="103" t="s">
        <v>93</v>
      </c>
      <c r="D68" s="103" t="s">
        <v>76</v>
      </c>
      <c r="E68" s="103" t="s">
        <v>58</v>
      </c>
      <c r="F68" s="104" t="s">
        <v>59</v>
      </c>
      <c r="G68" s="108" t="s">
        <v>30</v>
      </c>
      <c r="H68" s="105" t="s">
        <v>60</v>
      </c>
      <c r="I68" s="105" t="s">
        <v>61</v>
      </c>
    </row>
    <row r="69" spans="1:9" x14ac:dyDescent="0.25">
      <c r="A69" s="103" t="s">
        <v>73</v>
      </c>
      <c r="B69" s="103" t="s">
        <v>74</v>
      </c>
      <c r="C69" s="103"/>
      <c r="D69" s="103" t="s">
        <v>76</v>
      </c>
      <c r="E69" s="103" t="s">
        <v>58</v>
      </c>
      <c r="F69" s="104"/>
      <c r="G69" s="108" t="s">
        <v>30</v>
      </c>
      <c r="H69" s="105" t="s">
        <v>60</v>
      </c>
      <c r="I69" s="105" t="s">
        <v>61</v>
      </c>
    </row>
    <row r="70" spans="1:9" x14ac:dyDescent="0.25">
      <c r="A70" s="103" t="s">
        <v>73</v>
      </c>
      <c r="B70" s="103" t="s">
        <v>74</v>
      </c>
      <c r="C70" s="103" t="s">
        <v>93</v>
      </c>
      <c r="D70" s="103" t="s">
        <v>76</v>
      </c>
      <c r="E70" s="103" t="s">
        <v>62</v>
      </c>
      <c r="F70" s="104" t="s">
        <v>63</v>
      </c>
      <c r="G70" s="108" t="s">
        <v>30</v>
      </c>
      <c r="H70" s="105" t="s">
        <v>60</v>
      </c>
      <c r="I70" s="105" t="s">
        <v>61</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Tabelle1</vt:lpstr>
      <vt:lpstr>Teileliste</vt:lpstr>
      <vt:lpstr>Tabelle1!Druckbereich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Konow, Richard</dc:creator>
  <cp:lastModifiedBy>Herbst, Sascha</cp:lastModifiedBy>
  <cp:lastPrinted>2025-01-03T10:36:42Z</cp:lastPrinted>
  <dcterms:created xsi:type="dcterms:W3CDTF">2019-07-22T13:28:59Z</dcterms:created>
  <dcterms:modified xsi:type="dcterms:W3CDTF">2026-02-20T14:25:17Z</dcterms:modified>
</cp:coreProperties>
</file>