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svc.cottbus.de\dfs\GROUPS\FB23\ABT23.3\23.3-neu\Team Bewirtschaftung\SB KDL\Werner\A2_Reinig_Sonstige_VWObjekte\A2_Objekte_Verträge_Ausschreibung_Sonst SV\Puschkinpromenade 13 14\2026\"/>
    </mc:Choice>
  </mc:AlternateContent>
  <xr:revisionPtr revIDLastSave="0" documentId="13_ncr:1_{4D202C2D-3DE0-4AB2-B5F5-42B0B994D4A6}" xr6:coauthVersionLast="47" xr6:coauthVersionMax="47" xr10:uidLastSave="{00000000-0000-0000-0000-000000000000}"/>
  <bookViews>
    <workbookView xWindow="-28920" yWindow="-120" windowWidth="29040" windowHeight="15720" xr2:uid="{00000000-000D-0000-FFFF-FFFF00000000}"/>
  </bookViews>
  <sheets>
    <sheet name="AnlII" sheetId="10" r:id="rId1"/>
    <sheet name="AnlIII" sheetId="12" r:id="rId2"/>
    <sheet name="AnlIV" sheetId="6" r:id="rId3"/>
    <sheet name="AnlV" sheetId="1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2" i="12" l="1"/>
  <c r="F32" i="12"/>
  <c r="F31" i="12"/>
  <c r="F30" i="12"/>
  <c r="F33" i="12" l="1"/>
  <c r="F34" i="12" s="1"/>
  <c r="F35" i="12" s="1"/>
  <c r="E13" i="10"/>
  <c r="E14" i="10"/>
  <c r="M25" i="10"/>
  <c r="E23" i="10"/>
  <c r="E24" i="10"/>
  <c r="L25" i="10"/>
  <c r="K25" i="10"/>
  <c r="J25" i="10"/>
  <c r="E8" i="10" l="1"/>
  <c r="E9" i="10"/>
  <c r="E21" i="10"/>
  <c r="E20" i="10"/>
  <c r="E22" i="10"/>
  <c r="E15" i="10"/>
  <c r="F29" i="10" l="1"/>
  <c r="B6" i="13" l="1"/>
  <c r="E30" i="12"/>
  <c r="E31" i="12"/>
  <c r="E10" i="10"/>
  <c r="E11" i="10"/>
  <c r="E12" i="10"/>
  <c r="E16" i="10"/>
  <c r="E17" i="10"/>
  <c r="E18" i="10"/>
  <c r="E19" i="10"/>
  <c r="I25" i="10"/>
  <c r="H25" i="10"/>
  <c r="G25" i="10"/>
  <c r="E7" i="10"/>
  <c r="E33" i="12" l="1"/>
  <c r="E27" i="10"/>
  <c r="F27" i="10" s="1"/>
  <c r="H26" i="10"/>
  <c r="E26" i="10"/>
  <c r="E34" i="12"/>
  <c r="E35" i="12" s="1"/>
  <c r="E36" i="12" l="1"/>
  <c r="E37" i="12" l="1"/>
  <c r="F36" i="12"/>
  <c r="F37" i="12" s="1"/>
</calcChain>
</file>

<file path=xl/sharedStrings.xml><?xml version="1.0" encoding="utf-8"?>
<sst xmlns="http://schemas.openxmlformats.org/spreadsheetml/2006/main" count="187" uniqueCount="150">
  <si>
    <t>Bereich</t>
  </si>
  <si>
    <t>Belag</t>
  </si>
  <si>
    <t xml:space="preserve">Reinigungs- </t>
  </si>
  <si>
    <t>Fläche</t>
  </si>
  <si>
    <t>Arbeitsleistung</t>
  </si>
  <si>
    <t>häufigkeit</t>
  </si>
  <si>
    <t>in m²</t>
  </si>
  <si>
    <t>Einzelfl.:</t>
  </si>
  <si>
    <t>Die Differenzierung der durchschnittlichen Stundenanzahl Sommer- bzw. Wintermonate ist gem. § 3 (5) des Ver-</t>
  </si>
  <si>
    <t>trages zu regeln.</t>
  </si>
  <si>
    <t>- Anteil der Löhne und lohngebundenen Kosten am Nettopreis</t>
  </si>
  <si>
    <t>B.  Grund- / Intensivreinigung - 1x jährlich</t>
  </si>
  <si>
    <t>(§ 3 (2) des Vertrages: bei durchschnittlich 195 Reinigungstagen pro Jahr)</t>
  </si>
  <si>
    <t>Zwischensumme</t>
  </si>
  <si>
    <t>j ä h r l i c h e r   E n d b e t r a g (brutto)</t>
  </si>
  <si>
    <t>- Kosten Grundreinigung pro Stunde (netto)</t>
  </si>
  <si>
    <t>Anzahl der Mitarbeiter</t>
  </si>
  <si>
    <t>durchschnittlicher Stundeneinsatz / Tag /</t>
  </si>
  <si>
    <t>Name, Vorname</t>
  </si>
  <si>
    <t>durchschnittlicher Stundeneinsatz / Tag</t>
  </si>
  <si>
    <t xml:space="preserve">Anlage IV:  Personal- und Stundennachweis </t>
  </si>
  <si>
    <t xml:space="preserve">Arbeitsleistung </t>
  </si>
  <si>
    <t>Fliesen</t>
  </si>
  <si>
    <t>Bitte ausfüllen!</t>
  </si>
  <si>
    <t>€</t>
  </si>
  <si>
    <t>in %</t>
  </si>
  <si>
    <t>+Mwst.</t>
  </si>
  <si>
    <t>Skontosatz</t>
  </si>
  <si>
    <t>1 x jährlich</t>
  </si>
  <si>
    <t>Textil</t>
  </si>
  <si>
    <t>Aula</t>
  </si>
  <si>
    <t>Linoleum</t>
  </si>
  <si>
    <t>bis max. m²/h</t>
  </si>
  <si>
    <t>- Kosten Unterhaltsreinigung pro Stunde (netto)</t>
  </si>
  <si>
    <t>Flure</t>
  </si>
  <si>
    <t>5x wöchentlich</t>
  </si>
  <si>
    <t>Stein/Fliesen</t>
  </si>
  <si>
    <t>1x wöchentlich</t>
  </si>
  <si>
    <t>Unterrichtsräume</t>
  </si>
  <si>
    <t>1. OG</t>
  </si>
  <si>
    <t>2. OG</t>
  </si>
  <si>
    <t>3. OG</t>
  </si>
  <si>
    <t>Anlage V:</t>
  </si>
  <si>
    <t>Checkliste Grundreinigung</t>
  </si>
  <si>
    <t>zu erbringende Stunden lt. Reinigungsvertrag:</t>
  </si>
  <si>
    <t>Die Grundreinigung umfasst folgende Arbeiten:</t>
  </si>
  <si>
    <t>Aufgaben erledigt</t>
  </si>
  <si>
    <t xml:space="preserve">Bemerkungen </t>
  </si>
  <si>
    <t>ja</t>
  </si>
  <si>
    <t>nein</t>
  </si>
  <si>
    <t>Beseitigung von Pflegemitteln, Verkrustungen</t>
  </si>
  <si>
    <t>und Flecken auf Fußbodenbelägen</t>
  </si>
  <si>
    <t>Beschichtung der Beläge</t>
  </si>
  <si>
    <t>Benennung der verwendeten Pflegemittel:</t>
  </si>
  <si>
    <t xml:space="preserve"> ……………………………………………………….</t>
  </si>
  <si>
    <t>gründliches Reinigen der Textilbeläge,</t>
  </si>
  <si>
    <t>gegebenfalls Nassreinigung und Beseitigung von</t>
  </si>
  <si>
    <t>Flecken</t>
  </si>
  <si>
    <t xml:space="preserve">Reinigung des Mobilars (Schränke), Absaugen </t>
  </si>
  <si>
    <t>der Polstermöbel</t>
  </si>
  <si>
    <t xml:space="preserve">Entstauben der Rohre, Raumausstattung wie </t>
  </si>
  <si>
    <t>Bilder, Regale, Schautafeln, Wandleisten u.ä.</t>
  </si>
  <si>
    <t xml:space="preserve">Grundreinigung und Desinfektion der gesamten </t>
  </si>
  <si>
    <t>Sanitäranlagen</t>
  </si>
  <si>
    <t>intensives Abwaschen aller Türen, Heizkörper,</t>
  </si>
  <si>
    <t>Fensterbänke, Lichtschalter, Jalousien u.ä.</t>
  </si>
  <si>
    <t>Nassreinigung aller abwaschbaren Wandflächen</t>
  </si>
  <si>
    <t>(Ölsockel, Trennwände, Fliesen ect.)</t>
  </si>
  <si>
    <t>Feuchtreinigung der Beleuchtungskörper</t>
  </si>
  <si>
    <t>Entfernen der Spinnweben</t>
  </si>
  <si>
    <t xml:space="preserve">Die Organisation des Aus-/Einräumen der Räume erfolgt durch die Reinigungsfirma. </t>
  </si>
  <si>
    <t xml:space="preserve">Die Grundreinigung beinhaltet auch Reinigungsflächen und -gegenstände über 1,80m. </t>
  </si>
  <si>
    <t>Datum der Kontrolle/Abnahme: …………………….</t>
  </si>
  <si>
    <t>………………………                                 …………………………</t>
  </si>
  <si>
    <t>Hausmeister                                                 Firma</t>
  </si>
  <si>
    <t>Unterschrift                                                   Unterschrift</t>
  </si>
  <si>
    <t>Stundeneinsatz der Firma (Gesamtstunden der Grundreinigung)</t>
  </si>
  <si>
    <t>h</t>
  </si>
  <si>
    <t>Stundeneinsatz der Firma (Gesamtstunden der Glasreinigung)</t>
  </si>
  <si>
    <t>A. - C.  Kostenzusammenstellung</t>
  </si>
  <si>
    <t xml:space="preserve">A.-C. Summe pro Jahr (netto) </t>
  </si>
  <si>
    <t>-Skonto (%)</t>
  </si>
  <si>
    <t>Übersicht Stundenverrechnungssätze:</t>
  </si>
  <si>
    <t>- Kosten Glasreinigung pro Stunde (netto)</t>
  </si>
  <si>
    <t xml:space="preserve">Anlage II:  </t>
  </si>
  <si>
    <t>*Glasreinigung:</t>
  </si>
  <si>
    <t>Glasreinigung*</t>
  </si>
  <si>
    <t>***Die Kalkulation der Arbeitsleistung Fläche/Stunde (Spalte 6) hat im Rahmen der vom Auftraggeber vorgegebenen Richtwerte (Spalte 4) zu erfolgen!***</t>
  </si>
  <si>
    <t>Firma:</t>
  </si>
  <si>
    <r>
      <t>Zeitraum der Grundreinigung:</t>
    </r>
    <r>
      <rPr>
        <b/>
        <sz val="10"/>
        <rFont val="Calibri"/>
        <family val="2"/>
        <scheme val="minor"/>
      </rPr>
      <t xml:space="preserve">  …………………</t>
    </r>
  </si>
  <si>
    <r>
      <t>A. Einsatzplan</t>
    </r>
    <r>
      <rPr>
        <sz val="12"/>
        <rFont val="Calibri"/>
        <family val="2"/>
        <scheme val="minor"/>
      </rPr>
      <t xml:space="preserve"> (Bitte unbedingt ausfüllen)</t>
    </r>
  </si>
  <si>
    <r>
      <t xml:space="preserve">B. Personal- und Stundennachweis </t>
    </r>
    <r>
      <rPr>
        <sz val="12"/>
        <rFont val="Calibri"/>
        <family val="2"/>
        <scheme val="minor"/>
      </rPr>
      <t>(ausfüllen erst nach Auftragserteilung notwendig)</t>
    </r>
  </si>
  <si>
    <r>
      <t xml:space="preserve">Anlage III:  </t>
    </r>
    <r>
      <rPr>
        <b/>
        <u/>
        <sz val="14"/>
        <rFont val="Calibri"/>
        <family val="2"/>
        <scheme val="minor"/>
      </rPr>
      <t>Kostenangebot</t>
    </r>
    <r>
      <rPr>
        <b/>
        <sz val="14"/>
        <rFont val="Calibri"/>
        <family val="2"/>
        <scheme val="minor"/>
      </rPr>
      <t xml:space="preserve"> </t>
    </r>
  </si>
  <si>
    <r>
      <t>A.  Unterhaltsreini</t>
    </r>
    <r>
      <rPr>
        <b/>
        <sz val="12"/>
        <rFont val="Calibri"/>
        <family val="2"/>
        <scheme val="minor"/>
      </rPr>
      <t>g</t>
    </r>
    <r>
      <rPr>
        <b/>
        <u/>
        <sz val="12"/>
        <rFont val="Calibri"/>
        <family val="2"/>
        <scheme val="minor"/>
      </rPr>
      <t>un</t>
    </r>
    <r>
      <rPr>
        <b/>
        <sz val="12"/>
        <rFont val="Calibri"/>
        <family val="2"/>
        <scheme val="minor"/>
      </rPr>
      <t>g</t>
    </r>
  </si>
  <si>
    <r>
      <t>C.  Glas- und Rahmenreini</t>
    </r>
    <r>
      <rPr>
        <b/>
        <sz val="12"/>
        <rFont val="Calibri"/>
        <family val="2"/>
        <scheme val="minor"/>
      </rPr>
      <t>g</t>
    </r>
    <r>
      <rPr>
        <b/>
        <u/>
        <sz val="12"/>
        <rFont val="Calibri"/>
        <family val="2"/>
        <scheme val="minor"/>
      </rPr>
      <t>un</t>
    </r>
    <r>
      <rPr>
        <b/>
        <sz val="12"/>
        <rFont val="Calibri"/>
        <family val="2"/>
        <scheme val="minor"/>
      </rPr>
      <t>g</t>
    </r>
    <r>
      <rPr>
        <b/>
        <u/>
        <sz val="12"/>
        <rFont val="Calibri"/>
        <family val="2"/>
        <scheme val="minor"/>
      </rPr>
      <t xml:space="preserve"> inkl. Falze und Beschlä</t>
    </r>
    <r>
      <rPr>
        <b/>
        <sz val="12"/>
        <rFont val="Calibri"/>
        <family val="2"/>
        <scheme val="minor"/>
      </rPr>
      <t>g</t>
    </r>
    <r>
      <rPr>
        <b/>
        <u/>
        <sz val="12"/>
        <rFont val="Calibri"/>
        <family val="2"/>
        <scheme val="minor"/>
      </rPr>
      <t>e - 1x jährlich</t>
    </r>
  </si>
  <si>
    <t>Konservatorium, Puschkipromenade 13/14, 03044 Cottbus</t>
  </si>
  <si>
    <t>Konservatorium</t>
  </si>
  <si>
    <t>UG</t>
  </si>
  <si>
    <t>EG</t>
  </si>
  <si>
    <t>Textil/Linoleum</t>
  </si>
  <si>
    <t>Sanitär</t>
  </si>
  <si>
    <t>Galerie</t>
  </si>
  <si>
    <t>Foyer mit Gaderobe</t>
  </si>
  <si>
    <t>Terrazzo</t>
  </si>
  <si>
    <t>2 Gaderoben</t>
  </si>
  <si>
    <t>Konzertsaal</t>
  </si>
  <si>
    <t>Parkett</t>
  </si>
  <si>
    <t>Technikraum</t>
  </si>
  <si>
    <t>3x wöchentlich</t>
  </si>
  <si>
    <t>Aufzug</t>
  </si>
  <si>
    <t>Holzbeton/Anstrich</t>
  </si>
  <si>
    <t>Linoleum/Fliesen</t>
  </si>
  <si>
    <t>Podium</t>
  </si>
  <si>
    <t>Außen-</t>
  </si>
  <si>
    <t>Kapelle</t>
  </si>
  <si>
    <t>räume</t>
  </si>
  <si>
    <t>Trommelpalast</t>
  </si>
  <si>
    <t>4. OG</t>
  </si>
  <si>
    <t>Gesamtfläche</t>
  </si>
  <si>
    <t>1x jährlich</t>
  </si>
  <si>
    <t>Gesamtfläche Flure, Sanitär, Konzertsaal</t>
  </si>
  <si>
    <r>
      <t>Grundreinigung</t>
    </r>
    <r>
      <rPr>
        <sz val="9"/>
        <rFont val="Calibri"/>
        <family val="2"/>
        <scheme val="minor"/>
      </rPr>
      <t xml:space="preserve"> Gesamtfläche der blauen
Markierung</t>
    </r>
    <r>
      <rPr>
        <b/>
        <sz val="9"/>
        <rFont val="Calibri"/>
        <family val="2"/>
        <scheme val="minor"/>
      </rPr>
      <t>en</t>
    </r>
  </si>
  <si>
    <t>Treppenhaus gesamt</t>
  </si>
  <si>
    <t xml:space="preserve">BESONDERHEIT Umfang der Reinigungsleistungen aufgrund des Einsatzes von städtischen Personal: </t>
  </si>
  <si>
    <t>Summe Kosten Konservatorium pro Tag in €</t>
  </si>
  <si>
    <t>- durchschnittliche tägliche Anzahl der Stunden der Firma im Konservatorium</t>
  </si>
  <si>
    <t>A. Kosten der Unterhaltsreinigung pro Jahr (netto) in €</t>
  </si>
  <si>
    <t>B. Kosten der Grundreinigung pro Jahr (netto) in €</t>
  </si>
  <si>
    <t>Die Grund- und Glasreinigung erfolgt komplett über die Reinigungsfirma.</t>
  </si>
  <si>
    <t>Verbund- und Holzfenster</t>
  </si>
  <si>
    <t>240,34m²-Aufmaß einseitig,  beidseitig zu reinigen / 855,28 -Aufmaß beidseitig, vierseitig zu reinigen</t>
  </si>
  <si>
    <t>Holz- und Verbundfenster zwei-/vierseitig:</t>
  </si>
  <si>
    <t>Fläche / Stunde*</t>
  </si>
  <si>
    <t>Konferenz, Aufenthalts-/Umkleide</t>
  </si>
  <si>
    <t>Sollte das städtische Personal (z.B. durch Krankheit) ausfallen, sind deren Tätigkeiten/Bereiche (s. rosa markierte Flächen) noch am selben Tag über das Personal des Auftragnehmers abzusichern.</t>
  </si>
  <si>
    <t xml:space="preserve">Mitarbeiter </t>
  </si>
  <si>
    <t>UG, 1. OG, 2. OG, Außenräume</t>
  </si>
  <si>
    <t>Summe Kosten Grundreinigung (netto)</t>
  </si>
  <si>
    <t>C 1./C2. Gesamtkosten der Glasreinigung pro Jahr (netto) in €</t>
  </si>
  <si>
    <t>C 1. Kosten Glasreinigung (netto)</t>
  </si>
  <si>
    <t>C 2. Zusatzkosten (z.B. Hebebühne/Steiger erforderlich) (netto)</t>
  </si>
  <si>
    <t xml:space="preserve"> 3./4. OG (bei Personalausfall)</t>
  </si>
  <si>
    <t>UG, 1. OG, 2. OG, Außenräume:</t>
  </si>
  <si>
    <t xml:space="preserve"> 3./4. OG (bei Personalausfall):</t>
  </si>
  <si>
    <t>3./4. OG (bei Personalausfall)</t>
  </si>
  <si>
    <t>Verwaltung (inkl. kleiner Küche sowie Kopierraum)</t>
  </si>
  <si>
    <t>Die Unterhaltsreinigung des UG, EG, 1. OG, 2. OG und der Außenräume erfolgt generell durch die Reinigungsfirma.Die Kosten für vorgenannte Bereiche sind in der Anlage III aufzuführen.</t>
  </si>
  <si>
    <t>Für die Unterhaltsreinigung des 3. und 4. OG (ohne Treppenhaus) ist städtisches Personal eingesetzt. Die Kosten für die Reinigung des 3. und 4. OG sind  in der Anlage III separat aufzuführen.</t>
  </si>
  <si>
    <t xml:space="preserve">(Monatsplan). Generell sind in den Wintermonaten mehr Veranstaltungen als in den Sommermonaten. </t>
  </si>
  <si>
    <t>Die Reinigung des Konzertsaals (EG) erfolgt nach Bedarf. Durchschnittlich ist von einer Reinigung einmal wöchentlich auszugehen. Die genauen Zeiten sind mit dem Technischen Leiter vor Ort abzustimmen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</si>
</sst>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31" x14ac:knownFonts="1">
    <font>
      <sz val="10"/>
      <name val="Arial"/>
    </font>
    <font>
      <sz val="8"/>
      <name val="Arial"/>
      <family val="2"/>
    </font>
    <font>
      <sz val="10"/>
      <name val="Times New Roman"/>
      <family val="1"/>
    </font>
    <font>
      <sz val="10"/>
      <name val="Arial"/>
      <family val="2"/>
    </font>
    <font>
      <b/>
      <u/>
      <sz val="14"/>
      <name val="Calibri"/>
      <family val="2"/>
      <scheme val="minor"/>
    </font>
    <font>
      <sz val="14"/>
      <name val="Calibri"/>
      <family val="2"/>
      <scheme val="minor"/>
    </font>
    <font>
      <sz val="10"/>
      <name val="Calibri"/>
      <family val="2"/>
      <scheme val="minor"/>
    </font>
    <font>
      <b/>
      <u/>
      <sz val="12"/>
      <name val="Calibri"/>
      <family val="2"/>
      <scheme val="minor"/>
    </font>
    <font>
      <sz val="12"/>
      <name val="Calibri"/>
      <family val="2"/>
      <scheme val="minor"/>
    </font>
    <font>
      <b/>
      <sz val="12"/>
      <name val="Calibri"/>
      <family val="2"/>
      <scheme val="minor"/>
    </font>
    <font>
      <b/>
      <u/>
      <sz val="10"/>
      <name val="Calibri"/>
      <family val="2"/>
      <scheme val="minor"/>
    </font>
    <font>
      <b/>
      <sz val="10"/>
      <name val="Calibri"/>
      <family val="2"/>
      <scheme val="minor"/>
    </font>
    <font>
      <b/>
      <i/>
      <sz val="10"/>
      <name val="Calibri"/>
      <family val="2"/>
      <scheme val="minor"/>
    </font>
    <font>
      <b/>
      <sz val="14"/>
      <name val="Calibri"/>
      <family val="2"/>
      <scheme val="minor"/>
    </font>
    <font>
      <b/>
      <sz val="16"/>
      <name val="Calibri"/>
      <family val="2"/>
      <scheme val="minor"/>
    </font>
    <font>
      <b/>
      <sz val="11"/>
      <name val="Calibri"/>
      <family val="2"/>
      <scheme val="minor"/>
    </font>
    <font>
      <b/>
      <u/>
      <sz val="11"/>
      <name val="Calibri"/>
      <family val="2"/>
      <scheme val="minor"/>
    </font>
    <font>
      <b/>
      <sz val="9"/>
      <name val="Calibri"/>
      <family val="2"/>
      <scheme val="minor"/>
    </font>
    <font>
      <sz val="9"/>
      <name val="Calibri"/>
      <family val="2"/>
      <scheme val="minor"/>
    </font>
    <font>
      <sz val="8"/>
      <name val="Calibri"/>
      <family val="2"/>
      <scheme val="minor"/>
    </font>
    <font>
      <b/>
      <sz val="10"/>
      <color indexed="10"/>
      <name val="Calibri"/>
      <family val="2"/>
      <scheme val="minor"/>
    </font>
    <font>
      <u/>
      <sz val="14"/>
      <name val="Calibri"/>
      <family val="2"/>
      <scheme val="minor"/>
    </font>
    <font>
      <sz val="10"/>
      <color indexed="8"/>
      <name val="Calibri"/>
      <family val="2"/>
      <scheme val="minor"/>
    </font>
    <font>
      <sz val="11"/>
      <name val="Calibri"/>
      <family val="2"/>
      <scheme val="minor"/>
    </font>
    <font>
      <u/>
      <sz val="12"/>
      <name val="Calibri"/>
      <family val="2"/>
      <scheme val="minor"/>
    </font>
    <font>
      <u/>
      <sz val="11"/>
      <name val="Calibri"/>
      <family val="2"/>
      <scheme val="minor"/>
    </font>
    <font>
      <b/>
      <sz val="8"/>
      <name val="Calibri"/>
      <family val="2"/>
      <scheme val="minor"/>
    </font>
    <font>
      <b/>
      <sz val="7"/>
      <color indexed="10"/>
      <name val="Calibri"/>
      <family val="2"/>
      <scheme val="minor"/>
    </font>
    <font>
      <b/>
      <u/>
      <sz val="9"/>
      <name val="Calibri"/>
      <family val="2"/>
      <scheme val="minor"/>
    </font>
    <font>
      <sz val="10"/>
      <name val="Times New Roman"/>
    </font>
    <font>
      <b/>
      <u val="singleAccounting"/>
      <sz val="12"/>
      <name val="Calibri"/>
      <family val="2"/>
      <scheme val="minor"/>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83CAED"/>
        <bgColor indexed="64"/>
      </patternFill>
    </fill>
    <fill>
      <patternFill patternType="solid">
        <fgColor theme="5" tint="0.79998168889431442"/>
        <bgColor indexed="64"/>
      </patternFill>
    </fill>
  </fills>
  <borders count="6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0" fontId="3" fillId="0" borderId="0"/>
    <xf numFmtId="0" fontId="29" fillId="0" borderId="0"/>
  </cellStyleXfs>
  <cellXfs count="374">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4" borderId="0" xfId="0" applyFont="1" applyFill="1"/>
    <xf numFmtId="0" fontId="11" fillId="4" borderId="0" xfId="0" applyFont="1" applyFill="1"/>
    <xf numFmtId="0" fontId="6" fillId="4" borderId="0" xfId="0" applyFont="1" applyFill="1"/>
    <xf numFmtId="0" fontId="10" fillId="5" borderId="0" xfId="0" applyFont="1" applyFill="1"/>
    <xf numFmtId="2" fontId="11" fillId="5" borderId="0" xfId="0" applyNumberFormat="1" applyFont="1" applyFill="1"/>
    <xf numFmtId="0" fontId="11" fillId="5" borderId="0" xfId="0" applyFont="1" applyFill="1"/>
    <xf numFmtId="0" fontId="11" fillId="0" borderId="0" xfId="0" applyFont="1"/>
    <xf numFmtId="0" fontId="11" fillId="0" borderId="33" xfId="0" applyFont="1" applyBorder="1"/>
    <xf numFmtId="0" fontId="11" fillId="0" borderId="40" xfId="0" applyFont="1" applyBorder="1" applyAlignment="1">
      <alignment horizontal="left"/>
    </xf>
    <xf numFmtId="0" fontId="11" fillId="0" borderId="40" xfId="0" applyFont="1" applyBorder="1"/>
    <xf numFmtId="0" fontId="6" fillId="0" borderId="24" xfId="0" applyFont="1" applyBorder="1"/>
    <xf numFmtId="0" fontId="11" fillId="0" borderId="0" xfId="0" applyFont="1" applyBorder="1" applyAlignment="1">
      <alignment horizontal="center"/>
    </xf>
    <xf numFmtId="0" fontId="11" fillId="0" borderId="28" xfId="0" applyFont="1" applyBorder="1" applyAlignment="1">
      <alignment horizontal="center"/>
    </xf>
    <xf numFmtId="0" fontId="11" fillId="0" borderId="24" xfId="0" applyFont="1" applyBorder="1"/>
    <xf numFmtId="0" fontId="6" fillId="0" borderId="6" xfId="0" applyFont="1" applyBorder="1"/>
    <xf numFmtId="0" fontId="11" fillId="0" borderId="27" xfId="0" applyFont="1" applyBorder="1" applyAlignment="1">
      <alignment horizontal="center"/>
    </xf>
    <xf numFmtId="0" fontId="11" fillId="0" borderId="33" xfId="0" applyFont="1" applyBorder="1" applyAlignment="1">
      <alignment horizontal="center"/>
    </xf>
    <xf numFmtId="0" fontId="11" fillId="0" borderId="41" xfId="0" applyFont="1" applyBorder="1"/>
    <xf numFmtId="0" fontId="11" fillId="0" borderId="6" xfId="0" applyFont="1" applyBorder="1" applyAlignment="1">
      <alignment horizontal="center"/>
    </xf>
    <xf numFmtId="0" fontId="11" fillId="0" borderId="6" xfId="0" applyFont="1" applyBorder="1"/>
    <xf numFmtId="0" fontId="6" fillId="0" borderId="28" xfId="0" applyFont="1" applyBorder="1"/>
    <xf numFmtId="0" fontId="6" fillId="0" borderId="41" xfId="0" applyFont="1" applyBorder="1"/>
    <xf numFmtId="0" fontId="11" fillId="0" borderId="25" xfId="0" applyFont="1" applyBorder="1"/>
    <xf numFmtId="0" fontId="6" fillId="0" borderId="25" xfId="0" applyFont="1" applyBorder="1"/>
    <xf numFmtId="0" fontId="6" fillId="0" borderId="23" xfId="0" applyFont="1" applyBorder="1"/>
    <xf numFmtId="0" fontId="11" fillId="5" borderId="28" xfId="0" applyFont="1" applyFill="1" applyBorder="1"/>
    <xf numFmtId="0" fontId="11" fillId="0" borderId="28" xfId="0" applyFont="1" applyBorder="1"/>
    <xf numFmtId="0" fontId="11" fillId="0" borderId="25" xfId="0" applyFont="1" applyBorder="1" applyAlignment="1">
      <alignment horizontal="center"/>
    </xf>
    <xf numFmtId="0" fontId="11" fillId="0" borderId="24" xfId="0" applyFont="1" applyBorder="1" applyAlignment="1">
      <alignment horizontal="center"/>
    </xf>
    <xf numFmtId="0" fontId="11" fillId="0" borderId="23" xfId="0" applyFont="1" applyBorder="1"/>
    <xf numFmtId="0" fontId="6" fillId="0" borderId="33" xfId="0" applyFont="1" applyBorder="1"/>
    <xf numFmtId="0" fontId="11" fillId="0" borderId="42" xfId="0" applyFont="1" applyBorder="1"/>
    <xf numFmtId="0" fontId="11" fillId="5" borderId="0" xfId="0" applyFont="1" applyFill="1" applyAlignment="1">
      <alignment horizontal="left"/>
    </xf>
    <xf numFmtId="0" fontId="6" fillId="5" borderId="0" xfId="0" applyFont="1" applyFill="1"/>
    <xf numFmtId="0" fontId="12" fillId="0" borderId="0" xfId="0" applyFont="1" applyAlignment="1">
      <alignment horizontal="left"/>
    </xf>
    <xf numFmtId="0" fontId="6" fillId="0" borderId="0" xfId="0" applyFont="1" applyAlignment="1">
      <alignment horizontal="right"/>
    </xf>
    <xf numFmtId="0" fontId="13" fillId="0" borderId="0" xfId="0" applyFont="1"/>
    <xf numFmtId="0" fontId="14" fillId="0" borderId="0" xfId="0" applyFont="1"/>
    <xf numFmtId="0" fontId="15" fillId="0" borderId="27" xfId="0" applyFont="1" applyBorder="1" applyAlignment="1">
      <alignment horizontal="left"/>
    </xf>
    <xf numFmtId="0" fontId="15" fillId="0" borderId="33" xfId="0" applyFont="1" applyBorder="1" applyAlignment="1">
      <alignment horizontal="left"/>
    </xf>
    <xf numFmtId="0" fontId="16" fillId="0" borderId="0" xfId="0" applyFont="1" applyBorder="1" applyAlignment="1">
      <alignment horizontal="left"/>
    </xf>
    <xf numFmtId="0" fontId="15" fillId="0" borderId="6" xfId="0" applyFont="1" applyBorder="1" applyAlignment="1">
      <alignment horizontal="left"/>
    </xf>
    <xf numFmtId="0" fontId="15" fillId="0" borderId="28" xfId="0" applyFont="1" applyBorder="1" applyAlignment="1">
      <alignment horizontal="left"/>
    </xf>
    <xf numFmtId="0" fontId="11" fillId="0" borderId="25" xfId="0" applyFont="1" applyBorder="1" applyAlignment="1">
      <alignment horizontal="left"/>
    </xf>
    <xf numFmtId="0" fontId="10" fillId="0" borderId="24" xfId="0" applyFont="1" applyBorder="1" applyAlignment="1">
      <alignment horizontal="left"/>
    </xf>
    <xf numFmtId="0" fontId="10" fillId="0" borderId="0" xfId="0" applyFont="1" applyBorder="1" applyAlignment="1">
      <alignment horizontal="left"/>
    </xf>
    <xf numFmtId="0" fontId="10" fillId="0" borderId="0" xfId="0" applyFont="1" applyBorder="1"/>
    <xf numFmtId="44" fontId="10" fillId="0" borderId="0" xfId="1" applyFont="1" applyBorder="1"/>
    <xf numFmtId="0" fontId="4" fillId="0" borderId="0" xfId="0" applyFont="1" applyBorder="1"/>
    <xf numFmtId="44" fontId="4" fillId="0" borderId="0" xfId="1" applyFont="1" applyBorder="1"/>
    <xf numFmtId="0" fontId="11" fillId="0" borderId="0" xfId="0" applyFont="1" applyBorder="1"/>
    <xf numFmtId="0" fontId="17" fillId="0" borderId="0" xfId="0" applyFont="1" applyFill="1" applyBorder="1" applyAlignment="1">
      <alignment horizontal="center"/>
    </xf>
    <xf numFmtId="0" fontId="18" fillId="0" borderId="0" xfId="0" applyFont="1" applyBorder="1"/>
    <xf numFmtId="0" fontId="17" fillId="0" borderId="0" xfId="0" applyFont="1" applyBorder="1" applyAlignment="1">
      <alignment horizontal="center"/>
    </xf>
    <xf numFmtId="0" fontId="13" fillId="0" borderId="0" xfId="0" applyFont="1" applyBorder="1" applyAlignment="1">
      <alignment horizontal="left"/>
    </xf>
    <xf numFmtId="0" fontId="13" fillId="0" borderId="0" xfId="0" applyFont="1" applyFill="1" applyBorder="1" applyAlignment="1">
      <alignment horizontal="left"/>
    </xf>
    <xf numFmtId="0" fontId="5" fillId="0" borderId="0" xfId="0" applyFont="1" applyBorder="1" applyAlignment="1">
      <alignment horizontal="left"/>
    </xf>
    <xf numFmtId="0" fontId="11" fillId="0" borderId="0" xfId="0" applyFont="1" applyBorder="1" applyAlignment="1">
      <alignment horizontal="left"/>
    </xf>
    <xf numFmtId="0" fontId="16" fillId="0" borderId="28" xfId="0" applyFont="1" applyBorder="1" applyAlignment="1">
      <alignment horizontal="left"/>
    </xf>
    <xf numFmtId="0" fontId="10" fillId="0" borderId="34" xfId="0" applyFont="1" applyBorder="1"/>
    <xf numFmtId="0" fontId="10" fillId="0" borderId="35" xfId="0" applyFont="1" applyBorder="1"/>
    <xf numFmtId="0" fontId="4" fillId="0" borderId="36" xfId="0" applyFont="1" applyBorder="1"/>
    <xf numFmtId="0" fontId="4" fillId="0" borderId="37" xfId="0" applyFont="1" applyBorder="1"/>
    <xf numFmtId="0" fontId="17" fillId="0" borderId="36" xfId="0" applyFont="1" applyBorder="1" applyAlignment="1">
      <alignment horizontal="center"/>
    </xf>
    <xf numFmtId="0" fontId="17" fillId="0" borderId="37" xfId="0" applyFont="1" applyBorder="1" applyAlignment="1">
      <alignment horizontal="center"/>
    </xf>
    <xf numFmtId="0" fontId="19" fillId="0" borderId="36" xfId="0" applyFont="1" applyBorder="1"/>
    <xf numFmtId="0" fontId="19" fillId="0" borderId="37" xfId="0" applyFont="1" applyBorder="1" applyAlignment="1">
      <alignment horizontal="center"/>
    </xf>
    <xf numFmtId="0" fontId="19" fillId="0" borderId="0" xfId="0" applyFont="1" applyBorder="1"/>
    <xf numFmtId="0" fontId="19" fillId="0" borderId="0" xfId="0" applyFont="1" applyBorder="1" applyAlignment="1"/>
    <xf numFmtId="2" fontId="18" fillId="0" borderId="0" xfId="0" applyNumberFormat="1" applyFont="1" applyBorder="1" applyAlignment="1">
      <alignment horizontal="center"/>
    </xf>
    <xf numFmtId="0" fontId="18" fillId="0" borderId="0" xfId="0" applyFont="1" applyBorder="1" applyAlignment="1">
      <alignment horizontal="center"/>
    </xf>
    <xf numFmtId="0" fontId="19" fillId="0" borderId="38" xfId="0" applyFont="1" applyBorder="1"/>
    <xf numFmtId="0" fontId="19" fillId="0" borderId="39" xfId="0" applyFont="1" applyBorder="1" applyAlignment="1">
      <alignment horizontal="center"/>
    </xf>
    <xf numFmtId="0" fontId="19" fillId="0" borderId="0" xfId="0" applyFont="1" applyBorder="1" applyAlignment="1">
      <alignment horizontal="center"/>
    </xf>
    <xf numFmtId="0" fontId="19" fillId="0" borderId="0" xfId="0" applyFont="1" applyBorder="1" applyAlignment="1">
      <alignment vertical="center"/>
    </xf>
    <xf numFmtId="0" fontId="19" fillId="0" borderId="0" xfId="0" applyFont="1" applyBorder="1" applyAlignment="1">
      <alignment horizontal="center" vertical="center"/>
    </xf>
    <xf numFmtId="0" fontId="19" fillId="0" borderId="0" xfId="0" applyFont="1" applyBorder="1" applyAlignment="1">
      <alignment wrapText="1"/>
    </xf>
    <xf numFmtId="0" fontId="6" fillId="0" borderId="0" xfId="0" applyFont="1" applyBorder="1"/>
    <xf numFmtId="0" fontId="6" fillId="0" borderId="0" xfId="0" applyFont="1" applyBorder="1" applyAlignment="1">
      <alignment horizontal="right"/>
    </xf>
    <xf numFmtId="0" fontId="6" fillId="0" borderId="0" xfId="0" applyFont="1" applyBorder="1" applyAlignment="1">
      <alignment horizontal="center"/>
    </xf>
    <xf numFmtId="4" fontId="6" fillId="0" borderId="0" xfId="0" applyNumberFormat="1" applyFont="1" applyBorder="1" applyAlignment="1">
      <alignment horizontal="center"/>
    </xf>
    <xf numFmtId="2" fontId="6" fillId="0" borderId="0" xfId="0" applyNumberFormat="1" applyFont="1" applyBorder="1" applyAlignment="1">
      <alignment horizontal="center"/>
    </xf>
    <xf numFmtId="0" fontId="11" fillId="0" borderId="0" xfId="0" applyFont="1" applyBorder="1" applyAlignment="1"/>
    <xf numFmtId="0" fontId="11" fillId="0" borderId="0" xfId="0" applyFont="1" applyBorder="1" applyAlignment="1">
      <alignment horizontal="right"/>
    </xf>
    <xf numFmtId="4" fontId="11" fillId="0" borderId="0" xfId="0" applyNumberFormat="1" applyFont="1" applyBorder="1" applyAlignment="1">
      <alignment horizontal="center"/>
    </xf>
    <xf numFmtId="2" fontId="11" fillId="0" borderId="0" xfId="0" applyNumberFormat="1" applyFont="1" applyBorder="1" applyAlignment="1">
      <alignment horizontal="center"/>
    </xf>
    <xf numFmtId="0" fontId="17" fillId="0" borderId="0" xfId="0" applyFont="1" applyBorder="1"/>
    <xf numFmtId="0" fontId="11" fillId="0" borderId="0" xfId="0" applyFont="1" applyFill="1" applyBorder="1"/>
    <xf numFmtId="0" fontId="11" fillId="0" borderId="0" xfId="0" applyFont="1" applyFill="1" applyBorder="1" applyAlignment="1">
      <alignment horizontal="left"/>
    </xf>
    <xf numFmtId="49" fontId="18" fillId="0" borderId="0" xfId="0" applyNumberFormat="1" applyFont="1" applyBorder="1"/>
    <xf numFmtId="49" fontId="18" fillId="0" borderId="0" xfId="0" applyNumberFormat="1" applyFont="1" applyBorder="1" applyAlignment="1">
      <alignment horizontal="center"/>
    </xf>
    <xf numFmtId="49" fontId="11" fillId="0" borderId="0" xfId="0" applyNumberFormat="1" applyFont="1" applyBorder="1"/>
    <xf numFmtId="49" fontId="17" fillId="0" borderId="0" xfId="0" applyNumberFormat="1" applyFont="1" applyBorder="1" applyAlignment="1">
      <alignment horizontal="left"/>
    </xf>
    <xf numFmtId="49" fontId="11" fillId="0" borderId="0" xfId="0" applyNumberFormat="1" applyFont="1" applyBorder="1" applyAlignment="1">
      <alignment horizontal="left"/>
    </xf>
    <xf numFmtId="49" fontId="20" fillId="0" borderId="0" xfId="0" applyNumberFormat="1" applyFont="1" applyBorder="1" applyAlignment="1">
      <alignment horizontal="center"/>
    </xf>
    <xf numFmtId="49" fontId="11" fillId="0" borderId="0" xfId="0" applyNumberFormat="1" applyFont="1" applyBorder="1" applyAlignment="1">
      <alignment wrapText="1"/>
    </xf>
    <xf numFmtId="49" fontId="18" fillId="0" borderId="0" xfId="0" applyNumberFormat="1" applyFont="1" applyBorder="1" applyAlignment="1">
      <alignment horizontal="left"/>
    </xf>
    <xf numFmtId="0" fontId="21" fillId="0" borderId="0" xfId="0" applyFont="1" applyBorder="1"/>
    <xf numFmtId="0" fontId="4" fillId="0" borderId="0" xfId="0" applyFont="1" applyBorder="1" applyAlignment="1">
      <alignment horizontal="center"/>
    </xf>
    <xf numFmtId="0" fontId="11" fillId="0" borderId="0" xfId="0" applyFont="1" applyFill="1" applyBorder="1" applyAlignment="1"/>
    <xf numFmtId="0" fontId="11" fillId="0" borderId="0" xfId="0" applyFont="1" applyFill="1" applyBorder="1" applyAlignment="1">
      <alignment horizontal="center"/>
    </xf>
    <xf numFmtId="3" fontId="6" fillId="0" borderId="0" xfId="0" applyNumberFormat="1" applyFont="1" applyBorder="1"/>
    <xf numFmtId="0" fontId="4" fillId="0" borderId="0" xfId="0" applyFont="1" applyFill="1" applyBorder="1"/>
    <xf numFmtId="0" fontId="7" fillId="0" borderId="0" xfId="0" applyFont="1" applyFill="1" applyBorder="1"/>
    <xf numFmtId="0" fontId="7" fillId="0" borderId="0" xfId="0" applyFont="1" applyBorder="1"/>
    <xf numFmtId="0" fontId="7" fillId="0" borderId="0" xfId="0" applyFont="1" applyBorder="1" applyAlignment="1">
      <alignment horizontal="center"/>
    </xf>
    <xf numFmtId="0" fontId="6" fillId="0" borderId="0" xfId="0" applyFont="1" applyFill="1" applyBorder="1" applyAlignment="1">
      <alignment horizontal="center"/>
    </xf>
    <xf numFmtId="0" fontId="22" fillId="0" borderId="0" xfId="0" applyFont="1" applyFill="1" applyBorder="1" applyAlignment="1">
      <alignment wrapText="1"/>
    </xf>
    <xf numFmtId="0" fontId="22" fillId="0" borderId="0" xfId="0" applyFont="1" applyBorder="1"/>
    <xf numFmtId="0" fontId="22" fillId="0" borderId="0" xfId="0" applyFont="1" applyBorder="1" applyAlignment="1">
      <alignment horizontal="center"/>
    </xf>
    <xf numFmtId="37" fontId="11" fillId="0" borderId="0" xfId="1" applyNumberFormat="1" applyFont="1" applyBorder="1" applyAlignment="1">
      <alignment horizontal="right"/>
    </xf>
    <xf numFmtId="0" fontId="23" fillId="0" borderId="0" xfId="0" applyFont="1" applyBorder="1"/>
    <xf numFmtId="0" fontId="15" fillId="0" borderId="0" xfId="0" applyFont="1" applyBorder="1" applyAlignment="1">
      <alignment horizontal="center"/>
    </xf>
    <xf numFmtId="8" fontId="6" fillId="0" borderId="0" xfId="0" applyNumberFormat="1" applyFont="1" applyBorder="1" applyAlignment="1">
      <alignment horizontal="right"/>
    </xf>
    <xf numFmtId="8" fontId="11" fillId="0" borderId="0" xfId="0" applyNumberFormat="1" applyFont="1" applyBorder="1" applyAlignment="1">
      <alignment horizontal="right"/>
    </xf>
    <xf numFmtId="0" fontId="6" fillId="0" borderId="0" xfId="0" applyFont="1" applyFill="1" applyBorder="1"/>
    <xf numFmtId="49" fontId="6" fillId="0" borderId="0" xfId="0" applyNumberFormat="1" applyFont="1" applyBorder="1"/>
    <xf numFmtId="10" fontId="6" fillId="0" borderId="0" xfId="1" applyNumberFormat="1" applyFont="1" applyBorder="1" applyAlignment="1">
      <alignment horizontal="right"/>
    </xf>
    <xf numFmtId="44" fontId="6" fillId="0" borderId="0" xfId="1" applyFont="1" applyBorder="1" applyAlignment="1">
      <alignment horizontal="right"/>
    </xf>
    <xf numFmtId="49" fontId="7" fillId="0" borderId="0" xfId="0" applyNumberFormat="1" applyFont="1" applyBorder="1"/>
    <xf numFmtId="0" fontId="13" fillId="0" borderId="0" xfId="2" applyFont="1" applyProtection="1"/>
    <xf numFmtId="0" fontId="13" fillId="0" borderId="0" xfId="2" applyFont="1" applyAlignment="1" applyProtection="1">
      <alignment horizontal="right"/>
    </xf>
    <xf numFmtId="0" fontId="13" fillId="3" borderId="20" xfId="2" applyFont="1" applyFill="1" applyBorder="1" applyProtection="1">
      <protection locked="0"/>
    </xf>
    <xf numFmtId="0" fontId="11" fillId="0" borderId="0" xfId="2" applyFont="1" applyAlignment="1" applyProtection="1">
      <alignment horizontal="left"/>
    </xf>
    <xf numFmtId="0" fontId="10" fillId="0" borderId="0" xfId="2" applyFont="1" applyAlignment="1" applyProtection="1">
      <alignment horizontal="left"/>
    </xf>
    <xf numFmtId="0" fontId="7" fillId="0" borderId="0" xfId="2" applyFont="1" applyProtection="1"/>
    <xf numFmtId="44" fontId="7" fillId="0" borderId="0" xfId="1" applyFont="1" applyProtection="1"/>
    <xf numFmtId="0" fontId="4" fillId="0" borderId="0" xfId="2" applyFont="1" applyProtection="1"/>
    <xf numFmtId="0" fontId="15" fillId="0" borderId="0" xfId="2" applyFont="1" applyBorder="1" applyAlignment="1" applyProtection="1"/>
    <xf numFmtId="0" fontId="15" fillId="0" borderId="0" xfId="2" applyFont="1" applyBorder="1" applyAlignment="1" applyProtection="1">
      <alignment horizontal="right"/>
    </xf>
    <xf numFmtId="0" fontId="15" fillId="0" borderId="0" xfId="2" applyFont="1" applyBorder="1" applyProtection="1"/>
    <xf numFmtId="4" fontId="15" fillId="0" borderId="0" xfId="2" applyNumberFormat="1" applyFont="1" applyBorder="1" applyAlignment="1" applyProtection="1">
      <alignment horizontal="center"/>
    </xf>
    <xf numFmtId="4" fontId="15" fillId="3" borderId="20" xfId="2" applyNumberFormat="1" applyFont="1" applyFill="1" applyBorder="1" applyAlignment="1" applyProtection="1">
      <protection locked="0"/>
    </xf>
    <xf numFmtId="0" fontId="23" fillId="0" borderId="0" xfId="0" applyFont="1"/>
    <xf numFmtId="0" fontId="15" fillId="0" borderId="0" xfId="2" applyFont="1" applyFill="1" applyBorder="1" applyAlignment="1" applyProtection="1">
      <alignment horizontal="right"/>
    </xf>
    <xf numFmtId="4" fontId="15" fillId="0" borderId="0" xfId="2" applyNumberFormat="1" applyFont="1" applyBorder="1" applyAlignment="1" applyProtection="1"/>
    <xf numFmtId="49" fontId="15" fillId="0" borderId="0" xfId="2" applyNumberFormat="1" applyFont="1" applyProtection="1"/>
    <xf numFmtId="49" fontId="15" fillId="0" borderId="0" xfId="2" applyNumberFormat="1" applyFont="1" applyBorder="1" applyProtection="1"/>
    <xf numFmtId="49" fontId="23" fillId="0" borderId="0" xfId="2" applyNumberFormat="1" applyFont="1" applyBorder="1" applyProtection="1"/>
    <xf numFmtId="49" fontId="23" fillId="0" borderId="0" xfId="2" applyNumberFormat="1" applyFont="1" applyBorder="1" applyAlignment="1" applyProtection="1">
      <alignment horizontal="center"/>
    </xf>
    <xf numFmtId="4" fontId="23" fillId="0" borderId="0" xfId="2" applyNumberFormat="1" applyFont="1" applyAlignment="1" applyProtection="1"/>
    <xf numFmtId="49" fontId="23" fillId="0" borderId="0" xfId="2" applyNumberFormat="1" applyFont="1" applyAlignment="1" applyProtection="1">
      <alignment horizontal="left"/>
    </xf>
    <xf numFmtId="49" fontId="23" fillId="0" borderId="0" xfId="2" applyNumberFormat="1" applyFont="1" applyAlignment="1" applyProtection="1">
      <alignment horizontal="center"/>
    </xf>
    <xf numFmtId="4" fontId="23" fillId="2" borderId="20" xfId="1" applyNumberFormat="1" applyFont="1" applyFill="1" applyBorder="1" applyAlignment="1" applyProtection="1">
      <protection locked="0"/>
    </xf>
    <xf numFmtId="49" fontId="6" fillId="0" borderId="0" xfId="2" applyNumberFormat="1" applyFont="1" applyBorder="1" applyProtection="1"/>
    <xf numFmtId="49" fontId="6" fillId="0" borderId="0" xfId="2" applyNumberFormat="1" applyFont="1" applyBorder="1" applyAlignment="1" applyProtection="1">
      <alignment horizontal="center"/>
    </xf>
    <xf numFmtId="4" fontId="6" fillId="0" borderId="0" xfId="1" applyNumberFormat="1" applyFont="1" applyBorder="1" applyAlignment="1" applyProtection="1"/>
    <xf numFmtId="0" fontId="7" fillId="0" borderId="0" xfId="2" applyFont="1" applyBorder="1" applyProtection="1"/>
    <xf numFmtId="0" fontId="24" fillId="0" borderId="0" xfId="2" applyFont="1" applyBorder="1" applyProtection="1"/>
    <xf numFmtId="0" fontId="7" fillId="0" borderId="0" xfId="2" applyFont="1" applyBorder="1" applyAlignment="1" applyProtection="1">
      <alignment horizontal="center"/>
    </xf>
    <xf numFmtId="4" fontId="7" fillId="0" borderId="0" xfId="2" applyNumberFormat="1" applyFont="1" applyBorder="1" applyAlignment="1" applyProtection="1"/>
    <xf numFmtId="0" fontId="25" fillId="0" borderId="0" xfId="2" applyFont="1" applyBorder="1" applyProtection="1"/>
    <xf numFmtId="0" fontId="16" fillId="0" borderId="0" xfId="2" applyFont="1" applyBorder="1" applyAlignment="1" applyProtection="1">
      <alignment horizontal="center"/>
    </xf>
    <xf numFmtId="49" fontId="15" fillId="0" borderId="0" xfId="2" applyNumberFormat="1" applyFont="1" applyBorder="1" applyAlignment="1" applyProtection="1">
      <alignment horizontal="left"/>
    </xf>
    <xf numFmtId="0" fontId="23" fillId="0" borderId="0" xfId="2" applyFont="1" applyBorder="1" applyProtection="1"/>
    <xf numFmtId="2" fontId="15" fillId="0" borderId="0" xfId="2" applyNumberFormat="1" applyFont="1" applyFill="1" applyBorder="1" applyAlignment="1" applyProtection="1">
      <alignment horizontal="center"/>
    </xf>
    <xf numFmtId="0" fontId="11" fillId="0" borderId="0" xfId="2" applyFont="1" applyBorder="1" applyProtection="1"/>
    <xf numFmtId="0" fontId="6" fillId="0" borderId="0" xfId="2" applyFont="1" applyBorder="1" applyProtection="1"/>
    <xf numFmtId="0" fontId="6" fillId="0" borderId="0" xfId="2" applyFont="1" applyBorder="1" applyAlignment="1" applyProtection="1">
      <alignment horizontal="center"/>
    </xf>
    <xf numFmtId="49" fontId="11" fillId="0" borderId="0" xfId="2" applyNumberFormat="1" applyFont="1" applyAlignment="1" applyProtection="1">
      <alignment horizontal="left"/>
    </xf>
    <xf numFmtId="4" fontId="6" fillId="0" borderId="0" xfId="2" applyNumberFormat="1" applyFont="1" applyBorder="1" applyAlignment="1" applyProtection="1"/>
    <xf numFmtId="0" fontId="7" fillId="0" borderId="0" xfId="2" applyFont="1" applyFill="1" applyBorder="1" applyProtection="1"/>
    <xf numFmtId="49" fontId="15" fillId="0" borderId="0" xfId="2" applyNumberFormat="1" applyFont="1" applyFill="1" applyBorder="1" applyProtection="1"/>
    <xf numFmtId="49" fontId="23" fillId="0" borderId="0" xfId="2" applyNumberFormat="1" applyFont="1" applyBorder="1" applyAlignment="1" applyProtection="1"/>
    <xf numFmtId="2" fontId="15" fillId="0" borderId="0" xfId="2" applyNumberFormat="1" applyFont="1" applyFill="1" applyBorder="1" applyAlignment="1" applyProtection="1">
      <alignment horizontal="right"/>
    </xf>
    <xf numFmtId="49" fontId="15" fillId="0" borderId="0" xfId="2" applyNumberFormat="1" applyFont="1" applyAlignment="1" applyProtection="1">
      <alignment horizontal="left"/>
    </xf>
    <xf numFmtId="49" fontId="6" fillId="0" borderId="0" xfId="2" applyNumberFormat="1" applyFont="1" applyAlignment="1" applyProtection="1">
      <alignment horizontal="right"/>
    </xf>
    <xf numFmtId="49" fontId="6" fillId="0" borderId="0" xfId="2" applyNumberFormat="1" applyFont="1" applyAlignment="1" applyProtection="1">
      <alignment horizontal="left"/>
    </xf>
    <xf numFmtId="4" fontId="7" fillId="0" borderId="0" xfId="2" applyNumberFormat="1" applyFont="1" applyAlignment="1" applyProtection="1"/>
    <xf numFmtId="0" fontId="6" fillId="0" borderId="0" xfId="2" applyFont="1"/>
    <xf numFmtId="4" fontId="6" fillId="0" borderId="0" xfId="2" applyNumberFormat="1" applyFont="1" applyAlignment="1"/>
    <xf numFmtId="0" fontId="15" fillId="0" borderId="0" xfId="2" applyFont="1" applyFill="1" applyBorder="1" applyProtection="1"/>
    <xf numFmtId="0" fontId="23" fillId="0" borderId="0" xfId="2" applyFont="1" applyBorder="1" applyAlignment="1" applyProtection="1">
      <alignment horizontal="center"/>
    </xf>
    <xf numFmtId="49" fontId="23" fillId="0" borderId="43" xfId="2" applyNumberFormat="1" applyFont="1" applyBorder="1" applyProtection="1"/>
    <xf numFmtId="4" fontId="15" fillId="0" borderId="20" xfId="1" applyNumberFormat="1" applyFont="1" applyFill="1" applyBorder="1" applyAlignment="1" applyProtection="1"/>
    <xf numFmtId="0" fontId="15" fillId="0" borderId="44" xfId="2" applyFont="1" applyBorder="1" applyProtection="1"/>
    <xf numFmtId="0" fontId="15" fillId="0" borderId="44" xfId="2" applyFont="1" applyBorder="1" applyAlignment="1" applyProtection="1">
      <alignment horizontal="center"/>
    </xf>
    <xf numFmtId="0" fontId="23" fillId="0" borderId="44" xfId="2" applyFont="1" applyBorder="1" applyProtection="1"/>
    <xf numFmtId="0" fontId="15" fillId="0" borderId="43" xfId="2" applyFont="1" applyBorder="1" applyProtection="1"/>
    <xf numFmtId="0" fontId="15" fillId="0" borderId="43" xfId="2" applyFont="1" applyBorder="1" applyAlignment="1" applyProtection="1">
      <alignment horizontal="center"/>
    </xf>
    <xf numFmtId="0" fontId="23" fillId="0" borderId="43" xfId="2" applyFont="1" applyBorder="1" applyProtection="1"/>
    <xf numFmtId="0" fontId="15" fillId="0" borderId="32" xfId="2" applyFont="1" applyBorder="1" applyProtection="1"/>
    <xf numFmtId="0" fontId="23" fillId="0" borderId="32" xfId="2" applyFont="1" applyBorder="1" applyProtection="1"/>
    <xf numFmtId="49" fontId="23" fillId="0" borderId="44" xfId="2" applyNumberFormat="1" applyFont="1" applyBorder="1" applyProtection="1"/>
    <xf numFmtId="0" fontId="23" fillId="0" borderId="44" xfId="2" applyFont="1" applyBorder="1" applyAlignment="1" applyProtection="1">
      <alignment horizontal="center"/>
    </xf>
    <xf numFmtId="8" fontId="23" fillId="0" borderId="44" xfId="2" applyNumberFormat="1" applyFont="1" applyBorder="1" applyAlignment="1" applyProtection="1">
      <alignment horizontal="right"/>
    </xf>
    <xf numFmtId="4" fontId="23" fillId="0" borderId="28" xfId="1" applyNumberFormat="1" applyFont="1" applyFill="1" applyBorder="1" applyAlignment="1" applyProtection="1"/>
    <xf numFmtId="8" fontId="15" fillId="0" borderId="0" xfId="2" applyNumberFormat="1" applyFont="1" applyBorder="1" applyAlignment="1" applyProtection="1">
      <alignment horizontal="right"/>
    </xf>
    <xf numFmtId="49" fontId="23" fillId="0" borderId="0" xfId="2" applyNumberFormat="1" applyFont="1" applyFill="1" applyBorder="1" applyProtection="1"/>
    <xf numFmtId="0" fontId="23" fillId="2" borderId="20" xfId="2" applyNumberFormat="1" applyFont="1" applyFill="1" applyBorder="1" applyAlignment="1" applyProtection="1">
      <alignment horizontal="center"/>
      <protection locked="0"/>
    </xf>
    <xf numFmtId="4" fontId="23" fillId="0" borderId="19" xfId="1" applyNumberFormat="1" applyFont="1" applyFill="1" applyBorder="1" applyAlignment="1" applyProtection="1"/>
    <xf numFmtId="0" fontId="15" fillId="0" borderId="45" xfId="2" applyFont="1" applyFill="1" applyBorder="1" applyProtection="1"/>
    <xf numFmtId="0" fontId="15" fillId="0" borderId="45" xfId="2" applyFont="1" applyBorder="1" applyProtection="1"/>
    <xf numFmtId="8" fontId="15" fillId="0" borderId="46" xfId="2" applyNumberFormat="1" applyFont="1" applyBorder="1" applyAlignment="1" applyProtection="1">
      <alignment horizontal="right"/>
    </xf>
    <xf numFmtId="0" fontId="23" fillId="0" borderId="0" xfId="2" applyFont="1"/>
    <xf numFmtId="49" fontId="25" fillId="0" borderId="0" xfId="2" applyNumberFormat="1" applyFont="1" applyBorder="1" applyProtection="1"/>
    <xf numFmtId="4" fontId="23" fillId="0" borderId="0" xfId="1" applyNumberFormat="1" applyFont="1" applyBorder="1" applyAlignment="1" applyProtection="1"/>
    <xf numFmtId="4" fontId="15" fillId="2" borderId="20" xfId="1" applyNumberFormat="1" applyFont="1" applyFill="1" applyBorder="1" applyAlignment="1" applyProtection="1">
      <protection locked="0"/>
    </xf>
    <xf numFmtId="0" fontId="9" fillId="0" borderId="0" xfId="0" applyFont="1" applyAlignment="1">
      <alignment vertical="top"/>
    </xf>
    <xf numFmtId="0" fontId="19" fillId="0" borderId="0" xfId="0" applyFont="1"/>
    <xf numFmtId="0" fontId="6" fillId="0" borderId="0" xfId="0" applyFont="1" applyAlignment="1">
      <alignment horizontal="center"/>
    </xf>
    <xf numFmtId="0" fontId="26" fillId="0" borderId="0" xfId="0" applyFont="1"/>
    <xf numFmtId="0" fontId="27" fillId="0" borderId="0" xfId="0" applyFont="1" applyAlignment="1">
      <alignment horizontal="center"/>
    </xf>
    <xf numFmtId="0" fontId="6" fillId="0" borderId="1" xfId="0" applyFont="1" applyBorder="1"/>
    <xf numFmtId="0" fontId="6" fillId="0" borderId="2" xfId="0" applyFont="1" applyBorder="1" applyAlignment="1">
      <alignment horizontal="center"/>
    </xf>
    <xf numFmtId="0" fontId="17" fillId="0" borderId="3" xfId="0" applyFont="1" applyBorder="1"/>
    <xf numFmtId="0" fontId="17" fillId="0" borderId="3" xfId="0" applyFont="1" applyBorder="1" applyAlignment="1">
      <alignment horizontal="center"/>
    </xf>
    <xf numFmtId="0" fontId="17" fillId="0" borderId="4" xfId="0" applyFont="1" applyBorder="1" applyAlignment="1">
      <alignment horizontal="center"/>
    </xf>
    <xf numFmtId="0" fontId="17" fillId="3" borderId="4" xfId="0" applyFont="1" applyFill="1" applyBorder="1" applyAlignment="1">
      <alignment horizontal="center"/>
    </xf>
    <xf numFmtId="0" fontId="18" fillId="0" borderId="0" xfId="0" applyFont="1"/>
    <xf numFmtId="0" fontId="18" fillId="0" borderId="8" xfId="0" applyFont="1" applyBorder="1"/>
    <xf numFmtId="0" fontId="17" fillId="0" borderId="8" xfId="0" applyFont="1" applyBorder="1"/>
    <xf numFmtId="0" fontId="17" fillId="0" borderId="9" xfId="0" applyFont="1" applyBorder="1" applyAlignment="1">
      <alignment horizontal="center"/>
    </xf>
    <xf numFmtId="0" fontId="17" fillId="3" borderId="9" xfId="0" applyFont="1" applyFill="1" applyBorder="1" applyAlignment="1">
      <alignment horizontal="center"/>
    </xf>
    <xf numFmtId="0" fontId="18" fillId="0" borderId="0" xfId="0" applyFont="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4" fontId="18" fillId="3" borderId="48" xfId="0" applyNumberFormat="1" applyFont="1" applyFill="1" applyBorder="1" applyAlignment="1" applyProtection="1">
      <alignment horizontal="center"/>
      <protection locked="0"/>
    </xf>
    <xf numFmtId="0" fontId="18" fillId="0" borderId="18" xfId="0" applyFont="1" applyBorder="1"/>
    <xf numFmtId="0" fontId="18" fillId="0" borderId="19" xfId="0" applyFont="1" applyBorder="1"/>
    <xf numFmtId="0" fontId="18" fillId="0" borderId="20" xfId="0" applyFont="1" applyBorder="1" applyAlignment="1">
      <alignment horizontal="center"/>
    </xf>
    <xf numFmtId="2" fontId="18" fillId="0" borderId="21" xfId="0" applyNumberFormat="1" applyFont="1" applyBorder="1" applyAlignment="1">
      <alignment horizontal="right"/>
    </xf>
    <xf numFmtId="4" fontId="18" fillId="3" borderId="49" xfId="0" applyNumberFormat="1" applyFont="1" applyFill="1" applyBorder="1" applyAlignment="1" applyProtection="1">
      <alignment horizontal="center"/>
      <protection locked="0"/>
    </xf>
    <xf numFmtId="0" fontId="18" fillId="0" borderId="18" xfId="0" applyFont="1" applyFill="1" applyBorder="1"/>
    <xf numFmtId="0" fontId="18" fillId="0" borderId="20" xfId="0" applyFont="1" applyFill="1" applyBorder="1" applyAlignment="1">
      <alignment horizontal="center"/>
    </xf>
    <xf numFmtId="2" fontId="18" fillId="0" borderId="21" xfId="0" applyNumberFormat="1" applyFont="1" applyFill="1" applyBorder="1" applyAlignment="1">
      <alignment horizontal="right"/>
    </xf>
    <xf numFmtId="0" fontId="18" fillId="0" borderId="13" xfId="0" applyFont="1" applyFill="1" applyBorder="1"/>
    <xf numFmtId="0" fontId="18" fillId="0" borderId="14" xfId="0" applyFont="1" applyFill="1" applyBorder="1"/>
    <xf numFmtId="0" fontId="18" fillId="0" borderId="15" xfId="0" applyFont="1" applyFill="1" applyBorder="1" applyAlignment="1">
      <alignment horizontal="center"/>
    </xf>
    <xf numFmtId="0" fontId="18" fillId="0" borderId="20" xfId="0" applyFont="1" applyFill="1" applyBorder="1"/>
    <xf numFmtId="0" fontId="18" fillId="0" borderId="21" xfId="0" applyFont="1" applyFill="1" applyBorder="1" applyAlignment="1">
      <alignment horizontal="center"/>
    </xf>
    <xf numFmtId="0" fontId="18" fillId="0" borderId="21" xfId="0" applyFont="1" applyBorder="1" applyAlignment="1">
      <alignment horizontal="center"/>
    </xf>
    <xf numFmtId="0" fontId="18" fillId="0" borderId="5" xfId="0" applyFont="1" applyBorder="1"/>
    <xf numFmtId="0" fontId="18" fillId="0" borderId="23" xfId="0" applyFont="1" applyBorder="1"/>
    <xf numFmtId="0" fontId="18" fillId="0" borderId="24" xfId="0" applyFont="1" applyBorder="1" applyAlignment="1">
      <alignment horizontal="center"/>
    </xf>
    <xf numFmtId="4" fontId="18" fillId="3" borderId="50" xfId="0" applyNumberFormat="1" applyFont="1" applyFill="1" applyBorder="1" applyAlignment="1" applyProtection="1">
      <alignment horizontal="center"/>
      <protection locked="0"/>
    </xf>
    <xf numFmtId="0" fontId="18" fillId="0" borderId="1" xfId="0" applyFont="1" applyBorder="1"/>
    <xf numFmtId="0" fontId="18" fillId="0" borderId="15" xfId="0" applyFont="1" applyBorder="1"/>
    <xf numFmtId="0" fontId="18" fillId="0" borderId="31" xfId="0" applyFont="1" applyBorder="1" applyAlignment="1">
      <alignment horizontal="center"/>
    </xf>
    <xf numFmtId="0" fontId="18" fillId="0" borderId="30" xfId="0" applyFont="1" applyBorder="1" applyAlignment="1">
      <alignment horizontal="center"/>
    </xf>
    <xf numFmtId="0" fontId="18" fillId="0" borderId="30" xfId="0" applyFont="1" applyBorder="1" applyAlignment="1">
      <alignment wrapText="1"/>
    </xf>
    <xf numFmtId="0" fontId="28" fillId="0" borderId="0" xfId="0" applyFont="1"/>
    <xf numFmtId="0" fontId="17" fillId="0" borderId="0" xfId="0" applyFont="1"/>
    <xf numFmtId="0" fontId="28" fillId="0" borderId="0" xfId="2" applyFont="1"/>
    <xf numFmtId="0" fontId="17" fillId="0" borderId="0" xfId="2" applyFont="1"/>
    <xf numFmtId="0" fontId="17" fillId="0" borderId="0" xfId="2" applyFont="1" applyAlignment="1">
      <alignment horizontal="center"/>
    </xf>
    <xf numFmtId="0" fontId="18" fillId="0" borderId="0" xfId="2" applyFont="1"/>
    <xf numFmtId="0" fontId="17" fillId="3" borderId="0" xfId="2" applyFont="1" applyFill="1"/>
    <xf numFmtId="0" fontId="18" fillId="3" borderId="0" xfId="2" applyFont="1" applyFill="1"/>
    <xf numFmtId="0" fontId="18" fillId="3" borderId="0" xfId="2" applyFont="1" applyFill="1" applyAlignment="1">
      <alignment horizontal="center"/>
    </xf>
    <xf numFmtId="0" fontId="17" fillId="4" borderId="0" xfId="0" applyFont="1" applyFill="1"/>
    <xf numFmtId="0" fontId="18" fillId="4" borderId="0" xfId="0" applyFont="1" applyFill="1"/>
    <xf numFmtId="0" fontId="11" fillId="0" borderId="29" xfId="0" applyFont="1" applyBorder="1" applyAlignment="1">
      <alignment horizontal="center"/>
    </xf>
    <xf numFmtId="2" fontId="18" fillId="0" borderId="7" xfId="0" applyNumberFormat="1" applyFont="1" applyBorder="1" applyAlignment="1">
      <alignment horizontal="right"/>
    </xf>
    <xf numFmtId="0" fontId="18" fillId="0" borderId="5" xfId="0" applyFont="1" applyFill="1" applyBorder="1"/>
    <xf numFmtId="0" fontId="18" fillId="0" borderId="23" xfId="0" applyFont="1" applyFill="1" applyBorder="1"/>
    <xf numFmtId="0" fontId="18" fillId="0" borderId="25" xfId="0" applyFont="1" applyFill="1" applyBorder="1" applyAlignment="1">
      <alignment horizontal="center"/>
    </xf>
    <xf numFmtId="0" fontId="18" fillId="0" borderId="24" xfId="0" applyFont="1" applyFill="1" applyBorder="1" applyAlignment="1">
      <alignment horizontal="center"/>
    </xf>
    <xf numFmtId="2" fontId="18" fillId="0" borderId="26" xfId="0" applyNumberFormat="1" applyFont="1" applyBorder="1" applyAlignment="1">
      <alignment horizontal="right"/>
    </xf>
    <xf numFmtId="2" fontId="18" fillId="0" borderId="7" xfId="0" applyNumberFormat="1" applyFont="1" applyFill="1" applyBorder="1" applyAlignment="1">
      <alignment horizontal="right"/>
    </xf>
    <xf numFmtId="2" fontId="18" fillId="0" borderId="17" xfId="0" applyNumberFormat="1" applyFont="1" applyFill="1" applyBorder="1" applyAlignment="1">
      <alignment horizontal="right"/>
    </xf>
    <xf numFmtId="2" fontId="18" fillId="0" borderId="25" xfId="0" applyNumberFormat="1" applyFont="1" applyFill="1" applyBorder="1" applyAlignment="1">
      <alignment horizontal="right"/>
    </xf>
    <xf numFmtId="0" fontId="6" fillId="0" borderId="29" xfId="0" applyFont="1" applyBorder="1" applyAlignment="1">
      <alignment horizontal="center"/>
    </xf>
    <xf numFmtId="0" fontId="6" fillId="0" borderId="17" xfId="0" applyFont="1" applyBorder="1" applyAlignment="1">
      <alignment horizontal="center"/>
    </xf>
    <xf numFmtId="0" fontId="18" fillId="0" borderId="54" xfId="0" applyFont="1" applyBorder="1" applyAlignment="1">
      <alignment horizontal="center"/>
    </xf>
    <xf numFmtId="4" fontId="18" fillId="4" borderId="58" xfId="0" applyNumberFormat="1" applyFont="1" applyFill="1" applyBorder="1" applyAlignment="1" applyProtection="1">
      <alignment horizontal="center"/>
      <protection locked="0"/>
    </xf>
    <xf numFmtId="2" fontId="18" fillId="0" borderId="59" xfId="0" applyNumberFormat="1" applyFont="1" applyBorder="1"/>
    <xf numFmtId="2" fontId="18" fillId="0" borderId="61" xfId="0" applyNumberFormat="1" applyFont="1" applyBorder="1" applyAlignment="1">
      <alignment horizontal="center"/>
    </xf>
    <xf numFmtId="2" fontId="18" fillId="0" borderId="57" xfId="0" applyNumberFormat="1" applyFont="1" applyBorder="1" applyAlignment="1">
      <alignment horizontal="center"/>
    </xf>
    <xf numFmtId="2" fontId="18" fillId="0" borderId="55" xfId="0" applyNumberFormat="1" applyFont="1" applyBorder="1" applyAlignment="1">
      <alignment horizontal="center"/>
    </xf>
    <xf numFmtId="0" fontId="18" fillId="0" borderId="24" xfId="0" applyFont="1" applyBorder="1"/>
    <xf numFmtId="0" fontId="18" fillId="0" borderId="56" xfId="0" applyFont="1" applyBorder="1" applyAlignment="1">
      <alignment horizontal="center"/>
    </xf>
    <xf numFmtId="2" fontId="18" fillId="0" borderId="63" xfId="0" applyNumberFormat="1" applyFont="1" applyBorder="1" applyAlignment="1">
      <alignment horizontal="right"/>
    </xf>
    <xf numFmtId="4" fontId="18" fillId="4" borderId="9" xfId="0" applyNumberFormat="1" applyFont="1" applyFill="1" applyBorder="1" applyAlignment="1" applyProtection="1">
      <alignment horizontal="center"/>
      <protection locked="0"/>
    </xf>
    <xf numFmtId="2" fontId="18" fillId="0" borderId="64" xfId="0" applyNumberFormat="1" applyFont="1" applyBorder="1"/>
    <xf numFmtId="2" fontId="18" fillId="0" borderId="31" xfId="0" applyNumberFormat="1" applyFont="1" applyBorder="1" applyAlignment="1">
      <alignment horizontal="center"/>
    </xf>
    <xf numFmtId="2" fontId="18" fillId="0" borderId="63" xfId="0" applyNumberFormat="1" applyFont="1" applyBorder="1" applyAlignment="1">
      <alignment horizontal="center"/>
    </xf>
    <xf numFmtId="2" fontId="18" fillId="0" borderId="66" xfId="0" applyNumberFormat="1" applyFont="1" applyBorder="1" applyAlignment="1">
      <alignment horizontal="center"/>
    </xf>
    <xf numFmtId="0" fontId="18" fillId="0" borderId="29" xfId="0" applyFont="1" applyBorder="1"/>
    <xf numFmtId="2" fontId="17" fillId="0" borderId="16" xfId="0" applyNumberFormat="1" applyFont="1" applyBorder="1" applyAlignment="1">
      <alignment horizontal="right"/>
    </xf>
    <xf numFmtId="4" fontId="17" fillId="4" borderId="48" xfId="0" applyNumberFormat="1" applyFont="1" applyFill="1" applyBorder="1" applyAlignment="1">
      <alignment horizontal="center"/>
    </xf>
    <xf numFmtId="0" fontId="18" fillId="0" borderId="62" xfId="0" applyFont="1" applyBorder="1"/>
    <xf numFmtId="0" fontId="18" fillId="0" borderId="53" xfId="0" applyFont="1" applyBorder="1"/>
    <xf numFmtId="0" fontId="18" fillId="0" borderId="62" xfId="0" applyFont="1" applyBorder="1" applyAlignment="1">
      <alignment wrapText="1"/>
    </xf>
    <xf numFmtId="2" fontId="18" fillId="6" borderId="17" xfId="0" applyNumberFormat="1" applyFont="1" applyFill="1" applyBorder="1" applyAlignment="1">
      <alignment horizontal="right"/>
    </xf>
    <xf numFmtId="2" fontId="18" fillId="6" borderId="7" xfId="0" applyNumberFormat="1" applyFont="1" applyFill="1" applyBorder="1" applyAlignment="1">
      <alignment horizontal="right"/>
    </xf>
    <xf numFmtId="2" fontId="18" fillId="6" borderId="25" xfId="0" applyNumberFormat="1" applyFont="1" applyFill="1" applyBorder="1" applyAlignment="1">
      <alignment horizontal="right"/>
    </xf>
    <xf numFmtId="2" fontId="18" fillId="6" borderId="21" xfId="0" applyNumberFormat="1" applyFont="1" applyFill="1" applyBorder="1" applyAlignment="1">
      <alignment horizontal="right"/>
    </xf>
    <xf numFmtId="0" fontId="18" fillId="0" borderId="68" xfId="0" applyFont="1" applyBorder="1" applyAlignment="1">
      <alignment wrapText="1"/>
    </xf>
    <xf numFmtId="0" fontId="18" fillId="0" borderId="61" xfId="0" applyFont="1" applyBorder="1" applyAlignment="1">
      <alignment horizontal="center"/>
    </xf>
    <xf numFmtId="0" fontId="18" fillId="0" borderId="68" xfId="0" applyFont="1" applyBorder="1" applyAlignment="1">
      <alignment horizontal="center"/>
    </xf>
    <xf numFmtId="2" fontId="18" fillId="0" borderId="60" xfId="0" applyNumberFormat="1" applyFont="1" applyBorder="1" applyAlignment="1">
      <alignment horizontal="center"/>
    </xf>
    <xf numFmtId="2" fontId="18" fillId="6" borderId="57" xfId="0" applyNumberFormat="1" applyFont="1" applyFill="1" applyBorder="1" applyAlignment="1">
      <alignment horizontal="right"/>
    </xf>
    <xf numFmtId="0" fontId="17" fillId="4" borderId="67" xfId="0" applyFont="1" applyFill="1" applyBorder="1" applyAlignment="1">
      <alignment wrapText="1"/>
    </xf>
    <xf numFmtId="0" fontId="18" fillId="4" borderId="0" xfId="2" applyFont="1" applyFill="1"/>
    <xf numFmtId="0" fontId="17" fillId="7" borderId="21" xfId="0" applyFont="1" applyFill="1" applyBorder="1" applyAlignment="1">
      <alignment horizontal="center"/>
    </xf>
    <xf numFmtId="0" fontId="17" fillId="7" borderId="7" xfId="0" applyFont="1" applyFill="1" applyBorder="1" applyAlignment="1">
      <alignment horizontal="center"/>
    </xf>
    <xf numFmtId="0" fontId="17" fillId="7" borderId="11" xfId="0" applyFont="1" applyFill="1" applyBorder="1"/>
    <xf numFmtId="0" fontId="17" fillId="7" borderId="22" xfId="0" applyFont="1" applyFill="1" applyBorder="1"/>
    <xf numFmtId="0" fontId="18" fillId="7" borderId="0" xfId="0" applyFont="1" applyFill="1"/>
    <xf numFmtId="2" fontId="18" fillId="7" borderId="16" xfId="0" applyNumberFormat="1" applyFont="1" applyFill="1" applyBorder="1" applyAlignment="1">
      <alignment horizontal="right"/>
    </xf>
    <xf numFmtId="2" fontId="18" fillId="7" borderId="17" xfId="0" applyNumberFormat="1" applyFont="1" applyFill="1" applyBorder="1" applyAlignment="1">
      <alignment horizontal="right"/>
    </xf>
    <xf numFmtId="2" fontId="18" fillId="7" borderId="25" xfId="0" applyNumberFormat="1" applyFont="1" applyFill="1" applyBorder="1" applyAlignment="1">
      <alignment horizontal="right"/>
    </xf>
    <xf numFmtId="2" fontId="18" fillId="7" borderId="26" xfId="0" applyNumberFormat="1" applyFont="1" applyFill="1" applyBorder="1" applyAlignment="1">
      <alignment horizontal="right"/>
    </xf>
    <xf numFmtId="2" fontId="18" fillId="7" borderId="21" xfId="0" applyNumberFormat="1" applyFont="1" applyFill="1" applyBorder="1" applyAlignment="1">
      <alignment horizontal="right"/>
    </xf>
    <xf numFmtId="2" fontId="18" fillId="7" borderId="7" xfId="0" applyNumberFormat="1" applyFont="1" applyFill="1" applyBorder="1" applyAlignment="1">
      <alignment horizontal="right"/>
    </xf>
    <xf numFmtId="2" fontId="18" fillId="7" borderId="63" xfId="0" applyNumberFormat="1" applyFont="1" applyFill="1" applyBorder="1" applyAlignment="1">
      <alignment horizontal="center"/>
    </xf>
    <xf numFmtId="2" fontId="18" fillId="7" borderId="66" xfId="0" applyNumberFormat="1" applyFont="1" applyFill="1" applyBorder="1" applyAlignment="1">
      <alignment horizontal="center"/>
    </xf>
    <xf numFmtId="0" fontId="11" fillId="7" borderId="0" xfId="0" applyFont="1" applyFill="1"/>
    <xf numFmtId="0" fontId="19" fillId="7" borderId="0" xfId="0" applyFont="1" applyFill="1"/>
    <xf numFmtId="0" fontId="6" fillId="7" borderId="0" xfId="0" applyFont="1" applyFill="1"/>
    <xf numFmtId="0" fontId="6" fillId="7" borderId="0" xfId="0" applyFont="1" applyFill="1" applyAlignment="1">
      <alignment horizontal="center"/>
    </xf>
    <xf numFmtId="4" fontId="23" fillId="4" borderId="0" xfId="1" applyNumberFormat="1" applyFont="1" applyFill="1" applyBorder="1" applyAlignment="1" applyProtection="1">
      <protection locked="0"/>
    </xf>
    <xf numFmtId="0" fontId="30" fillId="0" borderId="0" xfId="0" applyFont="1"/>
    <xf numFmtId="4" fontId="15" fillId="7" borderId="20" xfId="2" applyNumberFormat="1" applyFont="1" applyFill="1" applyBorder="1" applyAlignment="1" applyProtection="1">
      <protection locked="0"/>
    </xf>
    <xf numFmtId="4" fontId="15" fillId="7" borderId="47" xfId="1" applyNumberFormat="1" applyFont="1" applyFill="1" applyBorder="1" applyAlignment="1" applyProtection="1"/>
    <xf numFmtId="0" fontId="17" fillId="4" borderId="8" xfId="0" applyFont="1" applyFill="1" applyBorder="1" applyAlignment="1">
      <alignment wrapText="1"/>
    </xf>
    <xf numFmtId="2" fontId="18" fillId="0" borderId="65" xfId="0" applyNumberFormat="1" applyFont="1" applyBorder="1" applyAlignment="1">
      <alignment horizontal="center"/>
    </xf>
    <xf numFmtId="2" fontId="18" fillId="4" borderId="63" xfId="0" applyNumberFormat="1" applyFont="1" applyFill="1" applyBorder="1" applyAlignment="1">
      <alignment horizontal="right"/>
    </xf>
    <xf numFmtId="0" fontId="18" fillId="7" borderId="0" xfId="0" applyFont="1" applyFill="1" applyAlignment="1">
      <alignment horizontal="center"/>
    </xf>
    <xf numFmtId="0" fontId="17" fillId="4" borderId="0" xfId="0" applyFont="1" applyFill="1" applyAlignment="1">
      <alignment horizontal="center"/>
    </xf>
    <xf numFmtId="4" fontId="8" fillId="7" borderId="51" xfId="0" applyNumberFormat="1" applyFont="1" applyFill="1" applyBorder="1" applyProtection="1">
      <protection locked="0"/>
    </xf>
    <xf numFmtId="4" fontId="17" fillId="4" borderId="38" xfId="0" applyNumberFormat="1" applyFont="1" applyFill="1" applyBorder="1" applyAlignment="1" applyProtection="1">
      <alignment horizontal="center"/>
      <protection locked="0"/>
    </xf>
    <xf numFmtId="4" fontId="17" fillId="4" borderId="39" xfId="0" applyNumberFormat="1" applyFont="1" applyFill="1" applyBorder="1" applyAlignment="1" applyProtection="1">
      <alignment horizontal="center"/>
      <protection locked="0"/>
    </xf>
    <xf numFmtId="4" fontId="8" fillId="7" borderId="51" xfId="0" applyNumberFormat="1" applyFont="1" applyFill="1" applyBorder="1" applyAlignment="1" applyProtection="1">
      <alignment horizontal="center"/>
      <protection locked="0"/>
    </xf>
    <xf numFmtId="4" fontId="8" fillId="7" borderId="52" xfId="0" applyNumberFormat="1" applyFont="1" applyFill="1" applyBorder="1" applyAlignment="1" applyProtection="1">
      <alignment horizontal="center"/>
      <protection locked="0"/>
    </xf>
    <xf numFmtId="0" fontId="17" fillId="5" borderId="5" xfId="0" applyFont="1" applyFill="1" applyBorder="1" applyAlignment="1">
      <alignment horizontal="center"/>
    </xf>
    <xf numFmtId="0" fontId="17" fillId="5" borderId="6" xfId="0" applyFont="1" applyFill="1" applyBorder="1" applyAlignment="1">
      <alignment horizontal="center"/>
    </xf>
    <xf numFmtId="0" fontId="17" fillId="5" borderId="10" xfId="0" applyFont="1" applyFill="1" applyBorder="1"/>
    <xf numFmtId="0" fontId="17" fillId="5" borderId="11" xfId="0" applyFont="1" applyFill="1" applyBorder="1" applyAlignment="1">
      <alignment horizontal="right"/>
    </xf>
    <xf numFmtId="0" fontId="17" fillId="5" borderId="11" xfId="0" applyFont="1" applyFill="1" applyBorder="1" applyAlignment="1">
      <alignment horizontal="center"/>
    </xf>
    <xf numFmtId="0" fontId="18" fillId="5" borderId="0" xfId="0" applyFont="1" applyFill="1"/>
    <xf numFmtId="2" fontId="18" fillId="5" borderId="13" xfId="0" applyNumberFormat="1" applyFont="1" applyFill="1" applyBorder="1" applyAlignment="1">
      <alignment horizontal="right"/>
    </xf>
    <xf numFmtId="2" fontId="18" fillId="5" borderId="16" xfId="0" applyNumberFormat="1" applyFont="1" applyFill="1" applyBorder="1" applyAlignment="1">
      <alignment horizontal="right"/>
    </xf>
    <xf numFmtId="2" fontId="18" fillId="5" borderId="5" xfId="0" applyNumberFormat="1" applyFont="1" applyFill="1" applyBorder="1" applyAlignment="1">
      <alignment horizontal="right"/>
    </xf>
    <xf numFmtId="2" fontId="18" fillId="5" borderId="25" xfId="0" applyNumberFormat="1" applyFont="1" applyFill="1" applyBorder="1" applyAlignment="1">
      <alignment horizontal="right"/>
    </xf>
    <xf numFmtId="2" fontId="18" fillId="5" borderId="18" xfId="0" applyNumberFormat="1" applyFont="1" applyFill="1" applyBorder="1" applyAlignment="1">
      <alignment horizontal="right"/>
    </xf>
    <xf numFmtId="2" fontId="18" fillId="5" borderId="21" xfId="0" applyNumberFormat="1" applyFont="1" applyFill="1" applyBorder="1" applyAlignment="1">
      <alignment horizontal="right"/>
    </xf>
    <xf numFmtId="2" fontId="18" fillId="5" borderId="15" xfId="0" applyNumberFormat="1" applyFont="1" applyFill="1" applyBorder="1" applyAlignment="1">
      <alignment horizontal="right"/>
    </xf>
    <xf numFmtId="2" fontId="18" fillId="5" borderId="20" xfId="0" applyNumberFormat="1" applyFont="1" applyFill="1" applyBorder="1" applyAlignment="1">
      <alignment horizontal="right"/>
    </xf>
    <xf numFmtId="2" fontId="18" fillId="5" borderId="17" xfId="0" applyNumberFormat="1" applyFont="1" applyFill="1" applyBorder="1" applyAlignment="1">
      <alignment horizontal="right"/>
    </xf>
    <xf numFmtId="0" fontId="17" fillId="5" borderId="7" xfId="0" applyFont="1" applyFill="1" applyBorder="1" applyAlignment="1">
      <alignment horizontal="center"/>
    </xf>
    <xf numFmtId="0" fontId="17" fillId="5" borderId="12" xfId="0" applyFont="1" applyFill="1" applyBorder="1"/>
    <xf numFmtId="2" fontId="18" fillId="5" borderId="26" xfId="0" applyNumberFormat="1" applyFont="1" applyFill="1" applyBorder="1" applyAlignment="1">
      <alignment horizontal="right"/>
    </xf>
    <xf numFmtId="2" fontId="18" fillId="5" borderId="7" xfId="0" applyNumberFormat="1" applyFont="1" applyFill="1" applyBorder="1" applyAlignment="1">
      <alignment horizontal="right"/>
    </xf>
    <xf numFmtId="0" fontId="19" fillId="5" borderId="0" xfId="0" applyFont="1" applyFill="1"/>
    <xf numFmtId="0" fontId="6" fillId="5" borderId="0" xfId="0" applyFont="1" applyFill="1" applyAlignment="1">
      <alignment horizontal="center"/>
    </xf>
    <xf numFmtId="44" fontId="17" fillId="0" borderId="0" xfId="1" applyFont="1" applyAlignment="1" applyProtection="1">
      <alignment horizontal="center"/>
    </xf>
    <xf numFmtId="0" fontId="11" fillId="7" borderId="19" xfId="2" applyFont="1" applyFill="1" applyBorder="1" applyAlignment="1" applyProtection="1">
      <alignment horizontal="center"/>
    </xf>
    <xf numFmtId="4" fontId="15" fillId="0" borderId="24" xfId="1" applyNumberFormat="1" applyFont="1" applyFill="1" applyBorder="1" applyAlignment="1" applyProtection="1"/>
    <xf numFmtId="4" fontId="15" fillId="5" borderId="20" xfId="2" applyNumberFormat="1" applyFont="1" applyFill="1" applyBorder="1" applyAlignment="1" applyProtection="1">
      <protection locked="0"/>
    </xf>
    <xf numFmtId="44" fontId="17" fillId="5" borderId="20" xfId="1" applyFont="1" applyFill="1" applyBorder="1" applyAlignment="1" applyProtection="1">
      <alignment horizontal="center"/>
    </xf>
    <xf numFmtId="4" fontId="15" fillId="5" borderId="47" xfId="1" applyNumberFormat="1" applyFont="1" applyFill="1" applyBorder="1" applyAlignment="1" applyProtection="1"/>
    <xf numFmtId="0" fontId="18" fillId="4" borderId="0" xfId="0" applyFont="1" applyFill="1" applyAlignment="1">
      <alignment horizontal="center"/>
    </xf>
    <xf numFmtId="0" fontId="17" fillId="0" borderId="0" xfId="2" applyFont="1" applyBorder="1" applyAlignment="1" applyProtection="1">
      <alignment horizontal="left"/>
    </xf>
    <xf numFmtId="4" fontId="8" fillId="5" borderId="34" xfId="0" applyNumberFormat="1" applyFont="1" applyFill="1" applyBorder="1" applyAlignment="1" applyProtection="1">
      <alignment horizontal="right"/>
      <protection locked="0"/>
    </xf>
    <xf numFmtId="4" fontId="8" fillId="5" borderId="36" xfId="0" applyNumberFormat="1" applyFont="1" applyFill="1" applyBorder="1" applyAlignment="1" applyProtection="1">
      <alignment horizontal="center"/>
      <protection locked="0"/>
    </xf>
    <xf numFmtId="4" fontId="8" fillId="5" borderId="37" xfId="0" applyNumberFormat="1" applyFont="1" applyFill="1" applyBorder="1" applyAlignment="1" applyProtection="1">
      <alignment horizontal="center"/>
      <protection locked="0"/>
    </xf>
    <xf numFmtId="4" fontId="8" fillId="5" borderId="51" xfId="0" applyNumberFormat="1" applyFont="1" applyFill="1" applyBorder="1" applyAlignment="1" applyProtection="1">
      <alignment horizontal="center"/>
      <protection locked="0"/>
    </xf>
    <xf numFmtId="4" fontId="8" fillId="5" borderId="52" xfId="0" applyNumberFormat="1" applyFont="1" applyFill="1" applyBorder="1" applyAlignment="1" applyProtection="1">
      <alignment horizontal="center"/>
      <protection locked="0"/>
    </xf>
    <xf numFmtId="0" fontId="17" fillId="7" borderId="28" xfId="2" applyFont="1" applyFill="1" applyBorder="1" applyAlignment="1" applyProtection="1">
      <alignment horizontal="left"/>
    </xf>
    <xf numFmtId="44" fontId="17" fillId="5" borderId="33" xfId="1" applyFont="1" applyFill="1" applyBorder="1" applyAlignment="1" applyProtection="1">
      <alignment horizontal="left"/>
    </xf>
    <xf numFmtId="0" fontId="18" fillId="0" borderId="0" xfId="0" quotePrefix="1" applyFont="1"/>
    <xf numFmtId="0" fontId="11" fillId="0" borderId="29" xfId="0" applyFont="1" applyBorder="1" applyAlignment="1">
      <alignment horizontal="center"/>
    </xf>
    <xf numFmtId="2" fontId="18" fillId="0" borderId="63" xfId="0" applyNumberFormat="1" applyFont="1" applyBorder="1" applyAlignment="1">
      <alignment horizontal="center"/>
    </xf>
    <xf numFmtId="2" fontId="18" fillId="0" borderId="65" xfId="0" applyNumberFormat="1" applyFont="1" applyBorder="1" applyAlignment="1">
      <alignment horizontal="center"/>
    </xf>
  </cellXfs>
  <cellStyles count="4">
    <cellStyle name="Euro" xfId="1" xr:uid="{00000000-0005-0000-0000-000000000000}"/>
    <cellStyle name="Standard" xfId="0" builtinId="0"/>
    <cellStyle name="Standard 2" xfId="2" xr:uid="{00000000-0005-0000-0000-000002000000}"/>
    <cellStyle name="Standard 3" xfId="3" xr:uid="{B5A163C4-479E-4C3F-B397-C6B27B982193}"/>
  </cellStyles>
  <dxfs count="0"/>
  <tableStyles count="0" defaultTableStyle="TableStyleMedium2" defaultPivotStyle="PivotStyleLight16"/>
  <colors>
    <mruColors>
      <color rgb="FFFFFF99"/>
      <color rgb="FF83CAE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3"/>
  <sheetViews>
    <sheetView tabSelected="1" zoomScaleNormal="100" workbookViewId="0">
      <selection activeCell="C44" sqref="C44"/>
    </sheetView>
  </sheetViews>
  <sheetFormatPr baseColWidth="10" defaultRowHeight="12.75" x14ac:dyDescent="0.2"/>
  <cols>
    <col min="1" max="1" width="41.28515625" style="3" customWidth="1"/>
    <col min="2" max="2" width="23.85546875" style="206" customWidth="1"/>
    <col min="3" max="3" width="14.140625" style="3" customWidth="1"/>
    <col min="4" max="4" width="11.7109375" style="3" customWidth="1"/>
    <col min="5" max="5" width="9.42578125" style="3" customWidth="1"/>
    <col min="6" max="6" width="13.140625" style="207" customWidth="1"/>
    <col min="7" max="7" width="6" style="3" customWidth="1"/>
    <col min="8" max="8" width="6.5703125" style="3" bestFit="1" customWidth="1"/>
    <col min="9" max="9" width="5.85546875" style="3" customWidth="1"/>
    <col min="10" max="10" width="6.42578125" style="3" customWidth="1"/>
    <col min="11" max="11" width="5.7109375" style="3" bestFit="1" customWidth="1"/>
    <col min="12" max="12" width="5.42578125" style="3" customWidth="1"/>
    <col min="13" max="13" width="5.28515625" style="3" customWidth="1"/>
    <col min="14" max="16384" width="11.42578125" style="3"/>
  </cols>
  <sheetData>
    <row r="1" spans="1:13" ht="15.75" x14ac:dyDescent="0.2">
      <c r="A1" s="205" t="s">
        <v>84</v>
      </c>
      <c r="D1" s="207"/>
      <c r="H1" s="13"/>
    </row>
    <row r="2" spans="1:13" s="6" customFormat="1" ht="20.25" customHeight="1" thickBot="1" x14ac:dyDescent="0.3">
      <c r="A2" s="6" t="s">
        <v>95</v>
      </c>
    </row>
    <row r="3" spans="1:13" ht="15.75" customHeight="1" thickBot="1" x14ac:dyDescent="0.25">
      <c r="B3" s="208"/>
      <c r="C3" s="207"/>
      <c r="D3" s="207"/>
      <c r="E3" s="207"/>
      <c r="F3" s="209" t="s">
        <v>23</v>
      </c>
      <c r="G3" s="210"/>
      <c r="H3" s="371" t="s">
        <v>96</v>
      </c>
      <c r="I3" s="371"/>
      <c r="J3" s="260"/>
      <c r="K3" s="270"/>
      <c r="L3" s="271"/>
      <c r="M3" s="211"/>
    </row>
    <row r="4" spans="1:13" s="216" customFormat="1" ht="13.5" customHeight="1" x14ac:dyDescent="0.2">
      <c r="A4" s="212" t="s">
        <v>0</v>
      </c>
      <c r="B4" s="213" t="s">
        <v>1</v>
      </c>
      <c r="C4" s="214" t="s">
        <v>2</v>
      </c>
      <c r="D4" s="214" t="s">
        <v>21</v>
      </c>
      <c r="E4" s="214" t="s">
        <v>3</v>
      </c>
      <c r="F4" s="215" t="s">
        <v>4</v>
      </c>
      <c r="G4" s="334" t="s">
        <v>97</v>
      </c>
      <c r="H4" s="335" t="s">
        <v>98</v>
      </c>
      <c r="I4" s="335" t="s">
        <v>39</v>
      </c>
      <c r="J4" s="335" t="s">
        <v>40</v>
      </c>
      <c r="K4" s="303" t="s">
        <v>41</v>
      </c>
      <c r="L4" s="304" t="s">
        <v>117</v>
      </c>
      <c r="M4" s="349" t="s">
        <v>113</v>
      </c>
    </row>
    <row r="5" spans="1:13" s="216" customFormat="1" ht="13.5" customHeight="1" thickBot="1" x14ac:dyDescent="0.25">
      <c r="A5" s="217"/>
      <c r="B5" s="218"/>
      <c r="C5" s="219" t="s">
        <v>5</v>
      </c>
      <c r="D5" s="219" t="s">
        <v>32</v>
      </c>
      <c r="E5" s="219" t="s">
        <v>6</v>
      </c>
      <c r="F5" s="220" t="s">
        <v>132</v>
      </c>
      <c r="G5" s="336"/>
      <c r="H5" s="337"/>
      <c r="I5" s="337" t="s">
        <v>6</v>
      </c>
      <c r="J5" s="338"/>
      <c r="K5" s="305"/>
      <c r="L5" s="306"/>
      <c r="M5" s="350" t="s">
        <v>115</v>
      </c>
    </row>
    <row r="6" spans="1:13" s="216" customFormat="1" ht="13.5" customHeight="1" thickBot="1" x14ac:dyDescent="0.25">
      <c r="C6" s="221"/>
      <c r="D6" s="221"/>
      <c r="E6" s="221"/>
      <c r="F6" s="221"/>
      <c r="G6" s="339"/>
      <c r="H6" s="339"/>
      <c r="I6" s="339"/>
      <c r="J6" s="339"/>
      <c r="K6" s="307"/>
      <c r="L6" s="307"/>
      <c r="M6" s="339"/>
    </row>
    <row r="7" spans="1:13" s="216" customFormat="1" ht="13.5" customHeight="1" x14ac:dyDescent="0.2">
      <c r="A7" s="222" t="s">
        <v>34</v>
      </c>
      <c r="B7" s="223" t="s">
        <v>111</v>
      </c>
      <c r="C7" s="224" t="s">
        <v>35</v>
      </c>
      <c r="D7" s="224">
        <v>450</v>
      </c>
      <c r="E7" s="292">
        <f>SUM(G7:M7)</f>
        <v>339.99000000000007</v>
      </c>
      <c r="F7" s="225"/>
      <c r="G7" s="340">
        <v>126.37</v>
      </c>
      <c r="H7" s="341"/>
      <c r="I7" s="341">
        <v>132.58000000000001</v>
      </c>
      <c r="J7" s="341"/>
      <c r="K7" s="308"/>
      <c r="L7" s="309">
        <v>81.040000000000006</v>
      </c>
      <c r="M7" s="348"/>
    </row>
    <row r="8" spans="1:13" s="216" customFormat="1" ht="13.5" customHeight="1" x14ac:dyDescent="0.2">
      <c r="A8" s="240" t="s">
        <v>34</v>
      </c>
      <c r="B8" s="241" t="s">
        <v>110</v>
      </c>
      <c r="C8" s="242" t="s">
        <v>35</v>
      </c>
      <c r="D8" s="242">
        <v>450</v>
      </c>
      <c r="E8" s="293">
        <f t="shared" ref="E8:E9" si="0">SUM(G8:M8)</f>
        <v>265.16000000000003</v>
      </c>
      <c r="F8" s="243"/>
      <c r="G8" s="342"/>
      <c r="H8" s="343"/>
      <c r="I8" s="343"/>
      <c r="J8" s="343">
        <v>132.58000000000001</v>
      </c>
      <c r="K8" s="310">
        <v>132.58000000000001</v>
      </c>
      <c r="L8" s="311"/>
      <c r="M8" s="351"/>
    </row>
    <row r="9" spans="1:13" s="216" customFormat="1" ht="13.5" customHeight="1" x14ac:dyDescent="0.2">
      <c r="A9" s="240" t="s">
        <v>34</v>
      </c>
      <c r="B9" s="241" t="s">
        <v>31</v>
      </c>
      <c r="C9" s="242" t="s">
        <v>37</v>
      </c>
      <c r="D9" s="242">
        <v>350</v>
      </c>
      <c r="E9" s="294">
        <f t="shared" si="0"/>
        <v>18</v>
      </c>
      <c r="F9" s="243"/>
      <c r="G9" s="342"/>
      <c r="H9" s="343">
        <v>18</v>
      </c>
      <c r="I9" s="343"/>
      <c r="J9" s="343"/>
      <c r="K9" s="310"/>
      <c r="L9" s="311"/>
      <c r="M9" s="351"/>
    </row>
    <row r="10" spans="1:13" s="216" customFormat="1" ht="13.5" customHeight="1" x14ac:dyDescent="0.2">
      <c r="A10" s="226" t="s">
        <v>122</v>
      </c>
      <c r="B10" s="227" t="s">
        <v>36</v>
      </c>
      <c r="C10" s="228" t="s">
        <v>108</v>
      </c>
      <c r="D10" s="228">
        <v>300</v>
      </c>
      <c r="E10" s="229">
        <f>SUM(G10:M10)</f>
        <v>476.96</v>
      </c>
      <c r="F10" s="230"/>
      <c r="G10" s="344"/>
      <c r="H10" s="345">
        <v>476.96</v>
      </c>
      <c r="I10" s="345"/>
      <c r="J10" s="345"/>
      <c r="K10" s="312"/>
      <c r="L10" s="313"/>
      <c r="M10" s="352"/>
    </row>
    <row r="11" spans="1:13" s="216" customFormat="1" ht="13.5" customHeight="1" thickBot="1" x14ac:dyDescent="0.25">
      <c r="A11" s="226" t="s">
        <v>100</v>
      </c>
      <c r="B11" s="227" t="s">
        <v>22</v>
      </c>
      <c r="C11" s="228" t="s">
        <v>35</v>
      </c>
      <c r="D11" s="228">
        <v>120</v>
      </c>
      <c r="E11" s="295">
        <f>SUM(G11:M11)</f>
        <v>100.64</v>
      </c>
      <c r="F11" s="230"/>
      <c r="G11" s="344">
        <v>27.95</v>
      </c>
      <c r="H11" s="345">
        <v>24.05</v>
      </c>
      <c r="I11" s="345">
        <v>13.17</v>
      </c>
      <c r="J11" s="345">
        <v>10.81</v>
      </c>
      <c r="K11" s="312">
        <v>13.17</v>
      </c>
      <c r="L11" s="313">
        <v>11.49</v>
      </c>
      <c r="M11" s="352"/>
    </row>
    <row r="12" spans="1:13" s="216" customFormat="1" ht="13.5" customHeight="1" x14ac:dyDescent="0.2">
      <c r="A12" s="234" t="s">
        <v>38</v>
      </c>
      <c r="B12" s="235" t="s">
        <v>99</v>
      </c>
      <c r="C12" s="236" t="s">
        <v>37</v>
      </c>
      <c r="D12" s="236">
        <v>250</v>
      </c>
      <c r="E12" s="268">
        <f>SUM(G12:M12)</f>
        <v>1301.28</v>
      </c>
      <c r="F12" s="225"/>
      <c r="G12" s="340"/>
      <c r="H12" s="346"/>
      <c r="I12" s="341">
        <v>291.79000000000002</v>
      </c>
      <c r="J12" s="341">
        <v>374.23</v>
      </c>
      <c r="K12" s="308">
        <v>412.81</v>
      </c>
      <c r="L12" s="309">
        <v>222.45</v>
      </c>
      <c r="M12" s="348"/>
    </row>
    <row r="13" spans="1:13" s="216" customFormat="1" ht="13.5" customHeight="1" x14ac:dyDescent="0.2">
      <c r="A13" s="262" t="s">
        <v>30</v>
      </c>
      <c r="B13" s="263" t="s">
        <v>31</v>
      </c>
      <c r="C13" s="264" t="s">
        <v>37</v>
      </c>
      <c r="D13" s="265">
        <v>300</v>
      </c>
      <c r="E13" s="267">
        <f t="shared" ref="E13:E14" si="1">SUM(G13:M13)</f>
        <v>111.49</v>
      </c>
      <c r="F13" s="243"/>
      <c r="G13" s="342"/>
      <c r="H13" s="343"/>
      <c r="I13" s="343"/>
      <c r="J13" s="343"/>
      <c r="K13" s="310"/>
      <c r="L13" s="311">
        <v>111.49</v>
      </c>
      <c r="M13" s="351"/>
    </row>
    <row r="14" spans="1:13" s="216" customFormat="1" ht="13.5" customHeight="1" x14ac:dyDescent="0.2">
      <c r="A14" s="262" t="s">
        <v>112</v>
      </c>
      <c r="B14" s="263" t="s">
        <v>29</v>
      </c>
      <c r="C14" s="264" t="s">
        <v>37</v>
      </c>
      <c r="D14" s="265">
        <v>300</v>
      </c>
      <c r="E14" s="269">
        <f t="shared" si="1"/>
        <v>112.81</v>
      </c>
      <c r="F14" s="243"/>
      <c r="G14" s="342"/>
      <c r="H14" s="343"/>
      <c r="I14" s="343"/>
      <c r="J14" s="343"/>
      <c r="K14" s="310"/>
      <c r="L14" s="311">
        <v>112.81</v>
      </c>
      <c r="M14" s="351"/>
    </row>
    <row r="15" spans="1:13" s="216" customFormat="1" ht="13.5" customHeight="1" x14ac:dyDescent="0.2">
      <c r="A15" s="231" t="s">
        <v>133</v>
      </c>
      <c r="B15" s="237" t="s">
        <v>99</v>
      </c>
      <c r="C15" s="238" t="s">
        <v>37</v>
      </c>
      <c r="D15" s="232">
        <v>300</v>
      </c>
      <c r="E15" s="233">
        <f t="shared" ref="E15:E22" si="2">SUM(G15:M15)</f>
        <v>118.02</v>
      </c>
      <c r="F15" s="230"/>
      <c r="G15" s="344">
        <v>118.02</v>
      </c>
      <c r="H15" s="345"/>
      <c r="I15" s="345"/>
      <c r="J15" s="345"/>
      <c r="K15" s="312"/>
      <c r="L15" s="313"/>
      <c r="M15" s="352"/>
    </row>
    <row r="16" spans="1:13" s="216" customFormat="1" ht="13.5" customHeight="1" x14ac:dyDescent="0.2">
      <c r="A16" s="226" t="s">
        <v>105</v>
      </c>
      <c r="B16" s="227" t="s">
        <v>106</v>
      </c>
      <c r="C16" s="239" t="s">
        <v>37</v>
      </c>
      <c r="D16" s="228">
        <v>300</v>
      </c>
      <c r="E16" s="295">
        <f t="shared" si="2"/>
        <v>340.06</v>
      </c>
      <c r="F16" s="230"/>
      <c r="G16" s="344"/>
      <c r="H16" s="345">
        <v>340.06</v>
      </c>
      <c r="I16" s="345"/>
      <c r="J16" s="345"/>
      <c r="K16" s="312"/>
      <c r="L16" s="313"/>
      <c r="M16" s="352"/>
    </row>
    <row r="17" spans="1:20" s="216" customFormat="1" ht="13.5" customHeight="1" x14ac:dyDescent="0.2">
      <c r="A17" s="226" t="s">
        <v>101</v>
      </c>
      <c r="B17" s="227" t="s">
        <v>31</v>
      </c>
      <c r="C17" s="239" t="s">
        <v>37</v>
      </c>
      <c r="D17" s="228">
        <v>250</v>
      </c>
      <c r="E17" s="229">
        <f t="shared" si="2"/>
        <v>39</v>
      </c>
      <c r="F17" s="230"/>
      <c r="G17" s="344"/>
      <c r="H17" s="345">
        <v>39</v>
      </c>
      <c r="I17" s="345"/>
      <c r="J17" s="345"/>
      <c r="K17" s="312"/>
      <c r="L17" s="313"/>
      <c r="M17" s="352"/>
    </row>
    <row r="18" spans="1:20" s="216" customFormat="1" ht="13.5" customHeight="1" x14ac:dyDescent="0.2">
      <c r="A18" s="226" t="s">
        <v>102</v>
      </c>
      <c r="B18" s="227" t="s">
        <v>103</v>
      </c>
      <c r="C18" s="239" t="s">
        <v>37</v>
      </c>
      <c r="D18" s="228">
        <v>300</v>
      </c>
      <c r="E18" s="229">
        <f t="shared" si="2"/>
        <v>128</v>
      </c>
      <c r="F18" s="230"/>
      <c r="G18" s="344"/>
      <c r="H18" s="345">
        <v>128</v>
      </c>
      <c r="I18" s="345"/>
      <c r="J18" s="345"/>
      <c r="K18" s="312"/>
      <c r="L18" s="313"/>
      <c r="M18" s="352"/>
    </row>
    <row r="19" spans="1:20" s="216" customFormat="1" ht="13.5" customHeight="1" x14ac:dyDescent="0.2">
      <c r="A19" s="226" t="s">
        <v>104</v>
      </c>
      <c r="B19" s="227" t="s">
        <v>31</v>
      </c>
      <c r="C19" s="239" t="s">
        <v>37</v>
      </c>
      <c r="D19" s="228">
        <v>250</v>
      </c>
      <c r="E19" s="229">
        <f t="shared" si="2"/>
        <v>53</v>
      </c>
      <c r="F19" s="230"/>
      <c r="G19" s="344"/>
      <c r="H19" s="345">
        <v>53</v>
      </c>
      <c r="I19" s="345"/>
      <c r="J19" s="345"/>
      <c r="K19" s="312"/>
      <c r="L19" s="313"/>
      <c r="M19" s="352"/>
    </row>
    <row r="20" spans="1:20" s="216" customFormat="1" ht="13.5" customHeight="1" x14ac:dyDescent="0.2">
      <c r="A20" s="226" t="s">
        <v>107</v>
      </c>
      <c r="B20" s="227" t="s">
        <v>29</v>
      </c>
      <c r="C20" s="239" t="s">
        <v>37</v>
      </c>
      <c r="D20" s="228">
        <v>250</v>
      </c>
      <c r="E20" s="229">
        <f t="shared" si="2"/>
        <v>10.9</v>
      </c>
      <c r="F20" s="230"/>
      <c r="G20" s="344"/>
      <c r="H20" s="345">
        <v>10.9</v>
      </c>
      <c r="I20" s="345"/>
      <c r="J20" s="347"/>
      <c r="K20" s="312"/>
      <c r="L20" s="313"/>
      <c r="M20" s="352"/>
    </row>
    <row r="21" spans="1:20" s="216" customFormat="1" ht="13.5" customHeight="1" x14ac:dyDescent="0.2">
      <c r="A21" s="226" t="s">
        <v>109</v>
      </c>
      <c r="B21" s="227" t="s">
        <v>31</v>
      </c>
      <c r="C21" s="239" t="s">
        <v>108</v>
      </c>
      <c r="D21" s="228">
        <v>250</v>
      </c>
      <c r="E21" s="229">
        <f t="shared" si="2"/>
        <v>1.5</v>
      </c>
      <c r="F21" s="230"/>
      <c r="G21" s="344"/>
      <c r="H21" s="345">
        <v>1.5</v>
      </c>
      <c r="I21" s="345"/>
      <c r="J21" s="345"/>
      <c r="K21" s="312"/>
      <c r="L21" s="313"/>
      <c r="M21" s="352"/>
    </row>
    <row r="22" spans="1:20" s="216" customFormat="1" ht="13.5" customHeight="1" x14ac:dyDescent="0.2">
      <c r="A22" s="226" t="s">
        <v>145</v>
      </c>
      <c r="B22" s="227" t="s">
        <v>99</v>
      </c>
      <c r="C22" s="239" t="s">
        <v>37</v>
      </c>
      <c r="D22" s="228">
        <v>250</v>
      </c>
      <c r="E22" s="261">
        <f t="shared" si="2"/>
        <v>90</v>
      </c>
      <c r="F22" s="230"/>
      <c r="G22" s="344">
        <v>90</v>
      </c>
      <c r="H22" s="345"/>
      <c r="I22" s="345"/>
      <c r="J22" s="345"/>
      <c r="K22" s="312"/>
      <c r="L22" s="313"/>
      <c r="M22" s="352"/>
    </row>
    <row r="23" spans="1:20" s="216" customFormat="1" ht="13.5" customHeight="1" x14ac:dyDescent="0.2">
      <c r="A23" s="290" t="s">
        <v>114</v>
      </c>
      <c r="B23" s="227" t="s">
        <v>29</v>
      </c>
      <c r="C23" s="272" t="s">
        <v>37</v>
      </c>
      <c r="D23" s="228">
        <v>250</v>
      </c>
      <c r="E23" s="261">
        <f t="shared" ref="E23:E24" si="3">SUM(G23:M23)</f>
        <v>30.6</v>
      </c>
      <c r="F23" s="230"/>
      <c r="G23" s="344"/>
      <c r="H23" s="345"/>
      <c r="I23" s="345"/>
      <c r="J23" s="345"/>
      <c r="K23" s="312"/>
      <c r="L23" s="313"/>
      <c r="M23" s="352">
        <v>30.6</v>
      </c>
    </row>
    <row r="24" spans="1:20" s="216" customFormat="1" ht="13.5" customHeight="1" thickBot="1" x14ac:dyDescent="0.25">
      <c r="A24" s="289" t="s">
        <v>116</v>
      </c>
      <c r="B24" s="241" t="s">
        <v>29</v>
      </c>
      <c r="C24" s="279" t="s">
        <v>37</v>
      </c>
      <c r="D24" s="242">
        <v>250</v>
      </c>
      <c r="E24" s="266">
        <f t="shared" si="3"/>
        <v>34.65</v>
      </c>
      <c r="F24" s="243"/>
      <c r="G24" s="342"/>
      <c r="H24" s="343"/>
      <c r="I24" s="343"/>
      <c r="J24" s="343"/>
      <c r="K24" s="310"/>
      <c r="L24" s="311"/>
      <c r="M24" s="351">
        <v>34.65</v>
      </c>
      <c r="N24" s="370"/>
    </row>
    <row r="25" spans="1:20" s="216" customFormat="1" ht="13.5" customHeight="1" x14ac:dyDescent="0.2">
      <c r="A25" s="244"/>
      <c r="B25" s="245"/>
      <c r="C25" s="286"/>
      <c r="D25" s="245"/>
      <c r="E25" s="287"/>
      <c r="F25" s="288"/>
      <c r="G25" s="340">
        <f t="shared" ref="G25:L25" si="4">SUM(G7:G22)</f>
        <v>362.34</v>
      </c>
      <c r="H25" s="346">
        <f t="shared" si="4"/>
        <v>1091.47</v>
      </c>
      <c r="I25" s="346">
        <f t="shared" si="4"/>
        <v>437.54</v>
      </c>
      <c r="J25" s="348">
        <f t="shared" si="4"/>
        <v>517.62</v>
      </c>
      <c r="K25" s="308">
        <f t="shared" si="4"/>
        <v>558.55999999999995</v>
      </c>
      <c r="L25" s="309">
        <f t="shared" si="4"/>
        <v>539.28</v>
      </c>
      <c r="M25" s="348">
        <f>SUM(M23:M24)</f>
        <v>65.25</v>
      </c>
    </row>
    <row r="26" spans="1:20" s="216" customFormat="1" thickBot="1" x14ac:dyDescent="0.25">
      <c r="A26" s="291" t="s">
        <v>118</v>
      </c>
      <c r="B26" s="278"/>
      <c r="C26" s="279"/>
      <c r="D26" s="242"/>
      <c r="E26" s="280">
        <f>SUM(E7:E25)</f>
        <v>3572.06</v>
      </c>
      <c r="F26" s="281"/>
      <c r="G26" s="282" t="s">
        <v>7</v>
      </c>
      <c r="H26" s="372">
        <f>SUM(G25:M25)</f>
        <v>3572.0599999999995</v>
      </c>
      <c r="I26" s="373"/>
      <c r="J26" s="283"/>
      <c r="K26" s="314"/>
      <c r="L26" s="315"/>
      <c r="M26" s="285"/>
    </row>
    <row r="27" spans="1:20" s="216" customFormat="1" ht="24.75" thickBot="1" x14ac:dyDescent="0.25">
      <c r="A27" s="301" t="s">
        <v>121</v>
      </c>
      <c r="B27" s="296" t="s">
        <v>120</v>
      </c>
      <c r="C27" s="297" t="s">
        <v>119</v>
      </c>
      <c r="D27" s="298">
        <v>30</v>
      </c>
      <c r="E27" s="300">
        <f>E7+E8+E9+E11+E16</f>
        <v>1063.8500000000001</v>
      </c>
      <c r="F27" s="273" t="e">
        <f>AnlII!E27/AnlIII!E18</f>
        <v>#DIV/0!</v>
      </c>
      <c r="G27" s="274"/>
      <c r="H27" s="276"/>
      <c r="I27" s="299"/>
      <c r="J27" s="275"/>
      <c r="K27" s="276"/>
      <c r="L27" s="277"/>
      <c r="M27" s="277"/>
    </row>
    <row r="28" spans="1:20" s="216" customFormat="1" thickBot="1" x14ac:dyDescent="0.25">
      <c r="A28" s="324"/>
      <c r="B28" s="248"/>
      <c r="C28" s="246"/>
      <c r="D28" s="247"/>
      <c r="E28" s="326"/>
      <c r="F28" s="281"/>
      <c r="G28" s="282"/>
      <c r="H28" s="284"/>
      <c r="I28" s="325"/>
      <c r="J28" s="283"/>
      <c r="K28" s="284"/>
      <c r="L28" s="285"/>
      <c r="M28" s="285"/>
    </row>
    <row r="29" spans="1:20" s="216" customFormat="1" ht="28.5" customHeight="1" thickBot="1" x14ac:dyDescent="0.25">
      <c r="A29" s="218" t="s">
        <v>86</v>
      </c>
      <c r="B29" s="248" t="s">
        <v>129</v>
      </c>
      <c r="C29" s="246" t="s">
        <v>28</v>
      </c>
      <c r="D29" s="247">
        <v>20</v>
      </c>
      <c r="E29" s="280">
        <v>1095.6199999999999</v>
      </c>
      <c r="F29" s="281" t="e">
        <f>E29/AnlIII!E24</f>
        <v>#DIV/0!</v>
      </c>
      <c r="G29" s="282"/>
      <c r="H29" s="372"/>
      <c r="I29" s="373"/>
      <c r="J29" s="283"/>
      <c r="K29" s="284"/>
      <c r="L29" s="285"/>
      <c r="M29" s="285"/>
    </row>
    <row r="30" spans="1:20" s="216" customFormat="1" ht="13.5" customHeight="1" x14ac:dyDescent="0.2">
      <c r="A30" s="249"/>
      <c r="C30" s="250"/>
      <c r="D30" s="250"/>
      <c r="F30" s="221"/>
      <c r="G30" s="250"/>
    </row>
    <row r="31" spans="1:20" s="216" customFormat="1" ht="12.75" customHeight="1" x14ac:dyDescent="0.2">
      <c r="A31" s="251" t="s">
        <v>85</v>
      </c>
      <c r="B31" s="252" t="s">
        <v>131</v>
      </c>
      <c r="C31" s="252" t="s">
        <v>130</v>
      </c>
      <c r="D31" s="253"/>
      <c r="E31" s="252"/>
      <c r="F31" s="253"/>
      <c r="G31" s="252"/>
      <c r="H31" s="254"/>
      <c r="I31" s="254"/>
      <c r="J31" s="254"/>
      <c r="K31" s="254"/>
      <c r="L31" s="254"/>
      <c r="M31" s="254"/>
      <c r="N31" s="254"/>
      <c r="O31" s="254"/>
      <c r="P31" s="254"/>
      <c r="Q31" s="254"/>
      <c r="R31" s="254"/>
      <c r="S31" s="254"/>
      <c r="T31" s="254"/>
    </row>
    <row r="32" spans="1:20" s="216" customFormat="1" ht="12.75" customHeight="1" x14ac:dyDescent="0.2">
      <c r="A32" s="249"/>
      <c r="B32" s="250"/>
      <c r="C32" s="252"/>
      <c r="D32" s="253"/>
      <c r="E32" s="252"/>
      <c r="F32" s="221"/>
    </row>
    <row r="33" spans="1:20" s="216" customFormat="1" ht="12.75" customHeight="1" x14ac:dyDescent="0.2">
      <c r="A33" s="255" t="s">
        <v>87</v>
      </c>
      <c r="B33" s="256"/>
      <c r="C33" s="256"/>
      <c r="D33" s="256"/>
      <c r="E33" s="256"/>
      <c r="F33" s="257"/>
      <c r="G33" s="302"/>
      <c r="H33" s="302"/>
      <c r="I33" s="302"/>
      <c r="J33" s="302"/>
      <c r="K33" s="302"/>
      <c r="L33" s="302"/>
      <c r="M33" s="302"/>
      <c r="N33" s="254"/>
      <c r="O33" s="254"/>
      <c r="P33" s="254"/>
      <c r="Q33" s="254"/>
      <c r="R33" s="254"/>
      <c r="S33" s="254"/>
      <c r="T33" s="254"/>
    </row>
    <row r="35" spans="1:20" x14ac:dyDescent="0.2">
      <c r="A35" s="40" t="s">
        <v>146</v>
      </c>
      <c r="B35" s="353"/>
      <c r="C35" s="40"/>
      <c r="D35" s="40"/>
      <c r="E35" s="40"/>
      <c r="F35" s="354"/>
      <c r="G35" s="40"/>
      <c r="H35" s="40"/>
      <c r="I35" s="40"/>
      <c r="J35" s="40"/>
      <c r="K35" s="40"/>
      <c r="L35" s="40"/>
      <c r="M35" s="40"/>
      <c r="N35" s="40"/>
    </row>
    <row r="36" spans="1:20" x14ac:dyDescent="0.2">
      <c r="A36" s="40" t="s">
        <v>149</v>
      </c>
      <c r="B36" s="353"/>
      <c r="C36" s="40"/>
      <c r="D36" s="40"/>
      <c r="E36" s="40"/>
      <c r="F36" s="354"/>
      <c r="G36" s="40"/>
      <c r="H36" s="40"/>
      <c r="I36" s="40"/>
      <c r="J36" s="40"/>
      <c r="K36" s="40"/>
      <c r="L36" s="40"/>
      <c r="M36" s="40"/>
      <c r="N36" s="40"/>
    </row>
    <row r="37" spans="1:20" x14ac:dyDescent="0.2">
      <c r="A37" s="40" t="s">
        <v>148</v>
      </c>
      <c r="B37" s="353"/>
      <c r="C37" s="40"/>
      <c r="D37" s="40"/>
      <c r="E37" s="40"/>
      <c r="F37" s="354"/>
      <c r="G37" s="40"/>
      <c r="H37" s="40"/>
      <c r="I37" s="40"/>
      <c r="J37" s="40"/>
      <c r="K37" s="40"/>
      <c r="L37" s="40"/>
      <c r="M37" s="40"/>
      <c r="N37" s="40"/>
    </row>
    <row r="38" spans="1:20" x14ac:dyDescent="0.2">
      <c r="A38" s="316" t="s">
        <v>123</v>
      </c>
      <c r="B38" s="317"/>
      <c r="C38" s="318"/>
      <c r="D38" s="318"/>
      <c r="E38" s="318"/>
      <c r="F38" s="319"/>
      <c r="G38" s="318"/>
      <c r="H38" s="318"/>
      <c r="I38" s="318"/>
      <c r="J38" s="318"/>
      <c r="K38" s="318"/>
      <c r="L38" s="318"/>
      <c r="M38" s="318"/>
      <c r="N38" s="318"/>
      <c r="O38" s="9"/>
    </row>
    <row r="39" spans="1:20" x14ac:dyDescent="0.2">
      <c r="A39" s="307" t="s">
        <v>147</v>
      </c>
      <c r="B39" s="307"/>
      <c r="C39" s="307"/>
      <c r="D39" s="307"/>
      <c r="E39" s="307"/>
      <c r="F39" s="327"/>
      <c r="G39" s="307"/>
      <c r="H39" s="307"/>
      <c r="I39" s="307"/>
      <c r="J39" s="307"/>
      <c r="K39" s="307"/>
      <c r="L39" s="307"/>
      <c r="M39" s="307"/>
      <c r="N39" s="307"/>
      <c r="O39" s="259"/>
      <c r="P39" s="216"/>
    </row>
    <row r="40" spans="1:20" x14ac:dyDescent="0.2">
      <c r="A40" s="307" t="s">
        <v>134</v>
      </c>
      <c r="B40" s="307"/>
      <c r="C40" s="307"/>
      <c r="D40" s="307"/>
      <c r="E40" s="307"/>
      <c r="F40" s="327"/>
      <c r="G40" s="307"/>
      <c r="H40" s="307"/>
      <c r="I40" s="307"/>
      <c r="J40" s="307"/>
      <c r="K40" s="307"/>
      <c r="L40" s="307"/>
      <c r="M40" s="307"/>
      <c r="N40" s="307"/>
      <c r="O40" s="259"/>
      <c r="P40" s="216"/>
    </row>
    <row r="41" spans="1:20" s="9" customFormat="1" x14ac:dyDescent="0.2">
      <c r="A41" s="259"/>
      <c r="B41" s="259"/>
      <c r="C41" s="259"/>
      <c r="D41" s="259"/>
      <c r="E41" s="259"/>
      <c r="F41" s="361"/>
      <c r="G41" s="259"/>
      <c r="H41" s="259"/>
      <c r="I41" s="259"/>
      <c r="J41" s="259"/>
      <c r="K41" s="259"/>
      <c r="L41" s="259"/>
      <c r="M41" s="259"/>
      <c r="N41" s="259"/>
      <c r="O41" s="259"/>
      <c r="P41" s="259"/>
    </row>
    <row r="42" spans="1:20" s="8" customFormat="1" x14ac:dyDescent="0.2">
      <c r="A42" s="258" t="s">
        <v>128</v>
      </c>
      <c r="B42" s="258"/>
      <c r="C42" s="258"/>
      <c r="D42" s="258"/>
      <c r="E42" s="258"/>
      <c r="F42" s="328"/>
      <c r="G42" s="258"/>
      <c r="H42" s="258"/>
      <c r="I42" s="258"/>
      <c r="J42" s="258"/>
      <c r="K42" s="258"/>
      <c r="L42" s="258"/>
      <c r="M42" s="258"/>
      <c r="N42" s="258"/>
      <c r="O42" s="258"/>
      <c r="P42" s="258"/>
    </row>
    <row r="43" spans="1:20" x14ac:dyDescent="0.2">
      <c r="A43" s="216"/>
      <c r="B43" s="216"/>
      <c r="C43" s="216"/>
      <c r="D43" s="216"/>
      <c r="E43" s="216"/>
      <c r="F43" s="221"/>
      <c r="G43" s="216"/>
      <c r="H43" s="216"/>
      <c r="I43" s="216"/>
      <c r="J43" s="216"/>
      <c r="K43" s="216"/>
      <c r="L43" s="216"/>
      <c r="M43" s="216"/>
      <c r="N43" s="216"/>
      <c r="O43" s="216"/>
      <c r="P43" s="216"/>
    </row>
  </sheetData>
  <mergeCells count="3">
    <mergeCell ref="H3:I3"/>
    <mergeCell ref="H26:I26"/>
    <mergeCell ref="H29:I29"/>
  </mergeCells>
  <phoneticPr fontId="1" type="noConversion"/>
  <pageMargins left="0.25" right="0.25" top="0.75" bottom="0.75" header="0.3" footer="0.3"/>
  <pageSetup paperSize="9" scale="8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5"/>
  <sheetViews>
    <sheetView zoomScaleNormal="100" workbookViewId="0">
      <selection activeCell="E18" sqref="E18"/>
    </sheetView>
  </sheetViews>
  <sheetFormatPr baseColWidth="10" defaultRowHeight="12.75" x14ac:dyDescent="0.2"/>
  <cols>
    <col min="1" max="3" width="11.42578125" style="3"/>
    <col min="4" max="4" width="41.7109375" style="3" customWidth="1"/>
    <col min="5" max="5" width="26.5703125" style="3" customWidth="1"/>
    <col min="6" max="6" width="25.140625" style="3" customWidth="1"/>
    <col min="7" max="16384" width="11.42578125" style="3"/>
  </cols>
  <sheetData>
    <row r="1" spans="1:7" ht="20.25" customHeight="1" x14ac:dyDescent="0.3">
      <c r="A1" s="127" t="s">
        <v>92</v>
      </c>
      <c r="B1" s="127"/>
      <c r="C1" s="127"/>
      <c r="D1" s="128" t="s">
        <v>88</v>
      </c>
      <c r="E1" s="129"/>
      <c r="F1" s="127"/>
    </row>
    <row r="2" spans="1:7" s="6" customFormat="1" ht="20.25" customHeight="1" x14ac:dyDescent="0.25">
      <c r="A2" s="6" t="s">
        <v>95</v>
      </c>
    </row>
    <row r="3" spans="1:7" ht="20.25" customHeight="1" x14ac:dyDescent="0.2">
      <c r="A3" s="130"/>
      <c r="B3" s="131"/>
      <c r="C3" s="131"/>
      <c r="D3" s="131"/>
      <c r="E3" s="131"/>
      <c r="F3" s="131"/>
    </row>
    <row r="4" spans="1:7" ht="20.25" customHeight="1" x14ac:dyDescent="0.25">
      <c r="A4" s="132" t="s">
        <v>93</v>
      </c>
      <c r="B4" s="132"/>
      <c r="C4" s="132"/>
      <c r="D4" s="132"/>
      <c r="E4" s="133"/>
      <c r="F4" s="132"/>
    </row>
    <row r="5" spans="1:7" ht="20.25" customHeight="1" x14ac:dyDescent="0.4">
      <c r="A5" s="134"/>
      <c r="B5" s="134"/>
      <c r="C5" s="134"/>
      <c r="D5" s="134"/>
      <c r="E5" s="355" t="s">
        <v>136</v>
      </c>
      <c r="F5" s="362" t="s">
        <v>141</v>
      </c>
      <c r="G5" s="321"/>
    </row>
    <row r="6" spans="1:7" s="140" customFormat="1" ht="20.25" customHeight="1" x14ac:dyDescent="0.25">
      <c r="A6" s="135" t="s">
        <v>124</v>
      </c>
      <c r="B6" s="136"/>
      <c r="C6" s="137"/>
      <c r="D6" s="138"/>
      <c r="E6" s="358"/>
      <c r="F6" s="322"/>
    </row>
    <row r="7" spans="1:7" s="140" customFormat="1" ht="10.5" customHeight="1" x14ac:dyDescent="0.25">
      <c r="A7" s="135"/>
      <c r="B7" s="136"/>
      <c r="C7" s="141"/>
      <c r="D7" s="138"/>
      <c r="E7" s="142"/>
      <c r="F7" s="137"/>
    </row>
    <row r="8" spans="1:7" s="140" customFormat="1" ht="20.25" customHeight="1" x14ac:dyDescent="0.25">
      <c r="A8" s="143" t="s">
        <v>125</v>
      </c>
      <c r="B8" s="143"/>
      <c r="C8" s="143"/>
      <c r="D8" s="144"/>
      <c r="E8" s="358"/>
      <c r="F8" s="322"/>
    </row>
    <row r="9" spans="1:7" s="140" customFormat="1" ht="20.25" customHeight="1" x14ac:dyDescent="0.25">
      <c r="A9" s="145" t="s">
        <v>8</v>
      </c>
      <c r="B9" s="145"/>
      <c r="C9" s="146"/>
      <c r="D9" s="145"/>
      <c r="E9" s="147"/>
      <c r="F9" s="148"/>
    </row>
    <row r="10" spans="1:7" s="140" customFormat="1" ht="20.25" customHeight="1" x14ac:dyDescent="0.25">
      <c r="A10" s="145" t="s">
        <v>9</v>
      </c>
      <c r="B10" s="145"/>
      <c r="C10" s="146"/>
      <c r="D10" s="145"/>
      <c r="E10" s="147"/>
      <c r="F10" s="149"/>
    </row>
    <row r="11" spans="1:7" s="140" customFormat="1" ht="11.25" customHeight="1" x14ac:dyDescent="0.25">
      <c r="A11" s="145"/>
      <c r="B11" s="145"/>
      <c r="C11" s="146"/>
      <c r="D11" s="145"/>
      <c r="E11" s="147"/>
      <c r="F11" s="149"/>
    </row>
    <row r="12" spans="1:7" s="140" customFormat="1" ht="20.25" customHeight="1" x14ac:dyDescent="0.25">
      <c r="A12" s="145" t="s">
        <v>10</v>
      </c>
      <c r="B12" s="145"/>
      <c r="C12" s="146"/>
      <c r="D12" s="145"/>
      <c r="E12" s="150"/>
      <c r="F12" s="145" t="s">
        <v>25</v>
      </c>
    </row>
    <row r="13" spans="1:7" s="140" customFormat="1" ht="20.25" customHeight="1" x14ac:dyDescent="0.25">
      <c r="A13" s="145"/>
      <c r="B13" s="145"/>
      <c r="C13" s="146"/>
      <c r="D13" s="145"/>
      <c r="E13" s="320"/>
      <c r="F13" s="145"/>
    </row>
    <row r="14" spans="1:7" ht="27" customHeight="1" x14ac:dyDescent="0.2">
      <c r="A14" s="151"/>
      <c r="B14" s="151"/>
      <c r="C14" s="152"/>
      <c r="D14" s="151"/>
      <c r="E14" s="153"/>
      <c r="F14" s="151"/>
    </row>
    <row r="15" spans="1:7" ht="20.25" customHeight="1" x14ac:dyDescent="0.25">
      <c r="A15" s="154" t="s">
        <v>11</v>
      </c>
      <c r="B15" s="155"/>
      <c r="C15" s="156"/>
      <c r="D15" s="155"/>
      <c r="E15" s="157"/>
      <c r="F15" s="155"/>
    </row>
    <row r="16" spans="1:7" ht="20.25" customHeight="1" x14ac:dyDescent="0.25">
      <c r="A16" s="154"/>
      <c r="B16" s="155"/>
      <c r="C16" s="156"/>
      <c r="D16" s="155"/>
      <c r="E16" s="157"/>
      <c r="F16" s="155"/>
    </row>
    <row r="17" spans="1:6" s="140" customFormat="1" ht="20.25" customHeight="1" x14ac:dyDescent="0.25">
      <c r="A17" s="137" t="s">
        <v>137</v>
      </c>
      <c r="B17" s="158"/>
      <c r="C17" s="159"/>
      <c r="D17" s="158"/>
      <c r="E17" s="139"/>
      <c r="F17" s="160" t="s">
        <v>24</v>
      </c>
    </row>
    <row r="18" spans="1:6" s="140" customFormat="1" ht="20.25" customHeight="1" x14ac:dyDescent="0.25">
      <c r="A18" s="137" t="s">
        <v>76</v>
      </c>
      <c r="B18" s="161"/>
      <c r="C18" s="162"/>
      <c r="D18" s="137"/>
      <c r="E18" s="139"/>
      <c r="F18" s="137" t="s">
        <v>77</v>
      </c>
    </row>
    <row r="19" spans="1:6" ht="26.25" customHeight="1" x14ac:dyDescent="0.2">
      <c r="A19" s="163"/>
      <c r="B19" s="164"/>
      <c r="C19" s="165"/>
      <c r="D19" s="166"/>
      <c r="E19" s="167"/>
      <c r="F19" s="164"/>
    </row>
    <row r="20" spans="1:6" ht="20.25" customHeight="1" x14ac:dyDescent="0.25">
      <c r="A20" s="168" t="s">
        <v>94</v>
      </c>
      <c r="B20" s="154"/>
      <c r="C20" s="154"/>
      <c r="D20" s="154"/>
      <c r="E20" s="157"/>
      <c r="F20" s="156"/>
    </row>
    <row r="21" spans="1:6" ht="20.25" customHeight="1" x14ac:dyDescent="0.25">
      <c r="A21" s="168"/>
      <c r="B21" s="154"/>
      <c r="C21" s="154"/>
      <c r="D21" s="154"/>
      <c r="E21" s="157"/>
      <c r="F21" s="156"/>
    </row>
    <row r="22" spans="1:6" s="140" customFormat="1" ht="20.25" customHeight="1" x14ac:dyDescent="0.25">
      <c r="A22" s="169" t="s">
        <v>139</v>
      </c>
      <c r="B22" s="162"/>
      <c r="C22" s="144"/>
      <c r="D22" s="170"/>
      <c r="E22" s="139"/>
      <c r="F22" s="160" t="s">
        <v>24</v>
      </c>
    </row>
    <row r="23" spans="1:6" s="140" customFormat="1" ht="20.25" customHeight="1" x14ac:dyDescent="0.25">
      <c r="A23" s="169" t="s">
        <v>140</v>
      </c>
      <c r="B23" s="162"/>
      <c r="C23" s="144"/>
      <c r="D23" s="170"/>
      <c r="E23" s="139"/>
      <c r="F23" s="160" t="s">
        <v>24</v>
      </c>
    </row>
    <row r="24" spans="1:6" s="140" customFormat="1" ht="20.25" customHeight="1" x14ac:dyDescent="0.25">
      <c r="A24" s="137" t="s">
        <v>78</v>
      </c>
      <c r="B24" s="161"/>
      <c r="C24" s="171"/>
      <c r="D24" s="172"/>
      <c r="E24" s="139"/>
      <c r="F24" s="137" t="s">
        <v>77</v>
      </c>
    </row>
    <row r="25" spans="1:6" ht="20.25" customHeight="1" x14ac:dyDescent="0.2">
      <c r="A25" s="164"/>
      <c r="B25" s="164"/>
      <c r="C25" s="173"/>
      <c r="D25" s="174"/>
      <c r="E25" s="167"/>
      <c r="F25" s="164"/>
    </row>
    <row r="26" spans="1:6" ht="20.25" customHeight="1" x14ac:dyDescent="0.2">
      <c r="A26" s="164"/>
      <c r="B26" s="164"/>
      <c r="C26" s="165"/>
      <c r="D26" s="174"/>
      <c r="E26" s="167"/>
      <c r="F26" s="164"/>
    </row>
    <row r="27" spans="1:6" ht="20.25" customHeight="1" x14ac:dyDescent="0.25">
      <c r="A27" s="132" t="s">
        <v>79</v>
      </c>
      <c r="B27" s="132"/>
      <c r="C27" s="132"/>
      <c r="D27" s="132"/>
      <c r="E27" s="175"/>
      <c r="F27" s="132"/>
    </row>
    <row r="28" spans="1:6" ht="9" customHeight="1" x14ac:dyDescent="0.2">
      <c r="A28" s="176"/>
      <c r="B28" s="176"/>
      <c r="C28" s="176"/>
      <c r="D28" s="176"/>
      <c r="E28" s="177"/>
      <c r="F28" s="176"/>
    </row>
    <row r="29" spans="1:6" s="140" customFormat="1" ht="20.25" customHeight="1" x14ac:dyDescent="0.25">
      <c r="A29" s="178" t="s">
        <v>126</v>
      </c>
      <c r="B29" s="161"/>
      <c r="C29" s="179"/>
      <c r="D29" s="161"/>
      <c r="E29" s="359" t="s">
        <v>136</v>
      </c>
      <c r="F29" s="356" t="s">
        <v>144</v>
      </c>
    </row>
    <row r="30" spans="1:6" s="140" customFormat="1" ht="20.25" customHeight="1" x14ac:dyDescent="0.25">
      <c r="A30" s="180" t="s">
        <v>12</v>
      </c>
      <c r="B30" s="180"/>
      <c r="C30" s="180"/>
      <c r="D30" s="180"/>
      <c r="E30" s="357">
        <f>E6*195</f>
        <v>0</v>
      </c>
      <c r="F30" s="181">
        <f>F6*195</f>
        <v>0</v>
      </c>
    </row>
    <row r="31" spans="1:6" s="140" customFormat="1" ht="20.25" customHeight="1" x14ac:dyDescent="0.25">
      <c r="A31" s="182" t="s">
        <v>127</v>
      </c>
      <c r="B31" s="182"/>
      <c r="C31" s="183"/>
      <c r="D31" s="184"/>
      <c r="E31" s="181">
        <f>E17</f>
        <v>0</v>
      </c>
      <c r="F31" s="181">
        <f>E17</f>
        <v>0</v>
      </c>
    </row>
    <row r="32" spans="1:6" s="140" customFormat="1" ht="20.25" customHeight="1" x14ac:dyDescent="0.25">
      <c r="A32" s="185" t="s">
        <v>138</v>
      </c>
      <c r="B32" s="185"/>
      <c r="C32" s="186"/>
      <c r="D32" s="187"/>
      <c r="E32" s="181">
        <f>E22+E23</f>
        <v>0</v>
      </c>
      <c r="F32" s="181">
        <f>E22</f>
        <v>0</v>
      </c>
    </row>
    <row r="33" spans="1:6" s="140" customFormat="1" ht="20.25" customHeight="1" x14ac:dyDescent="0.25">
      <c r="A33" s="188" t="s">
        <v>80</v>
      </c>
      <c r="B33" s="189"/>
      <c r="C33" s="189"/>
      <c r="D33" s="189"/>
      <c r="E33" s="181">
        <f>E30+E31+E32</f>
        <v>0</v>
      </c>
      <c r="F33" s="181">
        <f>F30+F31+F32</f>
        <v>0</v>
      </c>
    </row>
    <row r="34" spans="1:6" s="140" customFormat="1" ht="20.25" customHeight="1" x14ac:dyDescent="0.25">
      <c r="A34" s="190" t="s">
        <v>26</v>
      </c>
      <c r="B34" s="184"/>
      <c r="C34" s="191"/>
      <c r="D34" s="192"/>
      <c r="E34" s="193">
        <f>E33*19%</f>
        <v>0</v>
      </c>
      <c r="F34" s="193">
        <f>F33*19%</f>
        <v>0</v>
      </c>
    </row>
    <row r="35" spans="1:6" s="140" customFormat="1" ht="20.25" customHeight="1" x14ac:dyDescent="0.25">
      <c r="A35" s="185" t="s">
        <v>13</v>
      </c>
      <c r="B35" s="187"/>
      <c r="C35" s="186"/>
      <c r="D35" s="194"/>
      <c r="E35" s="181">
        <f>E33+E34</f>
        <v>0</v>
      </c>
      <c r="F35" s="181">
        <f>F33+F34</f>
        <v>0</v>
      </c>
    </row>
    <row r="36" spans="1:6" s="140" customFormat="1" ht="20.25" customHeight="1" x14ac:dyDescent="0.25">
      <c r="A36" s="195" t="s">
        <v>81</v>
      </c>
      <c r="B36" s="161"/>
      <c r="C36" s="179" t="s">
        <v>27</v>
      </c>
      <c r="D36" s="196"/>
      <c r="E36" s="197">
        <f>E35*D36%</f>
        <v>0</v>
      </c>
      <c r="F36" s="197">
        <f>F35*E36%</f>
        <v>0</v>
      </c>
    </row>
    <row r="37" spans="1:6" s="140" customFormat="1" ht="20.25" customHeight="1" thickBot="1" x14ac:dyDescent="0.3">
      <c r="A37" s="198" t="s">
        <v>14</v>
      </c>
      <c r="B37" s="199"/>
      <c r="C37" s="199"/>
      <c r="D37" s="200"/>
      <c r="E37" s="360">
        <f>E35-E36</f>
        <v>0</v>
      </c>
      <c r="F37" s="323">
        <f>F35-F36</f>
        <v>0</v>
      </c>
    </row>
    <row r="38" spans="1:6" s="140" customFormat="1" ht="20.25" customHeight="1" thickTop="1" x14ac:dyDescent="0.25">
      <c r="A38" s="201"/>
      <c r="B38" s="201"/>
      <c r="C38" s="201"/>
      <c r="D38" s="201"/>
      <c r="E38" s="147"/>
      <c r="F38" s="144"/>
    </row>
    <row r="39" spans="1:6" s="140" customFormat="1" ht="20.25" customHeight="1" x14ac:dyDescent="0.25">
      <c r="A39" s="201"/>
      <c r="B39" s="201"/>
      <c r="C39" s="201"/>
      <c r="D39" s="201"/>
      <c r="E39" s="147"/>
      <c r="F39" s="144"/>
    </row>
    <row r="40" spans="1:6" s="140" customFormat="1" ht="20.25" customHeight="1" x14ac:dyDescent="0.25">
      <c r="A40" s="202" t="s">
        <v>82</v>
      </c>
      <c r="B40" s="145"/>
      <c r="C40" s="146"/>
      <c r="D40" s="145"/>
      <c r="E40" s="203"/>
      <c r="F40" s="144"/>
    </row>
    <row r="41" spans="1:6" s="140" customFormat="1" ht="20.25" customHeight="1" x14ac:dyDescent="0.25">
      <c r="A41" s="145" t="s">
        <v>33</v>
      </c>
      <c r="B41" s="145"/>
      <c r="C41" s="146"/>
      <c r="D41" s="145"/>
      <c r="E41" s="204"/>
      <c r="F41" s="144" t="s">
        <v>24</v>
      </c>
    </row>
    <row r="42" spans="1:6" s="140" customFormat="1" ht="20.25" customHeight="1" x14ac:dyDescent="0.25">
      <c r="A42" s="145" t="s">
        <v>15</v>
      </c>
      <c r="B42" s="145"/>
      <c r="C42" s="146"/>
      <c r="D42" s="145"/>
      <c r="E42" s="204"/>
      <c r="F42" s="144" t="s">
        <v>24</v>
      </c>
    </row>
    <row r="43" spans="1:6" s="140" customFormat="1" ht="20.25" customHeight="1" x14ac:dyDescent="0.25">
      <c r="A43" s="145" t="s">
        <v>83</v>
      </c>
      <c r="B43" s="201"/>
      <c r="C43" s="201"/>
      <c r="D43" s="201"/>
      <c r="E43" s="204"/>
      <c r="F43" s="144" t="s">
        <v>24</v>
      </c>
    </row>
    <row r="44" spans="1:6" s="140" customFormat="1" ht="20.25" customHeight="1" x14ac:dyDescent="0.25"/>
    <row r="45" spans="1:6" ht="20.25" customHeight="1" x14ac:dyDescent="0.2"/>
  </sheetData>
  <phoneticPr fontId="1" type="noConversion"/>
  <pageMargins left="0.78740157499999996" right="0.78740157499999996" top="0.984251969" bottom="0.984251969" header="0.4921259845" footer="0.4921259845"/>
  <pageSetup paperSize="9" scale="6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9"/>
  <sheetViews>
    <sheetView zoomScaleNormal="100" workbookViewId="0">
      <selection activeCell="D16" sqref="D16"/>
    </sheetView>
  </sheetViews>
  <sheetFormatPr baseColWidth="10" defaultRowHeight="12.75" x14ac:dyDescent="0.2"/>
  <cols>
    <col min="1" max="1" width="27" style="3" customWidth="1"/>
    <col min="2" max="2" width="41" style="3" customWidth="1"/>
    <col min="3" max="3" width="21.5703125" style="3" customWidth="1"/>
    <col min="4" max="4" width="18.140625" style="3" customWidth="1"/>
    <col min="5" max="5" width="14.28515625" style="3" customWidth="1"/>
    <col min="6" max="6" width="9.85546875" style="3" customWidth="1"/>
    <col min="7" max="16384" width="11.42578125" style="3"/>
  </cols>
  <sheetData>
    <row r="1" spans="1:5" s="43" customFormat="1" ht="18.75" x14ac:dyDescent="0.3">
      <c r="A1" s="43" t="s">
        <v>20</v>
      </c>
    </row>
    <row r="2" spans="1:5" s="6" customFormat="1" ht="20.25" customHeight="1" x14ac:dyDescent="0.25">
      <c r="A2" s="6" t="s">
        <v>95</v>
      </c>
    </row>
    <row r="3" spans="1:5" s="43" customFormat="1" ht="18.75" x14ac:dyDescent="0.3"/>
    <row r="4" spans="1:5" s="43" customFormat="1" ht="18.75" x14ac:dyDescent="0.3">
      <c r="A4" s="43" t="s">
        <v>90</v>
      </c>
    </row>
    <row r="5" spans="1:5" s="44" customFormat="1" ht="12" customHeight="1" x14ac:dyDescent="0.35"/>
    <row r="6" spans="1:5" s="47" customFormat="1" ht="15" x14ac:dyDescent="0.25">
      <c r="A6" s="45" t="s">
        <v>16</v>
      </c>
      <c r="B6" s="46" t="s">
        <v>17</v>
      </c>
    </row>
    <row r="7" spans="1:5" s="47" customFormat="1" ht="14.25" customHeight="1" x14ac:dyDescent="0.25">
      <c r="A7" s="48"/>
      <c r="B7" s="49" t="s">
        <v>135</v>
      </c>
    </row>
    <row r="8" spans="1:5" s="52" customFormat="1" ht="8.25" customHeight="1" x14ac:dyDescent="0.2">
      <c r="A8" s="50"/>
      <c r="B8" s="51"/>
    </row>
    <row r="9" spans="1:5" s="53" customFormat="1" ht="18" customHeight="1" x14ac:dyDescent="0.25">
      <c r="A9" s="363"/>
      <c r="B9" s="369" t="s">
        <v>142</v>
      </c>
      <c r="D9" s="54"/>
    </row>
    <row r="10" spans="1:5" s="55" customFormat="1" ht="18" customHeight="1" x14ac:dyDescent="0.3">
      <c r="A10" s="364"/>
      <c r="B10" s="365"/>
      <c r="D10" s="56"/>
    </row>
    <row r="11" spans="1:5" s="55" customFormat="1" ht="18" customHeight="1" x14ac:dyDescent="0.3">
      <c r="A11" s="366"/>
      <c r="B11" s="367"/>
      <c r="D11" s="56"/>
    </row>
    <row r="12" spans="1:5" s="55" customFormat="1" ht="18" customHeight="1" x14ac:dyDescent="0.3">
      <c r="A12" s="329"/>
      <c r="B12" s="368" t="s">
        <v>143</v>
      </c>
      <c r="D12" s="56"/>
    </row>
    <row r="13" spans="1:5" s="55" customFormat="1" ht="18" customHeight="1" x14ac:dyDescent="0.3">
      <c r="A13" s="332"/>
      <c r="B13" s="333"/>
      <c r="D13" s="56"/>
    </row>
    <row r="14" spans="1:5" s="55" customFormat="1" ht="18" customHeight="1" x14ac:dyDescent="0.3">
      <c r="A14" s="332"/>
      <c r="B14" s="333"/>
      <c r="D14" s="56"/>
    </row>
    <row r="15" spans="1:5" s="59" customFormat="1" ht="17.25" customHeight="1" x14ac:dyDescent="0.2">
      <c r="A15" s="330"/>
      <c r="B15" s="331"/>
      <c r="C15" s="57"/>
      <c r="D15" s="58"/>
      <c r="E15" s="58"/>
    </row>
    <row r="16" spans="1:5" s="59" customFormat="1" ht="17.25" customHeight="1" x14ac:dyDescent="0.2">
      <c r="A16" s="60"/>
      <c r="B16" s="60"/>
      <c r="C16" s="57"/>
      <c r="D16" s="58"/>
      <c r="E16" s="58"/>
    </row>
    <row r="17" spans="1:5" s="59" customFormat="1" ht="78" customHeight="1" x14ac:dyDescent="0.2">
      <c r="A17" s="60"/>
      <c r="B17" s="60"/>
      <c r="C17" s="57"/>
      <c r="D17" s="58"/>
      <c r="E17" s="58"/>
    </row>
    <row r="18" spans="1:5" s="63" customFormat="1" ht="17.25" customHeight="1" x14ac:dyDescent="0.3">
      <c r="A18" s="61" t="s">
        <v>91</v>
      </c>
      <c r="B18" s="61"/>
      <c r="C18" s="61"/>
      <c r="D18" s="62"/>
      <c r="E18" s="62"/>
    </row>
    <row r="19" spans="1:5" s="52" customFormat="1" x14ac:dyDescent="0.2">
      <c r="A19" s="64"/>
    </row>
    <row r="20" spans="1:5" s="47" customFormat="1" ht="15" x14ac:dyDescent="0.25">
      <c r="A20" s="45" t="s">
        <v>18</v>
      </c>
      <c r="B20" s="46" t="s">
        <v>19</v>
      </c>
    </row>
    <row r="21" spans="1:5" s="47" customFormat="1" ht="14.25" customHeight="1" x14ac:dyDescent="0.25">
      <c r="A21" s="48"/>
      <c r="B21" s="65"/>
    </row>
    <row r="22" spans="1:5" s="52" customFormat="1" ht="8.25" customHeight="1" x14ac:dyDescent="0.2">
      <c r="A22" s="50"/>
      <c r="B22" s="51"/>
    </row>
    <row r="23" spans="1:5" s="53" customFormat="1" ht="18" customHeight="1" x14ac:dyDescent="0.2">
      <c r="A23" s="66"/>
      <c r="B23" s="67"/>
      <c r="D23" s="54"/>
    </row>
    <row r="24" spans="1:5" s="55" customFormat="1" ht="18" customHeight="1" x14ac:dyDescent="0.3">
      <c r="A24" s="68"/>
      <c r="B24" s="69"/>
      <c r="D24" s="56"/>
    </row>
    <row r="25" spans="1:5" s="59" customFormat="1" ht="17.25" customHeight="1" x14ac:dyDescent="0.2">
      <c r="A25" s="70"/>
      <c r="B25" s="71"/>
      <c r="C25" s="57"/>
      <c r="D25" s="58"/>
      <c r="E25" s="58"/>
    </row>
    <row r="26" spans="1:5" s="59" customFormat="1" ht="18.75" customHeight="1" x14ac:dyDescent="0.2">
      <c r="A26" s="70"/>
      <c r="B26" s="71"/>
      <c r="C26" s="57"/>
      <c r="D26" s="58"/>
      <c r="E26" s="58"/>
    </row>
    <row r="27" spans="1:5" s="59" customFormat="1" ht="20.25" customHeight="1" x14ac:dyDescent="0.2">
      <c r="A27" s="72"/>
      <c r="B27" s="73"/>
      <c r="C27" s="75"/>
      <c r="D27" s="76"/>
      <c r="E27" s="77"/>
    </row>
    <row r="28" spans="1:5" s="59" customFormat="1" ht="19.5" customHeight="1" x14ac:dyDescent="0.2">
      <c r="A28" s="72"/>
      <c r="B28" s="73"/>
      <c r="C28" s="75"/>
      <c r="D28" s="76"/>
      <c r="E28" s="77"/>
    </row>
    <row r="29" spans="1:5" s="59" customFormat="1" ht="20.25" customHeight="1" x14ac:dyDescent="0.2">
      <c r="A29" s="78"/>
      <c r="B29" s="79"/>
      <c r="C29" s="75"/>
      <c r="D29" s="76"/>
      <c r="E29" s="77"/>
    </row>
    <row r="30" spans="1:5" s="59" customFormat="1" ht="15.75" customHeight="1" x14ac:dyDescent="0.2">
      <c r="A30" s="74"/>
      <c r="B30" s="80"/>
      <c r="C30" s="75"/>
      <c r="D30" s="76"/>
      <c r="E30" s="77"/>
    </row>
    <row r="31" spans="1:5" s="59" customFormat="1" ht="17.100000000000001" customHeight="1" x14ac:dyDescent="0.2">
      <c r="A31" s="74"/>
      <c r="B31" s="80"/>
      <c r="C31" s="75"/>
      <c r="D31" s="76"/>
      <c r="E31" s="77"/>
    </row>
    <row r="32" spans="1:5" s="59" customFormat="1" ht="16.5" customHeight="1" x14ac:dyDescent="0.2">
      <c r="A32" s="74"/>
      <c r="B32" s="80"/>
      <c r="C32" s="75"/>
      <c r="D32" s="76"/>
      <c r="E32" s="77"/>
    </row>
    <row r="33" spans="1:6" s="59" customFormat="1" ht="17.100000000000001" customHeight="1" x14ac:dyDescent="0.2">
      <c r="A33" s="74"/>
      <c r="B33" s="80"/>
      <c r="C33" s="75"/>
      <c r="D33" s="76"/>
      <c r="E33" s="77"/>
    </row>
    <row r="34" spans="1:6" s="59" customFormat="1" ht="17.100000000000001" customHeight="1" x14ac:dyDescent="0.2">
      <c r="A34" s="74"/>
      <c r="B34" s="80"/>
      <c r="C34" s="75"/>
      <c r="D34" s="76"/>
      <c r="E34" s="77"/>
    </row>
    <row r="35" spans="1:6" s="59" customFormat="1" ht="17.100000000000001" customHeight="1" x14ac:dyDescent="0.2">
      <c r="A35" s="74"/>
      <c r="B35" s="80"/>
      <c r="C35" s="75"/>
      <c r="D35" s="76"/>
      <c r="E35" s="77"/>
    </row>
    <row r="36" spans="1:6" s="59" customFormat="1" ht="17.100000000000001" customHeight="1" x14ac:dyDescent="0.2">
      <c r="A36" s="74"/>
      <c r="B36" s="80"/>
      <c r="C36" s="75"/>
      <c r="D36" s="76"/>
      <c r="E36" s="77"/>
    </row>
    <row r="37" spans="1:6" s="59" customFormat="1" ht="33.75" customHeight="1" x14ac:dyDescent="0.2">
      <c r="A37" s="81"/>
      <c r="B37" s="82"/>
      <c r="C37" s="83"/>
      <c r="D37" s="76"/>
      <c r="E37" s="77"/>
    </row>
    <row r="38" spans="1:6" s="59" customFormat="1" ht="29.25" customHeight="1" x14ac:dyDescent="0.2">
      <c r="A38" s="84"/>
      <c r="B38" s="85"/>
      <c r="C38" s="87"/>
      <c r="D38" s="88"/>
    </row>
    <row r="39" spans="1:6" s="93" customFormat="1" ht="20.25" customHeight="1" x14ac:dyDescent="0.2">
      <c r="A39" s="89"/>
      <c r="B39" s="90"/>
      <c r="C39" s="91"/>
      <c r="D39" s="92"/>
    </row>
    <row r="40" spans="1:6" s="93" customFormat="1" ht="20.25" customHeight="1" x14ac:dyDescent="0.2">
      <c r="A40" s="89"/>
      <c r="B40" s="90"/>
      <c r="C40" s="91"/>
      <c r="D40" s="18"/>
    </row>
    <row r="41" spans="1:6" s="93" customFormat="1" ht="14.25" customHeight="1" x14ac:dyDescent="0.2">
      <c r="A41" s="89"/>
      <c r="B41" s="90"/>
      <c r="C41" s="91"/>
      <c r="D41" s="18"/>
    </row>
    <row r="42" spans="1:6" s="84" customFormat="1" ht="19.5" customHeight="1" x14ac:dyDescent="0.2">
      <c r="A42" s="94"/>
      <c r="D42" s="95"/>
    </row>
    <row r="43" spans="1:6" s="96" customFormat="1" ht="12.75" customHeight="1" x14ac:dyDescent="0.2">
      <c r="F43" s="97"/>
    </row>
    <row r="44" spans="1:6" s="98" customFormat="1" ht="19.5" customHeight="1" x14ac:dyDescent="0.2">
      <c r="D44" s="99"/>
      <c r="E44" s="100"/>
      <c r="F44" s="101"/>
    </row>
    <row r="45" spans="1:6" s="98" customFormat="1" ht="19.5" customHeight="1" x14ac:dyDescent="0.2">
      <c r="D45" s="99"/>
      <c r="E45" s="100"/>
      <c r="F45" s="101"/>
    </row>
    <row r="46" spans="1:6" s="98" customFormat="1" ht="15" customHeight="1" x14ac:dyDescent="0.2">
      <c r="A46" s="102"/>
      <c r="D46" s="99"/>
      <c r="E46" s="100"/>
      <c r="F46" s="101"/>
    </row>
    <row r="47" spans="1:6" s="96" customFormat="1" ht="16.5" customHeight="1" x14ac:dyDescent="0.2">
      <c r="D47" s="97"/>
      <c r="E47" s="103"/>
    </row>
    <row r="48" spans="1:6" s="96" customFormat="1" ht="14.25" customHeight="1" x14ac:dyDescent="0.2">
      <c r="D48" s="97"/>
      <c r="E48" s="97"/>
    </row>
    <row r="49" spans="1:5" s="96" customFormat="1" ht="14.25" customHeight="1" x14ac:dyDescent="0.2">
      <c r="D49" s="97"/>
      <c r="E49" s="97"/>
    </row>
    <row r="50" spans="1:5" s="104" customFormat="1" ht="16.5" customHeight="1" x14ac:dyDescent="0.3">
      <c r="A50" s="55"/>
      <c r="D50" s="105"/>
    </row>
    <row r="51" spans="1:5" s="104" customFormat="1" ht="12.75" customHeight="1" x14ac:dyDescent="0.3">
      <c r="A51" s="55"/>
      <c r="D51" s="105"/>
    </row>
    <row r="52" spans="1:5" s="84" customFormat="1" ht="12.75" customHeight="1" x14ac:dyDescent="0.2">
      <c r="B52" s="18"/>
      <c r="D52" s="86"/>
    </row>
    <row r="53" spans="1:5" s="84" customFormat="1" x14ac:dyDescent="0.2">
      <c r="A53" s="57"/>
      <c r="B53" s="18"/>
      <c r="C53" s="106"/>
      <c r="D53" s="86"/>
      <c r="E53" s="88"/>
    </row>
    <row r="54" spans="1:5" s="84" customFormat="1" x14ac:dyDescent="0.2">
      <c r="B54" s="18"/>
      <c r="C54" s="107"/>
      <c r="D54" s="86"/>
      <c r="E54" s="88"/>
    </row>
    <row r="55" spans="1:5" s="84" customFormat="1" ht="20.25" customHeight="1" x14ac:dyDescent="0.2">
      <c r="B55" s="108"/>
      <c r="C55" s="87"/>
      <c r="D55" s="86"/>
      <c r="E55" s="88"/>
    </row>
    <row r="56" spans="1:5" s="84" customFormat="1" x14ac:dyDescent="0.2"/>
    <row r="57" spans="1:5" s="84" customFormat="1" ht="19.5" customHeight="1" x14ac:dyDescent="0.2">
      <c r="A57" s="57"/>
      <c r="C57" s="57"/>
      <c r="D57" s="86"/>
    </row>
    <row r="58" spans="1:5" s="84" customFormat="1" ht="19.5" customHeight="1" x14ac:dyDescent="0.2">
      <c r="A58" s="57"/>
      <c r="C58" s="100"/>
      <c r="D58" s="86"/>
    </row>
    <row r="59" spans="1:5" s="55" customFormat="1" ht="18.75" x14ac:dyDescent="0.3">
      <c r="A59" s="109"/>
      <c r="D59" s="105"/>
      <c r="E59" s="105"/>
    </row>
    <row r="60" spans="1:5" s="111" customFormat="1" ht="12.75" customHeight="1" x14ac:dyDescent="0.25">
      <c r="A60" s="110"/>
      <c r="D60" s="112"/>
      <c r="E60" s="112"/>
    </row>
    <row r="61" spans="1:5" s="84" customFormat="1" x14ac:dyDescent="0.2">
      <c r="A61" s="94"/>
      <c r="B61" s="57"/>
      <c r="C61" s="57"/>
      <c r="D61" s="106"/>
      <c r="E61" s="86"/>
    </row>
    <row r="62" spans="1:5" s="84" customFormat="1" x14ac:dyDescent="0.2">
      <c r="A62" s="57"/>
      <c r="B62" s="57"/>
      <c r="C62" s="57"/>
      <c r="D62" s="107"/>
      <c r="E62" s="86"/>
    </row>
    <row r="63" spans="1:5" s="84" customFormat="1" x14ac:dyDescent="0.2">
      <c r="D63" s="113"/>
      <c r="E63" s="86"/>
    </row>
    <row r="64" spans="1:5" s="115" customFormat="1" ht="27.75" customHeight="1" x14ac:dyDescent="0.2">
      <c r="A64" s="114"/>
      <c r="D64" s="86"/>
      <c r="E64" s="116"/>
    </row>
    <row r="65" spans="1:5" s="84" customFormat="1" ht="19.5" customHeight="1" x14ac:dyDescent="0.2">
      <c r="D65" s="86"/>
    </row>
    <row r="66" spans="1:5" s="84" customFormat="1" x14ac:dyDescent="0.2"/>
    <row r="67" spans="1:5" s="84" customFormat="1" ht="19.5" customHeight="1" x14ac:dyDescent="0.2">
      <c r="A67" s="57"/>
      <c r="C67" s="100"/>
      <c r="D67" s="86"/>
    </row>
    <row r="68" spans="1:5" s="84" customFormat="1" ht="14.25" customHeight="1" x14ac:dyDescent="0.2">
      <c r="A68" s="57"/>
      <c r="C68" s="100"/>
      <c r="D68" s="86"/>
    </row>
    <row r="69" spans="1:5" s="55" customFormat="1" ht="18.75" x14ac:dyDescent="0.3"/>
    <row r="70" spans="1:5" s="84" customFormat="1" x14ac:dyDescent="0.2"/>
    <row r="71" spans="1:5" s="84" customFormat="1" ht="19.5" customHeight="1" x14ac:dyDescent="0.2">
      <c r="A71" s="94"/>
      <c r="D71" s="117"/>
    </row>
    <row r="72" spans="1:5" s="84" customFormat="1" ht="19.5" customHeight="1" x14ac:dyDescent="0.2">
      <c r="A72" s="57"/>
      <c r="B72" s="57"/>
      <c r="D72" s="117"/>
    </row>
    <row r="73" spans="1:5" s="84" customFormat="1" ht="19.5" customHeight="1" x14ac:dyDescent="0.2">
      <c r="A73" s="57"/>
      <c r="B73" s="57"/>
      <c r="D73" s="117"/>
    </row>
    <row r="74" spans="1:5" s="118" customFormat="1" ht="23.25" customHeight="1" x14ac:dyDescent="0.25">
      <c r="A74" s="57"/>
      <c r="D74" s="117"/>
      <c r="E74" s="119"/>
    </row>
    <row r="75" spans="1:5" s="84" customFormat="1" ht="19.5" customHeight="1" x14ac:dyDescent="0.2">
      <c r="C75" s="120"/>
      <c r="D75" s="117"/>
    </row>
    <row r="76" spans="1:5" s="84" customFormat="1" ht="19.5" customHeight="1" x14ac:dyDescent="0.2">
      <c r="A76" s="57"/>
      <c r="C76" s="121"/>
      <c r="D76" s="117"/>
    </row>
    <row r="77" spans="1:5" s="84" customFormat="1" ht="19.5" customHeight="1" x14ac:dyDescent="0.2">
      <c r="A77" s="122"/>
      <c r="C77" s="120"/>
      <c r="D77" s="117"/>
    </row>
    <row r="78" spans="1:5" s="57" customFormat="1" ht="22.5" customHeight="1" x14ac:dyDescent="0.2">
      <c r="A78" s="94"/>
      <c r="C78" s="121"/>
      <c r="D78" s="117"/>
    </row>
    <row r="79" spans="1:5" s="84" customFormat="1" ht="15" customHeight="1" x14ac:dyDescent="0.2">
      <c r="E79" s="91"/>
    </row>
    <row r="80" spans="1:5" s="123" customFormat="1" ht="19.5" customHeight="1" x14ac:dyDescent="0.2">
      <c r="D80" s="124"/>
    </row>
    <row r="81" spans="1:5" s="123" customFormat="1" ht="9.75" customHeight="1" x14ac:dyDescent="0.2">
      <c r="D81" s="125"/>
    </row>
    <row r="82" spans="1:5" s="123" customFormat="1" ht="19.5" customHeight="1" x14ac:dyDescent="0.25">
      <c r="A82" s="126"/>
      <c r="D82" s="117"/>
    </row>
    <row r="83" spans="1:5" s="123" customFormat="1" ht="19.5" customHeight="1" x14ac:dyDescent="0.2">
      <c r="D83" s="117"/>
    </row>
    <row r="84" spans="1:5" s="84" customFormat="1" ht="19.5" customHeight="1" x14ac:dyDescent="0.2">
      <c r="B84" s="123"/>
      <c r="D84" s="117"/>
      <c r="E84" s="91"/>
    </row>
    <row r="85" spans="1:5" s="84" customFormat="1" x14ac:dyDescent="0.2"/>
    <row r="86" spans="1:5" s="84" customFormat="1" x14ac:dyDescent="0.2"/>
    <row r="87" spans="1:5" s="84" customFormat="1" x14ac:dyDescent="0.2"/>
    <row r="88" spans="1:5" s="84" customFormat="1" x14ac:dyDescent="0.2"/>
    <row r="89" spans="1:5" s="84" customFormat="1" x14ac:dyDescent="0.2"/>
    <row r="90" spans="1:5" s="84" customFormat="1" x14ac:dyDescent="0.2"/>
    <row r="91" spans="1:5" s="84" customFormat="1" x14ac:dyDescent="0.2"/>
    <row r="92" spans="1:5" s="84" customFormat="1" x14ac:dyDescent="0.2"/>
    <row r="93" spans="1:5" s="84" customFormat="1" x14ac:dyDescent="0.2"/>
    <row r="94" spans="1:5" s="84" customFormat="1" x14ac:dyDescent="0.2"/>
    <row r="95" spans="1:5" s="84" customFormat="1" x14ac:dyDescent="0.2"/>
    <row r="96" spans="1:5" s="84" customFormat="1" x14ac:dyDescent="0.2"/>
    <row r="97" s="84" customFormat="1" x14ac:dyDescent="0.2"/>
    <row r="98" s="84" customFormat="1" x14ac:dyDescent="0.2"/>
    <row r="99" s="84" customFormat="1" x14ac:dyDescent="0.2"/>
    <row r="100" s="84" customFormat="1" x14ac:dyDescent="0.2"/>
    <row r="101" s="84" customFormat="1" x14ac:dyDescent="0.2"/>
    <row r="102" s="84" customFormat="1" x14ac:dyDescent="0.2"/>
    <row r="103" s="84" customFormat="1" x14ac:dyDescent="0.2"/>
    <row r="104" s="84" customFormat="1" x14ac:dyDescent="0.2"/>
    <row r="105" s="84" customFormat="1" x14ac:dyDescent="0.2"/>
    <row r="106" s="84" customFormat="1" x14ac:dyDescent="0.2"/>
    <row r="107" s="84" customFormat="1" x14ac:dyDescent="0.2"/>
    <row r="108" s="84" customFormat="1" x14ac:dyDescent="0.2"/>
    <row r="109" s="84" customFormat="1" x14ac:dyDescent="0.2"/>
    <row r="110" s="84" customFormat="1" x14ac:dyDescent="0.2"/>
    <row r="111" s="84" customFormat="1" x14ac:dyDescent="0.2"/>
    <row r="112" s="84" customFormat="1" x14ac:dyDescent="0.2"/>
    <row r="113" s="84" customFormat="1" x14ac:dyDescent="0.2"/>
    <row r="114" s="84" customFormat="1" x14ac:dyDescent="0.2"/>
    <row r="115" s="84" customFormat="1" x14ac:dyDescent="0.2"/>
    <row r="116" s="84" customFormat="1" x14ac:dyDescent="0.2"/>
    <row r="117" s="84" customFormat="1" x14ac:dyDescent="0.2"/>
    <row r="118" s="84" customFormat="1" x14ac:dyDescent="0.2"/>
    <row r="119" s="84" customFormat="1" x14ac:dyDescent="0.2"/>
    <row r="120" s="84" customFormat="1" x14ac:dyDescent="0.2"/>
    <row r="121" s="84" customFormat="1" x14ac:dyDescent="0.2"/>
    <row r="122" s="84" customFormat="1" x14ac:dyDescent="0.2"/>
    <row r="123" s="84" customFormat="1" x14ac:dyDescent="0.2"/>
    <row r="124" s="84" customFormat="1" x14ac:dyDescent="0.2"/>
    <row r="125" s="84" customFormat="1" x14ac:dyDescent="0.2"/>
    <row r="126" s="84" customFormat="1" x14ac:dyDescent="0.2"/>
    <row r="127" s="84" customFormat="1" x14ac:dyDescent="0.2"/>
    <row r="128" s="84" customFormat="1" x14ac:dyDescent="0.2"/>
    <row r="129" s="84" customFormat="1" x14ac:dyDescent="0.2"/>
    <row r="130" s="84" customFormat="1" x14ac:dyDescent="0.2"/>
    <row r="131" s="84" customFormat="1" x14ac:dyDescent="0.2"/>
    <row r="132" s="84" customFormat="1" x14ac:dyDescent="0.2"/>
    <row r="133" s="84" customFormat="1" x14ac:dyDescent="0.2"/>
    <row r="134" s="84" customFormat="1" x14ac:dyDescent="0.2"/>
    <row r="135" s="84" customFormat="1" x14ac:dyDescent="0.2"/>
    <row r="136" s="84" customFormat="1" x14ac:dyDescent="0.2"/>
    <row r="137" s="84" customFormat="1" x14ac:dyDescent="0.2"/>
    <row r="138" s="84" customFormat="1" x14ac:dyDescent="0.2"/>
    <row r="139" s="84" customFormat="1" x14ac:dyDescent="0.2"/>
    <row r="140" s="84" customFormat="1" x14ac:dyDescent="0.2"/>
    <row r="141" s="84" customFormat="1" x14ac:dyDescent="0.2"/>
    <row r="142" s="84" customFormat="1" x14ac:dyDescent="0.2"/>
    <row r="143" s="84" customFormat="1" x14ac:dyDescent="0.2"/>
    <row r="144" s="84" customFormat="1" x14ac:dyDescent="0.2"/>
    <row r="145" s="84" customFormat="1" x14ac:dyDescent="0.2"/>
    <row r="146" s="84" customFormat="1" x14ac:dyDescent="0.2"/>
    <row r="147" s="84" customFormat="1" x14ac:dyDescent="0.2"/>
    <row r="148" s="84" customFormat="1" x14ac:dyDescent="0.2"/>
    <row r="149" s="84" customFormat="1" x14ac:dyDescent="0.2"/>
    <row r="150" s="84" customFormat="1" x14ac:dyDescent="0.2"/>
    <row r="151" s="84" customFormat="1" x14ac:dyDescent="0.2"/>
    <row r="152" s="84" customFormat="1" x14ac:dyDescent="0.2"/>
    <row r="153" s="84" customFormat="1" x14ac:dyDescent="0.2"/>
    <row r="154" s="84" customFormat="1" x14ac:dyDescent="0.2"/>
    <row r="155" s="84" customFormat="1" x14ac:dyDescent="0.2"/>
    <row r="156" s="84" customFormat="1" x14ac:dyDescent="0.2"/>
    <row r="157" s="84" customFormat="1" x14ac:dyDescent="0.2"/>
    <row r="158" s="84" customFormat="1" x14ac:dyDescent="0.2"/>
    <row r="159" s="84" customFormat="1" x14ac:dyDescent="0.2"/>
    <row r="160" s="84" customFormat="1" x14ac:dyDescent="0.2"/>
    <row r="161" s="84" customFormat="1" x14ac:dyDescent="0.2"/>
    <row r="162" s="84" customFormat="1" x14ac:dyDescent="0.2"/>
    <row r="163" s="84" customFormat="1" x14ac:dyDescent="0.2"/>
    <row r="164" s="84" customFormat="1" x14ac:dyDescent="0.2"/>
    <row r="165" s="84" customFormat="1" x14ac:dyDescent="0.2"/>
    <row r="166" s="84" customFormat="1" x14ac:dyDescent="0.2"/>
    <row r="167" s="84" customFormat="1" x14ac:dyDescent="0.2"/>
    <row r="168" s="84" customFormat="1" x14ac:dyDescent="0.2"/>
    <row r="169" s="84" customFormat="1" x14ac:dyDescent="0.2"/>
    <row r="170" s="84" customFormat="1" x14ac:dyDescent="0.2"/>
    <row r="171" s="84" customFormat="1" x14ac:dyDescent="0.2"/>
    <row r="172" s="84" customFormat="1" x14ac:dyDescent="0.2"/>
    <row r="173" s="84" customFormat="1" x14ac:dyDescent="0.2"/>
    <row r="174" s="84" customFormat="1" x14ac:dyDescent="0.2"/>
    <row r="175" s="84" customFormat="1" x14ac:dyDescent="0.2"/>
    <row r="176" s="84" customFormat="1" x14ac:dyDescent="0.2"/>
    <row r="177" s="84" customFormat="1" x14ac:dyDescent="0.2"/>
    <row r="178" s="84" customFormat="1" x14ac:dyDescent="0.2"/>
    <row r="179" s="84" customFormat="1" x14ac:dyDescent="0.2"/>
    <row r="180" s="84" customFormat="1" x14ac:dyDescent="0.2"/>
    <row r="181" s="84" customFormat="1" x14ac:dyDescent="0.2"/>
    <row r="182" s="84" customFormat="1" x14ac:dyDescent="0.2"/>
    <row r="183" s="84" customFormat="1" x14ac:dyDescent="0.2"/>
    <row r="184" s="84" customFormat="1" x14ac:dyDescent="0.2"/>
    <row r="185" s="84" customFormat="1" x14ac:dyDescent="0.2"/>
    <row r="186" s="84" customFormat="1" x14ac:dyDescent="0.2"/>
    <row r="187" s="84" customFormat="1" x14ac:dyDescent="0.2"/>
    <row r="188" s="84" customFormat="1" x14ac:dyDescent="0.2"/>
    <row r="189" s="84" customFormat="1" x14ac:dyDescent="0.2"/>
    <row r="190" s="84" customFormat="1" x14ac:dyDescent="0.2"/>
    <row r="191" s="84" customFormat="1" x14ac:dyDescent="0.2"/>
    <row r="192" s="84" customFormat="1" x14ac:dyDescent="0.2"/>
    <row r="193" s="84" customFormat="1" x14ac:dyDescent="0.2"/>
    <row r="194" s="84" customFormat="1" x14ac:dyDescent="0.2"/>
    <row r="195" s="84" customFormat="1" x14ac:dyDescent="0.2"/>
    <row r="196" s="84" customFormat="1" x14ac:dyDescent="0.2"/>
    <row r="197" s="84" customFormat="1" x14ac:dyDescent="0.2"/>
    <row r="198" s="84" customFormat="1" x14ac:dyDescent="0.2"/>
    <row r="199" s="84" customFormat="1" x14ac:dyDescent="0.2"/>
    <row r="200" s="84" customFormat="1" x14ac:dyDescent="0.2"/>
    <row r="201" s="84" customFormat="1" x14ac:dyDescent="0.2"/>
    <row r="202" s="84" customFormat="1" x14ac:dyDescent="0.2"/>
    <row r="203" s="84" customFormat="1" x14ac:dyDescent="0.2"/>
    <row r="204" s="84" customFormat="1" x14ac:dyDescent="0.2"/>
    <row r="205" s="84" customFormat="1" x14ac:dyDescent="0.2"/>
    <row r="206" s="84" customFormat="1" x14ac:dyDescent="0.2"/>
    <row r="207" s="84" customFormat="1" x14ac:dyDescent="0.2"/>
    <row r="208" s="84" customFormat="1" x14ac:dyDescent="0.2"/>
    <row r="209" s="84" customFormat="1" x14ac:dyDescent="0.2"/>
    <row r="210" s="84" customFormat="1" x14ac:dyDescent="0.2"/>
    <row r="211" s="84" customFormat="1" x14ac:dyDescent="0.2"/>
    <row r="212" s="84" customFormat="1" x14ac:dyDescent="0.2"/>
    <row r="213" s="84" customFormat="1" x14ac:dyDescent="0.2"/>
    <row r="214" s="84" customFormat="1" x14ac:dyDescent="0.2"/>
    <row r="215" s="84" customFormat="1" x14ac:dyDescent="0.2"/>
    <row r="216" s="84" customFormat="1" x14ac:dyDescent="0.2"/>
    <row r="217" s="84" customFormat="1" x14ac:dyDescent="0.2"/>
    <row r="218" s="84" customFormat="1" x14ac:dyDescent="0.2"/>
    <row r="219" s="84" customFormat="1" x14ac:dyDescent="0.2"/>
    <row r="220" s="84" customFormat="1" x14ac:dyDescent="0.2"/>
    <row r="221" s="84" customFormat="1" x14ac:dyDescent="0.2"/>
    <row r="222" s="84" customFormat="1" x14ac:dyDescent="0.2"/>
    <row r="223" s="84" customFormat="1" x14ac:dyDescent="0.2"/>
    <row r="224" s="84" customFormat="1" x14ac:dyDescent="0.2"/>
    <row r="225" s="84" customFormat="1" x14ac:dyDescent="0.2"/>
    <row r="226" s="84" customFormat="1" x14ac:dyDescent="0.2"/>
    <row r="227" s="84" customFormat="1" x14ac:dyDescent="0.2"/>
    <row r="228" s="84" customFormat="1" x14ac:dyDescent="0.2"/>
    <row r="229" s="84" customFormat="1" x14ac:dyDescent="0.2"/>
    <row r="230" s="84" customFormat="1" x14ac:dyDescent="0.2"/>
    <row r="231" s="84" customFormat="1" x14ac:dyDescent="0.2"/>
    <row r="232" s="84" customFormat="1" x14ac:dyDescent="0.2"/>
    <row r="233" s="84" customFormat="1" x14ac:dyDescent="0.2"/>
    <row r="234" s="84" customFormat="1" x14ac:dyDescent="0.2"/>
    <row r="235" s="84" customFormat="1" x14ac:dyDescent="0.2"/>
    <row r="236" s="84" customFormat="1" x14ac:dyDescent="0.2"/>
    <row r="237" s="84" customFormat="1" x14ac:dyDescent="0.2"/>
    <row r="238" s="84" customFormat="1" x14ac:dyDescent="0.2"/>
    <row r="239" s="84" customFormat="1" x14ac:dyDescent="0.2"/>
    <row r="240" s="84" customFormat="1" x14ac:dyDescent="0.2"/>
    <row r="241" s="84" customFormat="1" x14ac:dyDescent="0.2"/>
    <row r="242" s="84" customFormat="1" x14ac:dyDescent="0.2"/>
    <row r="243" s="84" customFormat="1" x14ac:dyDescent="0.2"/>
    <row r="244" s="84" customFormat="1" x14ac:dyDescent="0.2"/>
    <row r="245" s="84" customFormat="1" x14ac:dyDescent="0.2"/>
    <row r="246" s="84" customFormat="1" x14ac:dyDescent="0.2"/>
    <row r="247" s="84" customFormat="1" x14ac:dyDescent="0.2"/>
    <row r="248" s="84" customFormat="1" x14ac:dyDescent="0.2"/>
    <row r="249" s="84" customFormat="1" x14ac:dyDescent="0.2"/>
    <row r="250" s="84" customFormat="1" x14ac:dyDescent="0.2"/>
    <row r="251" s="84" customFormat="1" x14ac:dyDescent="0.2"/>
    <row r="252" s="84" customFormat="1" x14ac:dyDescent="0.2"/>
    <row r="253" s="84" customFormat="1" x14ac:dyDescent="0.2"/>
    <row r="254" s="84" customFormat="1" x14ac:dyDescent="0.2"/>
    <row r="255" s="84" customFormat="1" x14ac:dyDescent="0.2"/>
    <row r="256" s="84" customFormat="1" x14ac:dyDescent="0.2"/>
    <row r="257" s="84" customFormat="1" x14ac:dyDescent="0.2"/>
    <row r="258" s="84" customFormat="1" x14ac:dyDescent="0.2"/>
    <row r="259" s="84" customFormat="1" x14ac:dyDescent="0.2"/>
    <row r="260" s="84" customFormat="1" x14ac:dyDescent="0.2"/>
    <row r="261" s="84" customFormat="1" x14ac:dyDescent="0.2"/>
    <row r="262" s="84" customFormat="1" x14ac:dyDescent="0.2"/>
    <row r="263" s="84" customFormat="1" x14ac:dyDescent="0.2"/>
    <row r="264" s="84" customFormat="1" x14ac:dyDescent="0.2"/>
    <row r="265" s="84" customFormat="1" x14ac:dyDescent="0.2"/>
    <row r="266" s="84" customFormat="1" x14ac:dyDescent="0.2"/>
    <row r="267" s="84" customFormat="1" x14ac:dyDescent="0.2"/>
    <row r="268" s="84" customFormat="1" x14ac:dyDescent="0.2"/>
    <row r="269" s="84" customFormat="1" x14ac:dyDescent="0.2"/>
    <row r="270" s="84" customFormat="1" x14ac:dyDescent="0.2"/>
    <row r="271" s="84" customFormat="1" x14ac:dyDescent="0.2"/>
    <row r="272" s="84" customFormat="1" x14ac:dyDescent="0.2"/>
    <row r="273" s="84" customFormat="1" x14ac:dyDescent="0.2"/>
    <row r="274" s="84" customFormat="1" x14ac:dyDescent="0.2"/>
    <row r="275" s="84" customFormat="1" x14ac:dyDescent="0.2"/>
    <row r="276" s="84" customFormat="1" x14ac:dyDescent="0.2"/>
    <row r="277" s="84" customFormat="1" x14ac:dyDescent="0.2"/>
    <row r="278" s="84" customFormat="1" x14ac:dyDescent="0.2"/>
    <row r="279" s="84" customFormat="1" x14ac:dyDescent="0.2"/>
    <row r="280" s="84" customFormat="1" x14ac:dyDescent="0.2"/>
    <row r="281" s="84" customFormat="1" x14ac:dyDescent="0.2"/>
    <row r="282" s="84" customFormat="1" x14ac:dyDescent="0.2"/>
    <row r="283" s="84" customFormat="1" x14ac:dyDescent="0.2"/>
    <row r="284" s="84" customFormat="1" x14ac:dyDescent="0.2"/>
    <row r="285" s="84" customFormat="1" x14ac:dyDescent="0.2"/>
    <row r="286" s="84" customFormat="1" x14ac:dyDescent="0.2"/>
    <row r="287" s="84" customFormat="1" x14ac:dyDescent="0.2"/>
    <row r="288" s="84" customFormat="1" x14ac:dyDescent="0.2"/>
    <row r="289" s="84" customFormat="1" x14ac:dyDescent="0.2"/>
    <row r="290" s="84" customFormat="1" x14ac:dyDescent="0.2"/>
    <row r="291" s="84" customFormat="1" x14ac:dyDescent="0.2"/>
    <row r="292" s="84" customFormat="1" x14ac:dyDescent="0.2"/>
    <row r="293" s="84" customFormat="1" x14ac:dyDescent="0.2"/>
    <row r="294" s="84" customFormat="1" x14ac:dyDescent="0.2"/>
    <row r="295" s="84" customFormat="1" x14ac:dyDescent="0.2"/>
    <row r="296" s="84" customFormat="1" x14ac:dyDescent="0.2"/>
    <row r="297" s="84" customFormat="1" x14ac:dyDescent="0.2"/>
    <row r="298" s="84" customFormat="1" x14ac:dyDescent="0.2"/>
    <row r="299" s="84" customFormat="1" x14ac:dyDescent="0.2"/>
    <row r="300" s="84" customFormat="1" x14ac:dyDescent="0.2"/>
    <row r="301" s="84" customFormat="1" x14ac:dyDescent="0.2"/>
    <row r="302" s="84" customFormat="1" x14ac:dyDescent="0.2"/>
    <row r="303" s="84" customFormat="1" x14ac:dyDescent="0.2"/>
    <row r="304" s="84" customFormat="1" x14ac:dyDescent="0.2"/>
    <row r="305" s="84" customFormat="1" x14ac:dyDescent="0.2"/>
    <row r="306" s="84" customFormat="1" x14ac:dyDescent="0.2"/>
    <row r="307" s="84" customFormat="1" x14ac:dyDescent="0.2"/>
    <row r="308" s="84" customFormat="1" x14ac:dyDescent="0.2"/>
    <row r="309" s="84" customFormat="1" x14ac:dyDescent="0.2"/>
    <row r="310" s="84" customFormat="1" x14ac:dyDescent="0.2"/>
    <row r="311" s="84" customFormat="1" x14ac:dyDescent="0.2"/>
    <row r="312" s="84" customFormat="1" x14ac:dyDescent="0.2"/>
    <row r="313" s="84" customFormat="1" x14ac:dyDescent="0.2"/>
    <row r="314" s="84" customFormat="1" x14ac:dyDescent="0.2"/>
    <row r="315" s="84" customFormat="1" x14ac:dyDescent="0.2"/>
    <row r="316" s="84" customFormat="1" x14ac:dyDescent="0.2"/>
    <row r="317" s="84" customFormat="1" x14ac:dyDescent="0.2"/>
    <row r="318" s="84" customFormat="1" x14ac:dyDescent="0.2"/>
    <row r="319" s="84" customFormat="1" x14ac:dyDescent="0.2"/>
    <row r="320" s="84" customFormat="1" x14ac:dyDescent="0.2"/>
    <row r="321" s="84" customFormat="1" x14ac:dyDescent="0.2"/>
    <row r="322" s="84" customFormat="1" x14ac:dyDescent="0.2"/>
    <row r="323" s="84" customFormat="1" x14ac:dyDescent="0.2"/>
    <row r="324" s="84" customFormat="1" x14ac:dyDescent="0.2"/>
    <row r="325" s="84" customFormat="1" x14ac:dyDescent="0.2"/>
    <row r="326" s="84" customFormat="1" x14ac:dyDescent="0.2"/>
    <row r="327" s="84" customFormat="1" x14ac:dyDescent="0.2"/>
    <row r="328" s="84" customFormat="1" x14ac:dyDescent="0.2"/>
    <row r="329" s="84" customFormat="1" x14ac:dyDescent="0.2"/>
    <row r="330" s="84" customFormat="1" x14ac:dyDescent="0.2"/>
    <row r="331" s="84" customFormat="1" x14ac:dyDescent="0.2"/>
    <row r="332" s="84" customFormat="1" x14ac:dyDescent="0.2"/>
    <row r="333" s="84" customFormat="1" x14ac:dyDescent="0.2"/>
    <row r="334" s="84" customFormat="1" x14ac:dyDescent="0.2"/>
    <row r="335" s="84" customFormat="1" x14ac:dyDescent="0.2"/>
    <row r="336" s="84" customFormat="1" x14ac:dyDescent="0.2"/>
    <row r="337" s="84" customFormat="1" x14ac:dyDescent="0.2"/>
    <row r="338" s="84" customFormat="1" x14ac:dyDescent="0.2"/>
    <row r="339" s="84" customFormat="1" x14ac:dyDescent="0.2"/>
    <row r="340" s="84" customFormat="1" x14ac:dyDescent="0.2"/>
    <row r="341" s="84" customFormat="1" x14ac:dyDescent="0.2"/>
    <row r="342" s="84" customFormat="1" x14ac:dyDescent="0.2"/>
    <row r="343" s="84" customFormat="1" x14ac:dyDescent="0.2"/>
    <row r="344" s="84" customFormat="1" x14ac:dyDescent="0.2"/>
    <row r="345" s="84" customFormat="1" x14ac:dyDescent="0.2"/>
    <row r="346" s="84" customFormat="1" x14ac:dyDescent="0.2"/>
    <row r="347" s="84" customFormat="1" x14ac:dyDescent="0.2"/>
    <row r="348" s="84" customFormat="1" x14ac:dyDescent="0.2"/>
    <row r="349" s="84" customFormat="1" x14ac:dyDescent="0.2"/>
    <row r="350" s="84" customFormat="1" x14ac:dyDescent="0.2"/>
    <row r="351" s="84" customFormat="1" x14ac:dyDescent="0.2"/>
    <row r="352" s="84" customFormat="1" x14ac:dyDescent="0.2"/>
    <row r="353" s="84" customFormat="1" x14ac:dyDescent="0.2"/>
    <row r="354" s="84" customFormat="1" x14ac:dyDescent="0.2"/>
    <row r="355" s="84" customFormat="1" x14ac:dyDescent="0.2"/>
    <row r="356" s="84" customFormat="1" x14ac:dyDescent="0.2"/>
    <row r="357" s="84" customFormat="1" x14ac:dyDescent="0.2"/>
    <row r="358" s="84" customFormat="1" x14ac:dyDescent="0.2"/>
    <row r="359" s="84" customFormat="1" x14ac:dyDescent="0.2"/>
    <row r="360" s="84" customFormat="1" x14ac:dyDescent="0.2"/>
    <row r="361" s="84" customFormat="1" x14ac:dyDescent="0.2"/>
    <row r="362" s="84" customFormat="1" x14ac:dyDescent="0.2"/>
    <row r="363" s="84" customFormat="1" x14ac:dyDescent="0.2"/>
    <row r="364" s="84" customFormat="1" x14ac:dyDescent="0.2"/>
    <row r="365" s="84" customFormat="1" x14ac:dyDescent="0.2"/>
    <row r="366" s="84" customFormat="1" x14ac:dyDescent="0.2"/>
    <row r="367" s="84" customFormat="1" x14ac:dyDescent="0.2"/>
    <row r="368" s="84" customFormat="1" x14ac:dyDescent="0.2"/>
    <row r="369" s="84" customFormat="1" x14ac:dyDescent="0.2"/>
    <row r="370" s="84" customFormat="1" x14ac:dyDescent="0.2"/>
    <row r="371" s="84" customFormat="1" x14ac:dyDescent="0.2"/>
    <row r="372" s="84" customFormat="1" x14ac:dyDescent="0.2"/>
    <row r="373" s="84" customFormat="1" x14ac:dyDescent="0.2"/>
    <row r="374" s="84" customFormat="1" x14ac:dyDescent="0.2"/>
    <row r="375" s="84" customFormat="1" x14ac:dyDescent="0.2"/>
    <row r="376" s="84" customFormat="1" x14ac:dyDescent="0.2"/>
    <row r="377" s="84" customFormat="1" x14ac:dyDescent="0.2"/>
    <row r="378" s="84" customFormat="1" x14ac:dyDescent="0.2"/>
    <row r="379" s="84" customFormat="1" x14ac:dyDescent="0.2"/>
    <row r="380" s="84" customFormat="1" x14ac:dyDescent="0.2"/>
    <row r="381" s="84" customFormat="1" x14ac:dyDescent="0.2"/>
    <row r="382" s="84" customFormat="1" x14ac:dyDescent="0.2"/>
    <row r="383" s="84" customFormat="1" x14ac:dyDescent="0.2"/>
    <row r="384" s="84" customFormat="1" x14ac:dyDescent="0.2"/>
    <row r="385" s="84" customFormat="1" x14ac:dyDescent="0.2"/>
    <row r="386" s="84" customFormat="1" x14ac:dyDescent="0.2"/>
    <row r="387" s="84" customFormat="1" x14ac:dyDescent="0.2"/>
    <row r="388" s="84" customFormat="1" x14ac:dyDescent="0.2"/>
    <row r="389" s="84" customFormat="1" x14ac:dyDescent="0.2"/>
    <row r="390" s="84" customFormat="1" x14ac:dyDescent="0.2"/>
    <row r="391" s="84" customFormat="1" x14ac:dyDescent="0.2"/>
    <row r="392" s="84" customFormat="1" x14ac:dyDescent="0.2"/>
    <row r="393" s="84" customFormat="1" x14ac:dyDescent="0.2"/>
    <row r="394" s="84" customFormat="1" x14ac:dyDescent="0.2"/>
    <row r="395" s="84" customFormat="1" x14ac:dyDescent="0.2"/>
    <row r="396" s="84" customFormat="1" x14ac:dyDescent="0.2"/>
    <row r="397" s="84" customFormat="1" x14ac:dyDescent="0.2"/>
    <row r="398" s="84" customFormat="1" x14ac:dyDescent="0.2"/>
    <row r="399" s="84" customFormat="1" x14ac:dyDescent="0.2"/>
    <row r="400" s="84" customFormat="1" x14ac:dyDescent="0.2"/>
    <row r="401" s="84" customFormat="1" x14ac:dyDescent="0.2"/>
    <row r="402" s="84" customFormat="1" x14ac:dyDescent="0.2"/>
    <row r="403" s="84" customFormat="1" x14ac:dyDescent="0.2"/>
    <row r="404" s="84" customFormat="1" x14ac:dyDescent="0.2"/>
    <row r="405" s="84" customFormat="1" x14ac:dyDescent="0.2"/>
    <row r="406" s="84" customFormat="1" x14ac:dyDescent="0.2"/>
    <row r="407" s="84" customFormat="1" x14ac:dyDescent="0.2"/>
    <row r="408" s="84" customFormat="1" x14ac:dyDescent="0.2"/>
    <row r="409" s="84" customFormat="1" x14ac:dyDescent="0.2"/>
    <row r="410" s="84" customFormat="1" x14ac:dyDescent="0.2"/>
    <row r="411" s="84" customFormat="1" x14ac:dyDescent="0.2"/>
    <row r="412" s="84" customFormat="1" x14ac:dyDescent="0.2"/>
    <row r="413" s="84" customFormat="1" x14ac:dyDescent="0.2"/>
    <row r="414" s="84" customFormat="1" x14ac:dyDescent="0.2"/>
    <row r="415" s="84" customFormat="1" x14ac:dyDescent="0.2"/>
    <row r="416" s="84" customFormat="1" x14ac:dyDescent="0.2"/>
    <row r="417" s="84" customFormat="1" x14ac:dyDescent="0.2"/>
    <row r="418" s="84" customFormat="1" x14ac:dyDescent="0.2"/>
    <row r="419" s="84" customFormat="1" x14ac:dyDescent="0.2"/>
    <row r="420" s="84" customFormat="1" x14ac:dyDescent="0.2"/>
    <row r="421" s="84" customFormat="1" x14ac:dyDescent="0.2"/>
    <row r="422" s="84" customFormat="1" x14ac:dyDescent="0.2"/>
    <row r="423" s="84" customFormat="1" x14ac:dyDescent="0.2"/>
    <row r="424" s="84" customFormat="1" x14ac:dyDescent="0.2"/>
    <row r="425" s="84" customFormat="1" x14ac:dyDescent="0.2"/>
    <row r="426" s="84" customFormat="1" x14ac:dyDescent="0.2"/>
    <row r="427" s="84" customFormat="1" x14ac:dyDescent="0.2"/>
    <row r="428" s="84" customFormat="1" x14ac:dyDescent="0.2"/>
    <row r="429" s="84" customFormat="1" x14ac:dyDescent="0.2"/>
    <row r="430" s="84" customFormat="1" x14ac:dyDescent="0.2"/>
    <row r="431" s="84" customFormat="1" x14ac:dyDescent="0.2"/>
    <row r="432" s="84" customFormat="1" x14ac:dyDescent="0.2"/>
    <row r="433" s="84" customFormat="1" x14ac:dyDescent="0.2"/>
    <row r="434" s="84" customFormat="1" x14ac:dyDescent="0.2"/>
    <row r="435" s="84" customFormat="1" x14ac:dyDescent="0.2"/>
    <row r="436" s="84" customFormat="1" x14ac:dyDescent="0.2"/>
    <row r="437" s="84" customFormat="1" x14ac:dyDescent="0.2"/>
    <row r="438" s="84" customFormat="1" x14ac:dyDescent="0.2"/>
    <row r="439" s="84" customFormat="1" x14ac:dyDescent="0.2"/>
    <row r="440" s="84" customFormat="1" x14ac:dyDescent="0.2"/>
    <row r="441" s="84" customFormat="1" x14ac:dyDescent="0.2"/>
    <row r="442" s="84" customFormat="1" x14ac:dyDescent="0.2"/>
    <row r="443" s="84" customFormat="1" x14ac:dyDescent="0.2"/>
    <row r="444" s="84" customFormat="1" x14ac:dyDescent="0.2"/>
    <row r="445" s="84" customFormat="1" x14ac:dyDescent="0.2"/>
    <row r="446" s="84" customFormat="1" x14ac:dyDescent="0.2"/>
    <row r="447" s="84" customFormat="1" x14ac:dyDescent="0.2"/>
    <row r="448" s="84" customFormat="1" x14ac:dyDescent="0.2"/>
    <row r="449" s="84" customFormat="1" x14ac:dyDescent="0.2"/>
    <row r="450" s="84" customFormat="1" x14ac:dyDescent="0.2"/>
    <row r="451" s="84" customFormat="1" x14ac:dyDescent="0.2"/>
    <row r="452" s="84" customFormat="1" x14ac:dyDescent="0.2"/>
    <row r="453" s="84" customFormat="1" x14ac:dyDescent="0.2"/>
    <row r="454" s="84" customFormat="1" x14ac:dyDescent="0.2"/>
    <row r="455" s="84" customFormat="1" x14ac:dyDescent="0.2"/>
    <row r="456" s="84" customFormat="1" x14ac:dyDescent="0.2"/>
    <row r="457" s="84" customFormat="1" x14ac:dyDescent="0.2"/>
    <row r="458" s="84" customFormat="1" x14ac:dyDescent="0.2"/>
    <row r="459" s="84" customFormat="1" x14ac:dyDescent="0.2"/>
    <row r="460" s="84" customFormat="1" x14ac:dyDescent="0.2"/>
    <row r="461" s="84" customFormat="1" x14ac:dyDescent="0.2"/>
    <row r="462" s="84" customFormat="1" x14ac:dyDescent="0.2"/>
    <row r="463" s="84" customFormat="1" x14ac:dyDescent="0.2"/>
    <row r="464" s="84" customFormat="1" x14ac:dyDescent="0.2"/>
    <row r="465" s="84" customFormat="1" x14ac:dyDescent="0.2"/>
    <row r="466" s="84" customFormat="1" x14ac:dyDescent="0.2"/>
    <row r="467" s="84" customFormat="1" x14ac:dyDescent="0.2"/>
    <row r="468" s="84" customFormat="1" x14ac:dyDescent="0.2"/>
    <row r="469" s="84" customFormat="1" x14ac:dyDescent="0.2"/>
    <row r="470" s="84" customFormat="1" x14ac:dyDescent="0.2"/>
    <row r="471" s="84" customFormat="1" x14ac:dyDescent="0.2"/>
    <row r="472" s="84" customFormat="1" x14ac:dyDescent="0.2"/>
    <row r="473" s="84" customFormat="1" x14ac:dyDescent="0.2"/>
    <row r="474" s="84" customFormat="1" x14ac:dyDescent="0.2"/>
    <row r="475" s="84" customFormat="1" x14ac:dyDescent="0.2"/>
    <row r="476" s="84" customFormat="1" x14ac:dyDescent="0.2"/>
    <row r="477" s="84" customFormat="1" x14ac:dyDescent="0.2"/>
    <row r="478" s="84" customFormat="1" x14ac:dyDescent="0.2"/>
    <row r="479" s="84" customFormat="1" x14ac:dyDescent="0.2"/>
    <row r="480" s="84" customFormat="1" x14ac:dyDescent="0.2"/>
    <row r="481" s="84" customFormat="1" x14ac:dyDescent="0.2"/>
    <row r="482" s="84" customFormat="1" x14ac:dyDescent="0.2"/>
    <row r="483" s="84" customFormat="1" x14ac:dyDescent="0.2"/>
    <row r="484" s="84" customFormat="1" x14ac:dyDescent="0.2"/>
    <row r="485" s="84" customFormat="1" x14ac:dyDescent="0.2"/>
    <row r="486" s="84" customFormat="1" x14ac:dyDescent="0.2"/>
    <row r="487" s="84" customFormat="1" x14ac:dyDescent="0.2"/>
    <row r="488" s="84" customFormat="1" x14ac:dyDescent="0.2"/>
    <row r="489" s="84" customFormat="1" x14ac:dyDescent="0.2"/>
    <row r="490" s="84" customFormat="1" x14ac:dyDescent="0.2"/>
    <row r="491" s="84" customFormat="1" x14ac:dyDescent="0.2"/>
    <row r="492" s="84" customFormat="1" x14ac:dyDescent="0.2"/>
    <row r="493" s="84" customFormat="1" x14ac:dyDescent="0.2"/>
    <row r="494" s="84" customFormat="1" x14ac:dyDescent="0.2"/>
    <row r="495" s="84" customFormat="1" x14ac:dyDescent="0.2"/>
    <row r="496" s="84" customFormat="1" x14ac:dyDescent="0.2"/>
    <row r="497" s="84" customFormat="1" x14ac:dyDescent="0.2"/>
    <row r="498" s="84" customFormat="1" x14ac:dyDescent="0.2"/>
    <row r="499" s="84" customFormat="1" x14ac:dyDescent="0.2"/>
    <row r="500" s="84" customFormat="1" x14ac:dyDescent="0.2"/>
    <row r="501" s="84" customFormat="1" x14ac:dyDescent="0.2"/>
    <row r="502" s="84" customFormat="1" x14ac:dyDescent="0.2"/>
    <row r="503" s="84" customFormat="1" x14ac:dyDescent="0.2"/>
    <row r="504" s="84" customFormat="1" x14ac:dyDescent="0.2"/>
    <row r="505" s="84" customFormat="1" x14ac:dyDescent="0.2"/>
    <row r="506" s="84" customFormat="1" x14ac:dyDescent="0.2"/>
    <row r="507" s="84" customFormat="1" x14ac:dyDescent="0.2"/>
    <row r="508" s="84" customFormat="1" x14ac:dyDescent="0.2"/>
    <row r="509" s="84" customFormat="1" x14ac:dyDescent="0.2"/>
    <row r="510" s="84" customFormat="1" x14ac:dyDescent="0.2"/>
    <row r="511" s="84" customFormat="1" x14ac:dyDescent="0.2"/>
    <row r="512" s="84" customFormat="1" x14ac:dyDescent="0.2"/>
    <row r="513" s="84" customFormat="1" x14ac:dyDescent="0.2"/>
    <row r="514" s="84" customFormat="1" x14ac:dyDescent="0.2"/>
    <row r="515" s="84" customFormat="1" x14ac:dyDescent="0.2"/>
    <row r="516" s="84" customFormat="1" x14ac:dyDescent="0.2"/>
    <row r="517" s="84" customFormat="1" x14ac:dyDescent="0.2"/>
    <row r="518" s="84" customFormat="1" x14ac:dyDescent="0.2"/>
    <row r="519" s="84" customFormat="1" x14ac:dyDescent="0.2"/>
    <row r="520" s="84" customFormat="1" x14ac:dyDescent="0.2"/>
    <row r="521" s="84" customFormat="1" x14ac:dyDescent="0.2"/>
    <row r="522" s="84" customFormat="1" x14ac:dyDescent="0.2"/>
    <row r="523" s="84" customFormat="1" x14ac:dyDescent="0.2"/>
    <row r="524" s="84" customFormat="1" x14ac:dyDescent="0.2"/>
    <row r="525" s="84" customFormat="1" x14ac:dyDescent="0.2"/>
    <row r="526" s="84" customFormat="1" x14ac:dyDescent="0.2"/>
    <row r="527" s="84" customFormat="1" x14ac:dyDescent="0.2"/>
    <row r="528" s="84" customFormat="1" x14ac:dyDescent="0.2"/>
    <row r="529" s="84" customFormat="1" x14ac:dyDescent="0.2"/>
    <row r="530" s="84" customFormat="1" x14ac:dyDescent="0.2"/>
    <row r="531" s="84" customFormat="1" x14ac:dyDescent="0.2"/>
    <row r="532" s="84" customFormat="1" x14ac:dyDescent="0.2"/>
    <row r="533" s="84" customFormat="1" x14ac:dyDescent="0.2"/>
    <row r="534" s="84" customFormat="1" x14ac:dyDescent="0.2"/>
    <row r="535" s="84" customFormat="1" x14ac:dyDescent="0.2"/>
    <row r="536" s="84" customFormat="1" x14ac:dyDescent="0.2"/>
    <row r="537" s="84" customFormat="1" x14ac:dyDescent="0.2"/>
    <row r="538" s="84" customFormat="1" x14ac:dyDescent="0.2"/>
    <row r="539" s="84" customFormat="1" x14ac:dyDescent="0.2"/>
    <row r="540" s="84" customFormat="1" x14ac:dyDescent="0.2"/>
    <row r="541" s="84" customFormat="1" x14ac:dyDescent="0.2"/>
    <row r="542" s="84" customFormat="1" x14ac:dyDescent="0.2"/>
    <row r="543" s="84" customFormat="1" x14ac:dyDescent="0.2"/>
    <row r="544" s="84" customFormat="1" x14ac:dyDescent="0.2"/>
    <row r="545" s="84" customFormat="1" x14ac:dyDescent="0.2"/>
    <row r="546" s="84" customFormat="1" x14ac:dyDescent="0.2"/>
    <row r="547" s="84" customFormat="1" x14ac:dyDescent="0.2"/>
    <row r="548" s="84" customFormat="1" x14ac:dyDescent="0.2"/>
    <row r="549" s="84" customFormat="1" x14ac:dyDescent="0.2"/>
    <row r="550" s="84" customFormat="1" x14ac:dyDescent="0.2"/>
    <row r="551" s="84" customFormat="1" x14ac:dyDescent="0.2"/>
    <row r="552" s="84" customFormat="1" x14ac:dyDescent="0.2"/>
    <row r="553" s="84" customFormat="1" x14ac:dyDescent="0.2"/>
    <row r="554" s="84" customFormat="1" x14ac:dyDescent="0.2"/>
    <row r="555" s="84" customFormat="1" x14ac:dyDescent="0.2"/>
    <row r="556" s="84" customFormat="1" x14ac:dyDescent="0.2"/>
    <row r="557" s="84" customFormat="1" x14ac:dyDescent="0.2"/>
    <row r="558" s="84" customFormat="1" x14ac:dyDescent="0.2"/>
    <row r="559" s="84" customFormat="1" x14ac:dyDescent="0.2"/>
  </sheetData>
  <phoneticPr fontId="1" type="noConversion"/>
  <pageMargins left="0.78740157499999996" right="0.78740157499999996" top="0.86" bottom="0.984251969" header="0.4921259845" footer="0.4921259845"/>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7"/>
  <sheetViews>
    <sheetView workbookViewId="0">
      <selection activeCell="B6" sqref="B6"/>
    </sheetView>
  </sheetViews>
  <sheetFormatPr baseColWidth="10" defaultRowHeight="12.75" x14ac:dyDescent="0.2"/>
  <cols>
    <col min="1" max="1" width="45" style="3" customWidth="1"/>
    <col min="2" max="2" width="8.5703125" style="3" customWidth="1"/>
    <col min="3" max="3" width="9.7109375" style="3" customWidth="1"/>
    <col min="4" max="4" width="41.7109375" style="3" customWidth="1"/>
    <col min="5" max="5" width="11.42578125" style="3"/>
    <col min="6" max="6" width="24.28515625" style="3" customWidth="1"/>
    <col min="7" max="16384" width="11.42578125" style="3"/>
  </cols>
  <sheetData>
    <row r="1" spans="1:6" ht="18.75" x14ac:dyDescent="0.3">
      <c r="A1" s="1" t="s">
        <v>42</v>
      </c>
      <c r="B1" s="2"/>
      <c r="C1" s="2"/>
      <c r="D1" s="2"/>
      <c r="E1" s="2"/>
      <c r="F1" s="2"/>
    </row>
    <row r="3" spans="1:6" s="5" customFormat="1" ht="15.75" x14ac:dyDescent="0.25">
      <c r="A3" s="4" t="s">
        <v>43</v>
      </c>
    </row>
    <row r="4" spans="1:6" s="6" customFormat="1" ht="20.25" customHeight="1" x14ac:dyDescent="0.25">
      <c r="A4" s="6" t="s">
        <v>95</v>
      </c>
    </row>
    <row r="5" spans="1:6" x14ac:dyDescent="0.2">
      <c r="A5" s="7"/>
      <c r="B5" s="8"/>
      <c r="C5" s="8"/>
      <c r="D5" s="8"/>
      <c r="E5" s="9"/>
      <c r="F5" s="9"/>
    </row>
    <row r="6" spans="1:6" x14ac:dyDescent="0.2">
      <c r="A6" s="10" t="s">
        <v>44</v>
      </c>
      <c r="B6" s="11">
        <f>AnlIII!E18</f>
        <v>0</v>
      </c>
      <c r="C6" s="12"/>
      <c r="D6" s="10" t="s">
        <v>89</v>
      </c>
      <c r="E6" s="9"/>
      <c r="F6" s="9"/>
    </row>
    <row r="7" spans="1:6" x14ac:dyDescent="0.2">
      <c r="B7" s="13"/>
    </row>
    <row r="9" spans="1:6" x14ac:dyDescent="0.2">
      <c r="A9" s="14" t="s">
        <v>45</v>
      </c>
      <c r="B9" s="15" t="s">
        <v>46</v>
      </c>
      <c r="C9" s="16"/>
      <c r="D9" s="14" t="s">
        <v>47</v>
      </c>
    </row>
    <row r="10" spans="1:6" x14ac:dyDescent="0.2">
      <c r="A10" s="17"/>
      <c r="B10" s="18" t="s">
        <v>48</v>
      </c>
      <c r="C10" s="19" t="s">
        <v>49</v>
      </c>
      <c r="D10" s="20"/>
    </row>
    <row r="11" spans="1:6" x14ac:dyDescent="0.2">
      <c r="A11" s="21"/>
      <c r="B11" s="22"/>
      <c r="C11" s="23"/>
      <c r="D11" s="24"/>
    </row>
    <row r="12" spans="1:6" x14ac:dyDescent="0.2">
      <c r="A12" s="21"/>
      <c r="B12" s="25"/>
      <c r="C12" s="19"/>
      <c r="D12" s="24"/>
    </row>
    <row r="13" spans="1:6" x14ac:dyDescent="0.2">
      <c r="A13" s="26" t="s">
        <v>50</v>
      </c>
      <c r="B13" s="21"/>
      <c r="C13" s="27"/>
      <c r="D13" s="28"/>
    </row>
    <row r="14" spans="1:6" x14ac:dyDescent="0.2">
      <c r="A14" s="26" t="s">
        <v>51</v>
      </c>
      <c r="B14" s="21"/>
      <c r="C14" s="27"/>
      <c r="D14" s="28"/>
    </row>
    <row r="15" spans="1:6" x14ac:dyDescent="0.2">
      <c r="A15" s="26"/>
      <c r="B15" s="21"/>
      <c r="C15" s="27"/>
      <c r="D15" s="28"/>
    </row>
    <row r="16" spans="1:6" x14ac:dyDescent="0.2">
      <c r="A16" s="29"/>
      <c r="B16" s="30"/>
      <c r="C16" s="17"/>
      <c r="D16" s="31"/>
    </row>
    <row r="17" spans="1:4" x14ac:dyDescent="0.2">
      <c r="A17" s="21"/>
      <c r="B17" s="25"/>
      <c r="C17" s="19"/>
      <c r="D17" s="14"/>
    </row>
    <row r="18" spans="1:4" x14ac:dyDescent="0.2">
      <c r="A18" s="26" t="s">
        <v>52</v>
      </c>
      <c r="B18" s="21"/>
      <c r="C18" s="27"/>
      <c r="D18" s="27"/>
    </row>
    <row r="19" spans="1:4" x14ac:dyDescent="0.2">
      <c r="A19" s="26" t="s">
        <v>53</v>
      </c>
      <c r="B19" s="21"/>
      <c r="C19" s="27"/>
      <c r="D19" s="27"/>
    </row>
    <row r="20" spans="1:4" x14ac:dyDescent="0.2">
      <c r="A20" s="26"/>
      <c r="B20" s="21"/>
      <c r="C20" s="27"/>
      <c r="D20" s="27"/>
    </row>
    <row r="21" spans="1:4" x14ac:dyDescent="0.2">
      <c r="A21" s="32" t="s">
        <v>54</v>
      </c>
      <c r="B21" s="21"/>
      <c r="C21" s="27"/>
      <c r="D21" s="27"/>
    </row>
    <row r="22" spans="1:4" x14ac:dyDescent="0.2">
      <c r="A22" s="21"/>
      <c r="B22" s="25"/>
      <c r="C22" s="19"/>
      <c r="D22" s="33"/>
    </row>
    <row r="23" spans="1:4" x14ac:dyDescent="0.2">
      <c r="A23" s="30"/>
      <c r="B23" s="34"/>
      <c r="C23" s="35"/>
      <c r="D23" s="20"/>
    </row>
    <row r="24" spans="1:4" x14ac:dyDescent="0.2">
      <c r="A24" s="21"/>
      <c r="B24" s="25"/>
      <c r="C24" s="19"/>
      <c r="D24" s="24"/>
    </row>
    <row r="25" spans="1:4" x14ac:dyDescent="0.2">
      <c r="A25" s="21"/>
      <c r="B25" s="25"/>
      <c r="C25" s="19"/>
      <c r="D25" s="24"/>
    </row>
    <row r="26" spans="1:4" x14ac:dyDescent="0.2">
      <c r="A26" s="33" t="s">
        <v>55</v>
      </c>
      <c r="B26" s="27"/>
      <c r="C26" s="27"/>
      <c r="D26" s="28"/>
    </row>
    <row r="27" spans="1:4" x14ac:dyDescent="0.2">
      <c r="A27" s="33" t="s">
        <v>56</v>
      </c>
      <c r="B27" s="27"/>
      <c r="C27" s="27"/>
      <c r="D27" s="28"/>
    </row>
    <row r="28" spans="1:4" x14ac:dyDescent="0.2">
      <c r="A28" s="33" t="s">
        <v>57</v>
      </c>
      <c r="B28" s="27"/>
      <c r="C28" s="27"/>
      <c r="D28" s="28"/>
    </row>
    <row r="29" spans="1:4" x14ac:dyDescent="0.2">
      <c r="A29" s="26"/>
      <c r="B29" s="21"/>
      <c r="C29" s="27"/>
      <c r="D29" s="28"/>
    </row>
    <row r="30" spans="1:4" x14ac:dyDescent="0.2">
      <c r="A30" s="30"/>
      <c r="B30" s="34"/>
      <c r="C30" s="35"/>
      <c r="D30" s="36"/>
    </row>
    <row r="31" spans="1:4" x14ac:dyDescent="0.2">
      <c r="A31" s="21"/>
      <c r="B31" s="25"/>
      <c r="C31" s="19"/>
      <c r="D31" s="24"/>
    </row>
    <row r="32" spans="1:4" x14ac:dyDescent="0.2">
      <c r="A32" s="21"/>
      <c r="B32" s="25"/>
      <c r="C32" s="19"/>
      <c r="D32" s="24"/>
    </row>
    <row r="33" spans="1:4" x14ac:dyDescent="0.2">
      <c r="A33" s="33" t="s">
        <v>58</v>
      </c>
      <c r="B33" s="19"/>
      <c r="C33" s="19"/>
      <c r="D33" s="24"/>
    </row>
    <row r="34" spans="1:4" x14ac:dyDescent="0.2">
      <c r="A34" s="33" t="s">
        <v>59</v>
      </c>
      <c r="B34" s="19"/>
      <c r="C34" s="19"/>
      <c r="D34" s="24"/>
    </row>
    <row r="35" spans="1:4" x14ac:dyDescent="0.2">
      <c r="A35" s="26"/>
      <c r="B35" s="25"/>
      <c r="C35" s="19"/>
      <c r="D35" s="24"/>
    </row>
    <row r="36" spans="1:4" x14ac:dyDescent="0.2">
      <c r="A36" s="29"/>
      <c r="B36" s="34"/>
      <c r="C36" s="35"/>
      <c r="D36" s="36"/>
    </row>
    <row r="37" spans="1:4" x14ac:dyDescent="0.2">
      <c r="A37" s="26"/>
      <c r="B37" s="25"/>
      <c r="C37" s="19"/>
      <c r="D37" s="24"/>
    </row>
    <row r="38" spans="1:4" x14ac:dyDescent="0.2">
      <c r="A38" s="26"/>
      <c r="B38" s="25"/>
      <c r="C38" s="19"/>
      <c r="D38" s="24"/>
    </row>
    <row r="39" spans="1:4" x14ac:dyDescent="0.2">
      <c r="A39" s="33" t="s">
        <v>60</v>
      </c>
      <c r="B39" s="19"/>
      <c r="C39" s="19"/>
      <c r="D39" s="24"/>
    </row>
    <row r="40" spans="1:4" x14ac:dyDescent="0.2">
      <c r="A40" s="33" t="s">
        <v>61</v>
      </c>
      <c r="B40" s="19"/>
      <c r="C40" s="19"/>
      <c r="D40" s="24"/>
    </row>
    <row r="41" spans="1:4" x14ac:dyDescent="0.2">
      <c r="A41" s="26"/>
      <c r="B41" s="25"/>
      <c r="C41" s="19"/>
      <c r="D41" s="24"/>
    </row>
    <row r="42" spans="1:4" x14ac:dyDescent="0.2">
      <c r="A42" s="29"/>
      <c r="B42" s="34"/>
      <c r="C42" s="35"/>
      <c r="D42" s="36"/>
    </row>
    <row r="43" spans="1:4" x14ac:dyDescent="0.2">
      <c r="A43" s="26"/>
      <c r="B43" s="25"/>
      <c r="C43" s="19"/>
      <c r="D43" s="24"/>
    </row>
    <row r="44" spans="1:4" x14ac:dyDescent="0.2">
      <c r="A44" s="26"/>
      <c r="B44" s="25"/>
      <c r="C44" s="19"/>
      <c r="D44" s="24"/>
    </row>
    <row r="45" spans="1:4" x14ac:dyDescent="0.2">
      <c r="A45" s="33" t="s">
        <v>62</v>
      </c>
      <c r="B45" s="27"/>
      <c r="C45" s="27"/>
      <c r="D45" s="28"/>
    </row>
    <row r="46" spans="1:4" x14ac:dyDescent="0.2">
      <c r="A46" s="33" t="s">
        <v>63</v>
      </c>
      <c r="B46" s="27"/>
      <c r="C46" s="27"/>
      <c r="D46" s="28"/>
    </row>
    <row r="47" spans="1:4" x14ac:dyDescent="0.2">
      <c r="A47" s="26"/>
      <c r="B47" s="21"/>
      <c r="C47" s="27"/>
      <c r="D47" s="28"/>
    </row>
    <row r="48" spans="1:4" x14ac:dyDescent="0.2">
      <c r="A48" s="29"/>
      <c r="B48" s="34"/>
      <c r="C48" s="35"/>
      <c r="D48" s="36"/>
    </row>
    <row r="49" spans="1:4" x14ac:dyDescent="0.2">
      <c r="A49" s="26"/>
      <c r="B49" s="25"/>
      <c r="C49" s="19"/>
      <c r="D49" s="24"/>
    </row>
    <row r="50" spans="1:4" x14ac:dyDescent="0.2">
      <c r="A50" s="26"/>
      <c r="B50" s="25"/>
      <c r="C50" s="19"/>
      <c r="D50" s="24"/>
    </row>
    <row r="51" spans="1:4" x14ac:dyDescent="0.2">
      <c r="A51" s="33" t="s">
        <v>64</v>
      </c>
      <c r="B51" s="19"/>
      <c r="C51" s="19"/>
      <c r="D51" s="24"/>
    </row>
    <row r="52" spans="1:4" x14ac:dyDescent="0.2">
      <c r="A52" s="33" t="s">
        <v>65</v>
      </c>
      <c r="B52" s="19"/>
      <c r="C52" s="19"/>
      <c r="D52" s="24"/>
    </row>
    <row r="53" spans="1:4" x14ac:dyDescent="0.2">
      <c r="A53" s="26"/>
      <c r="B53" s="25"/>
      <c r="C53" s="19"/>
      <c r="D53" s="24"/>
    </row>
    <row r="54" spans="1:4" x14ac:dyDescent="0.2">
      <c r="A54" s="21"/>
      <c r="B54" s="25"/>
      <c r="C54" s="19"/>
      <c r="D54" s="24"/>
    </row>
    <row r="55" spans="1:4" x14ac:dyDescent="0.2">
      <c r="A55" s="37"/>
      <c r="B55" s="23"/>
      <c r="C55" s="23"/>
      <c r="D55" s="38"/>
    </row>
    <row r="56" spans="1:4" x14ac:dyDescent="0.2">
      <c r="A56" s="27"/>
      <c r="B56" s="19"/>
      <c r="C56" s="19"/>
      <c r="D56" s="24"/>
    </row>
    <row r="57" spans="1:4" x14ac:dyDescent="0.2">
      <c r="A57" s="33" t="s">
        <v>66</v>
      </c>
      <c r="B57" s="19"/>
      <c r="C57" s="19"/>
      <c r="D57" s="24"/>
    </row>
    <row r="58" spans="1:4" x14ac:dyDescent="0.2">
      <c r="A58" s="33" t="s">
        <v>67</v>
      </c>
      <c r="B58" s="19"/>
      <c r="C58" s="19"/>
      <c r="D58" s="24"/>
    </row>
    <row r="59" spans="1:4" x14ac:dyDescent="0.2">
      <c r="A59" s="33"/>
      <c r="B59" s="19"/>
      <c r="C59" s="19"/>
      <c r="D59" s="24"/>
    </row>
    <row r="60" spans="1:4" x14ac:dyDescent="0.2">
      <c r="A60" s="17"/>
      <c r="B60" s="35"/>
      <c r="C60" s="35"/>
      <c r="D60" s="36"/>
    </row>
    <row r="61" spans="1:4" x14ac:dyDescent="0.2">
      <c r="A61" s="27"/>
      <c r="B61" s="19"/>
      <c r="C61" s="19"/>
      <c r="D61" s="24"/>
    </row>
    <row r="62" spans="1:4" x14ac:dyDescent="0.2">
      <c r="A62" s="27"/>
      <c r="B62" s="19"/>
      <c r="C62" s="19"/>
      <c r="D62" s="24"/>
    </row>
    <row r="63" spans="1:4" x14ac:dyDescent="0.2">
      <c r="A63" s="33" t="s">
        <v>68</v>
      </c>
      <c r="B63" s="19"/>
      <c r="C63" s="19"/>
      <c r="D63" s="24"/>
    </row>
    <row r="64" spans="1:4" x14ac:dyDescent="0.2">
      <c r="A64" s="33"/>
      <c r="B64" s="19"/>
      <c r="C64" s="19"/>
      <c r="D64" s="24"/>
    </row>
    <row r="65" spans="1:4" x14ac:dyDescent="0.2">
      <c r="A65" s="20"/>
      <c r="B65" s="35"/>
      <c r="C65" s="35"/>
      <c r="D65" s="36"/>
    </row>
    <row r="66" spans="1:4" x14ac:dyDescent="0.2">
      <c r="A66" s="33"/>
      <c r="B66" s="19"/>
      <c r="C66" s="19"/>
      <c r="D66" s="24"/>
    </row>
    <row r="67" spans="1:4" x14ac:dyDescent="0.2">
      <c r="A67" s="33"/>
      <c r="B67" s="19"/>
      <c r="C67" s="19"/>
      <c r="D67" s="24"/>
    </row>
    <row r="68" spans="1:4" x14ac:dyDescent="0.2">
      <c r="A68" s="33" t="s">
        <v>69</v>
      </c>
      <c r="B68" s="19"/>
      <c r="C68" s="19"/>
      <c r="D68" s="24"/>
    </row>
    <row r="69" spans="1:4" x14ac:dyDescent="0.2">
      <c r="A69" s="33"/>
      <c r="B69" s="19"/>
      <c r="C69" s="19"/>
      <c r="D69" s="24"/>
    </row>
    <row r="70" spans="1:4" x14ac:dyDescent="0.2">
      <c r="A70" s="20"/>
      <c r="B70" s="35"/>
      <c r="C70" s="35"/>
      <c r="D70" s="36"/>
    </row>
    <row r="72" spans="1:4" x14ac:dyDescent="0.2">
      <c r="A72" s="13" t="s">
        <v>70</v>
      </c>
      <c r="B72" s="13"/>
      <c r="C72" s="13"/>
      <c r="D72" s="13"/>
    </row>
    <row r="73" spans="1:4" x14ac:dyDescent="0.2">
      <c r="A73" s="13" t="s">
        <v>71</v>
      </c>
      <c r="B73" s="13"/>
      <c r="C73" s="13"/>
      <c r="D73" s="13"/>
    </row>
    <row r="75" spans="1:4" x14ac:dyDescent="0.2">
      <c r="A75" s="12" t="s">
        <v>72</v>
      </c>
      <c r="B75" s="39" t="s">
        <v>73</v>
      </c>
      <c r="C75" s="39"/>
      <c r="D75" s="40"/>
    </row>
    <row r="76" spans="1:4" x14ac:dyDescent="0.2">
      <c r="A76" s="13"/>
      <c r="B76" s="41" t="s">
        <v>74</v>
      </c>
      <c r="C76" s="41"/>
    </row>
    <row r="77" spans="1:4" x14ac:dyDescent="0.2">
      <c r="A77" s="13"/>
      <c r="B77" s="41" t="s">
        <v>75</v>
      </c>
      <c r="C77" s="41"/>
      <c r="D77" s="42"/>
    </row>
  </sheetData>
  <sheetProtection algorithmName="SHA-512" hashValue="s8iX/dsHGsJ3/DvwczDtVlnP3wtJ24rESTnbAtGrqu4lhxpqCNMyxfVSzjqVoMhI2DKSF+7b1UcpwqDPZWh2cw==" saltValue="EkYpc9J8ao+9ftFCRlpEwg==" spinCount="100000" sheet="1" objects="1" scenarios="1"/>
  <pageMargins left="0.7" right="0.7" top="0.78740157499999996" bottom="0.78740157499999996" header="0.3" footer="0.3"/>
  <pageSetup paperSize="9" scale="75" fitToWidth="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AnlII</vt:lpstr>
      <vt:lpstr>AnlIII</vt:lpstr>
      <vt:lpstr>AnlIV</vt:lpstr>
      <vt:lpstr>AnlV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Stadtverwaltung Cottbus</dc:creator>
  <cp:lastModifiedBy>Werner, Cathleen</cp:lastModifiedBy>
  <cp:lastPrinted>2026-01-19T12:39:39Z</cp:lastPrinted>
  <dcterms:created xsi:type="dcterms:W3CDTF">2009-03-03T06:25:04Z</dcterms:created>
  <dcterms:modified xsi:type="dcterms:W3CDTF">2026-01-19T13:23:48Z</dcterms:modified>
</cp:coreProperties>
</file>