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zdpolv\zdpolv4\8 ZfB Verfahren\Nichtstandard\V4.2.18-Gollee\V-26-0077 RV Druckservice für Kommunen\3-Veröffentlichung-Dok\Veröffentlichung\"/>
    </mc:Choice>
  </mc:AlternateContent>
  <xr:revisionPtr revIDLastSave="0" documentId="13_ncr:1_{531C5C22-C70F-49E0-AFBD-B2B7752F2618}" xr6:coauthVersionLast="47" xr6:coauthVersionMax="47" xr10:uidLastSave="{00000000-0000-0000-0000-000000000000}"/>
  <workbookProtection workbookAlgorithmName="SHA-512" workbookHashValue="3UuK4o6EWvUMQEJuhA8P5EZ63TmOobn1ROD5jTSY0oCBu6Jgl1m4ulGxFGLQTao39L9dvWS1Fi/hXfbw+/ovNg==" workbookSaltValue="XfEUylftMdboMPJDmjM4TQ==" workbookSpinCount="100000" lockStructure="1"/>
  <bookViews>
    <workbookView xWindow="-120" yWindow="-120" windowWidth="25440" windowHeight="15270" tabRatio="956" activeTab="6" xr2:uid="{00000000-000D-0000-FFFF-FFFF00000000}"/>
  </bookViews>
  <sheets>
    <sheet name="Teil D" sheetId="49" r:id="rId1"/>
    <sheet name="Gesamtpreisblatt V-26-0077" sheetId="11" r:id="rId2"/>
    <sheet name="LK1 A4 Arbeitsplatz MFG Farbe" sheetId="43" r:id="rId3"/>
    <sheet name="LK2 A3 Arbeitsgr. MFG Farbe " sheetId="44" r:id="rId4"/>
    <sheet name="LK3 A3 Arbeitsgr. MFG Farbe " sheetId="45" r:id="rId5"/>
    <sheet name="LK4 A3 Abteilung MFG Farbe" sheetId="46" r:id="rId6"/>
    <sheet name="LK5 A3 Abteilung MFG Farbe" sheetId="47" r:id="rId7"/>
  </sheets>
  <definedNames>
    <definedName name="_xlnm.Print_Titles" localSheetId="1">'Gesamtpreisblatt V-26-0077'!$A:$F,'Gesamtpreisblatt V-26-0077'!$1:$6</definedName>
    <definedName name="_xlnm.Print_Titles" localSheetId="2">'LK1 A4 Arbeitsplatz MFG Farbe'!$A:$D,'LK1 A4 Arbeitsplatz MFG Farbe'!$1:$5</definedName>
    <definedName name="_xlnm.Print_Titles" localSheetId="3">'LK2 A3 Arbeitsgr. MFG Farbe '!$A:$D,'LK2 A3 Arbeitsgr. MFG Farbe '!$1:$5</definedName>
    <definedName name="_xlnm.Print_Titles" localSheetId="4">'LK3 A3 Arbeitsgr. MFG Farbe '!$A:$D,'LK3 A3 Arbeitsgr. MFG Farbe '!$1:$5</definedName>
    <definedName name="_xlnm.Print_Titles" localSheetId="5">'LK4 A3 Abteilung MFG Farbe'!$A:$D,'LK4 A3 Abteilung MFG Farbe'!$1:$5</definedName>
    <definedName name="_xlnm.Print_Titles" localSheetId="6">'LK5 A3 Abteilung MFG Farbe'!$A:$D,'LK5 A3 Abteilung MFG Farbe'!$1:$5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3" l="1"/>
  <c r="D14" i="11" l="1"/>
  <c r="F12" i="44"/>
  <c r="F16" i="46"/>
  <c r="F15" i="46"/>
  <c r="F14" i="46"/>
  <c r="F13" i="46"/>
  <c r="F13" i="11" l="1"/>
  <c r="F14" i="11"/>
  <c r="F15" i="11"/>
  <c r="F16" i="11"/>
  <c r="F17" i="11"/>
  <c r="F18" i="11"/>
  <c r="F11" i="46"/>
  <c r="F19" i="11" l="1"/>
  <c r="D6" i="11"/>
  <c r="F7" i="47" l="1"/>
  <c r="F7" i="46"/>
  <c r="F7" i="45" l="1"/>
  <c r="F7" i="44"/>
  <c r="F10" i="43"/>
  <c r="F18" i="47" l="1"/>
  <c r="F17" i="47"/>
  <c r="F16" i="47"/>
  <c r="F19" i="46"/>
  <c r="F20" i="46"/>
  <c r="F18" i="46"/>
  <c r="F18" i="45"/>
  <c r="F20" i="45"/>
  <c r="F19" i="45"/>
  <c r="F16" i="44"/>
  <c r="F15" i="44"/>
  <c r="F14" i="44"/>
  <c r="F14" i="43"/>
  <c r="F13" i="43"/>
  <c r="F14" i="47"/>
  <c r="F13" i="47"/>
  <c r="F12" i="47"/>
  <c r="F11" i="47"/>
  <c r="F10" i="47"/>
  <c r="F9" i="47"/>
  <c r="F9" i="46"/>
  <c r="F12" i="46"/>
  <c r="F10" i="46"/>
  <c r="F16" i="45"/>
  <c r="F15" i="45"/>
  <c r="F14" i="45"/>
  <c r="F13" i="45"/>
  <c r="F12" i="45"/>
  <c r="F11" i="45"/>
  <c r="F10" i="45"/>
  <c r="F9" i="45"/>
  <c r="F11" i="44"/>
  <c r="F10" i="44"/>
  <c r="F9" i="44"/>
  <c r="F9" i="43"/>
  <c r="F17" i="44" l="1"/>
  <c r="G19" i="47"/>
  <c r="G21" i="46"/>
  <c r="G21" i="45"/>
  <c r="G17" i="44"/>
  <c r="G15" i="43"/>
  <c r="F12" i="11" l="1"/>
  <c r="F21" i="46" l="1"/>
  <c r="C23" i="46" s="1"/>
  <c r="F10" i="11" s="1"/>
  <c r="F19" i="47"/>
  <c r="C21" i="47" s="1"/>
  <c r="F11" i="11" s="1"/>
  <c r="F21" i="45"/>
  <c r="C23" i="45" s="1"/>
  <c r="F9" i="11" s="1"/>
  <c r="C19" i="44"/>
  <c r="F8" i="11" s="1"/>
  <c r="F12" i="43"/>
  <c r="F15" i="43" s="1"/>
  <c r="C17" i="43" s="1"/>
  <c r="F7" i="11" s="1"/>
  <c r="F21" i="11" l="1"/>
  <c r="F22" i="11" s="1"/>
  <c r="F23" i="11" s="1"/>
  <c r="F24" i="11" l="1"/>
  <c r="F25" i="11" s="1"/>
</calcChain>
</file>

<file path=xl/sharedStrings.xml><?xml version="1.0" encoding="utf-8"?>
<sst xmlns="http://schemas.openxmlformats.org/spreadsheetml/2006/main" count="147" uniqueCount="74">
  <si>
    <t>Bemerkungen:</t>
  </si>
  <si>
    <t>Aufpreise für Optionen</t>
  </si>
  <si>
    <t>Bemerkungen</t>
  </si>
  <si>
    <t xml:space="preserve">Bieteranschrift </t>
  </si>
  <si>
    <t>Teilwertungspreis:</t>
  </si>
  <si>
    <t>Gesamt</t>
  </si>
  <si>
    <t>Netto</t>
  </si>
  <si>
    <t>LK5 A3 Abteilung MFG Farbe</t>
  </si>
  <si>
    <t xml:space="preserve">geschätzte Abnahmemenge über die gesamte Vertragslaufzeit
</t>
  </si>
  <si>
    <t xml:space="preserve">Preise (Netto)
</t>
  </si>
  <si>
    <t>Tagespreis Workshop/Schulungen gem. LB Pkt. 2.3.1</t>
  </si>
  <si>
    <t>Preise der einzelnen LK sind in die jeweiligen Preisblätter einzutragen!</t>
  </si>
  <si>
    <t>Teil D - Preisblatt</t>
  </si>
  <si>
    <t>_____________________________________________________________</t>
  </si>
  <si>
    <t xml:space="preserve">einheitlicher Seitenpreis pro DIN A4 Seite S/W gem. LB Pkt. 2 </t>
  </si>
  <si>
    <t>einheitlicher Seitenpreis pro DIN A4 Seite Farbe gem. LB Pkt. 2</t>
  </si>
  <si>
    <t>Finisher gem. KK Pkt. A2.7.6.2</t>
  </si>
  <si>
    <t>Finisher gem. KK Pkt. A2.7.6.3</t>
  </si>
  <si>
    <t>Finisher gem. KK Pkt. A2.7.6.4</t>
  </si>
  <si>
    <t>Papierkassette gem. KK Pkt. A2.7.6.6</t>
  </si>
  <si>
    <t>Papierkassette gem. KK Pkt. A2.7.6.7</t>
  </si>
  <si>
    <t>Finisher gem. KK Pkt. A2.8.6.2</t>
  </si>
  <si>
    <t>Finisher gem. KK Pkt. A2.8.6.3</t>
  </si>
  <si>
    <t>Finisher gem. KK Pkt. A2.8.6.4</t>
  </si>
  <si>
    <t>Finisher gem. KK Pkt. A2.8.6.5</t>
  </si>
  <si>
    <t>Papierkassette gem. KK Pkt. A2.8.6.6</t>
  </si>
  <si>
    <t>Papierkassette gem. KK Pkt. A2.8.6.7</t>
  </si>
  <si>
    <t>Finisher gem. KK Pkt. A2.9.6.2</t>
  </si>
  <si>
    <t>Monatliche Mietkosten MFG der LK 2 gem. KK, KHG 2</t>
  </si>
  <si>
    <t>Monatliche Mietkosten MFG der LK 3 gem. KK, KHG 2</t>
  </si>
  <si>
    <t>Monatliche Mietkosten MFG der LK 4 gem. KK, KHG 2</t>
  </si>
  <si>
    <t>Monatliche Mietkosten MFG der LK 5 gem. KK, KHG 2</t>
  </si>
  <si>
    <t>Aufpreise für Optionen, Monatliche Mietkosten</t>
  </si>
  <si>
    <t>Tagespreis Konzeptionelle Rollout- Leistungen inkl. Projektmanagement gem. LB Pkt. 2.3.1</t>
  </si>
  <si>
    <t>Papierkassette gem. KK Pkt. A2.5.2.5</t>
  </si>
  <si>
    <t>LK1 A4 Arbeitsplatz MFG Farbe</t>
  </si>
  <si>
    <t>LK3 A3 Standard-Arbeitsgruppen MFG Farbe</t>
  </si>
  <si>
    <t>LK4 A3 Abteilung MFG Farbe</t>
  </si>
  <si>
    <r>
      <t>Teil D</t>
    </r>
    <r>
      <rPr>
        <b/>
        <sz val="7"/>
        <color indexed="8"/>
        <rFont val="Times New Roman"/>
        <family val="1"/>
      </rPr>
      <t xml:space="preserve">    </t>
    </r>
    <r>
      <rPr>
        <b/>
        <sz val="14"/>
        <color indexed="8"/>
        <rFont val="Arial Narrow"/>
        <family val="2"/>
      </rPr>
      <t xml:space="preserve"> Preisblatt</t>
    </r>
  </si>
  <si>
    <t>Stundenpreis Technikereinsatz gem. LB Pkt. 2.3.1</t>
  </si>
  <si>
    <t>Follow-Me Lizenz inkl.OCR pro Gerät gem. LB Pkt. 2.1.2</t>
  </si>
  <si>
    <t>Server Lizenz für Basisserver (Printserver) gem. LB Pkt. 2.1.2</t>
  </si>
  <si>
    <t>Vergabeverfahren: Rahmenvereinbarung (RV) Druckservice als Full Service mit Lieferung von Multifunktionsgeräten zur Miete</t>
  </si>
  <si>
    <t>Monatliche Mietkosten MFG der LK 1 gem. KK, KHG 2</t>
  </si>
  <si>
    <t>LK3 A3 Arbeitsgruppen MFG Farbe</t>
  </si>
  <si>
    <t>Service Geräteumzug (innerhalb eines Gebäudes) 
gem. KK Service Pkt. A2.2.1.3.1</t>
  </si>
  <si>
    <t>Service Geräteumzug (innerhalb eines Campus)
gem. KK Service Pkt. A2.2.1.3.1</t>
  </si>
  <si>
    <t>Service Geräteumzug (zwischen entfernten Standorten)
gem. KK Service Pkt. A2.2.1.3.1</t>
  </si>
  <si>
    <t>Faxmodul G3 Fax (intern)  KK Leistg. Pkt. A2.4.6.1</t>
  </si>
  <si>
    <t>Finisher gem. KK Pkt. A2.6.6.2</t>
  </si>
  <si>
    <t>LK2 A3 Arbeitsgruppen MFG Farbe</t>
  </si>
  <si>
    <t>Finisher gem. KK Pkt. A2.7.6.5</t>
  </si>
  <si>
    <t>Finisher gem. KK Pkt. A2.9.6.1</t>
  </si>
  <si>
    <t>Falzeinheit gem. KK Pkt. A2.9.6.3</t>
  </si>
  <si>
    <t>Falzeinheit gem. KK Pkt. A2.9.6.4</t>
  </si>
  <si>
    <t>V-26/0077, Stand: 03/2026</t>
  </si>
  <si>
    <t xml:space="preserve">Gerät in angebotener Konfiguration siehe Kriterienkatalog Pkt. 2.5
</t>
  </si>
  <si>
    <t xml:space="preserve">Gerät in angebotener Konfiguration siehe Kriterienkatalog Pkt.2.6
</t>
  </si>
  <si>
    <t xml:space="preserve">Gerät in angebotener Konfiguration siehe Kriterienkatalog Pkt.2.7
</t>
  </si>
  <si>
    <t xml:space="preserve">Gerät in angebotener Konfiguration siehe Kriterienkatalog Pkt.2.8
</t>
  </si>
  <si>
    <t xml:space="preserve">Gerät in angebotener Konfiguration siehe Kriterienkatalog Pkt.2.9
</t>
  </si>
  <si>
    <t xml:space="preserve">Teilwertungspreise (Netto) 
</t>
  </si>
  <si>
    <t>LK4 A3 Standard-Abteilung MFG Farbe</t>
  </si>
  <si>
    <t>Kartenlesegerät gem. KK Pkt. A2.1.2.3.5</t>
  </si>
  <si>
    <t>Max. Mietdauer gem.
Vertrag - 48 Monate</t>
  </si>
  <si>
    <t>Summe Geräteumzug</t>
  </si>
  <si>
    <t>Gesamtkosten Netto in €</t>
  </si>
  <si>
    <t xml:space="preserve">Mwst. </t>
  </si>
  <si>
    <t>Gesamtkosten Brutto in €</t>
  </si>
  <si>
    <t>abzüglich Skonto</t>
  </si>
  <si>
    <t>Gesamtwertungspreis Brutto in €</t>
  </si>
  <si>
    <t>Papierkassette gem. KK Pkt. A2.6.6.3</t>
  </si>
  <si>
    <t>V1.2</t>
  </si>
  <si>
    <t>Mietdauer gem.
Vertrag - 48 Monate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</si>
</sst>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&quot;DM&quot;"/>
    <numFmt numFmtId="165" formatCode="#,##0.00\ [$EUR];[Red]\-#,##0.00\ [$EUR]"/>
    <numFmt numFmtId="166" formatCode="#,##0.00\ &quot;€&quot;"/>
    <numFmt numFmtId="167" formatCode="#,##0.0000\ &quot;€&quot;;[Red]\-#,##0.0000\ &quot;€&quot;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rgb="FFFF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7"/>
      <color indexed="8"/>
      <name val="Times New Roman"/>
      <family val="1"/>
    </font>
    <font>
      <b/>
      <sz val="14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7">
    <xf numFmtId="0" fontId="0" fillId="0" borderId="0" xfId="0"/>
    <xf numFmtId="165" fontId="2" fillId="0" borderId="0" xfId="0" applyNumberFormat="1" applyFont="1" applyAlignment="1" applyProtection="1"/>
    <xf numFmtId="0" fontId="3" fillId="0" borderId="0" xfId="0" applyFont="1" applyProtection="1"/>
    <xf numFmtId="0" fontId="3" fillId="0" borderId="0" xfId="0" applyFont="1"/>
    <xf numFmtId="164" fontId="2" fillId="0" borderId="13" xfId="0" applyNumberFormat="1" applyFont="1" applyBorder="1" applyAlignment="1" applyProtection="1">
      <alignment horizontal="center" vertical="center" wrapText="1"/>
    </xf>
    <xf numFmtId="1" fontId="2" fillId="2" borderId="16" xfId="0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justify" wrapText="1"/>
    </xf>
    <xf numFmtId="8" fontId="3" fillId="4" borderId="15" xfId="0" applyNumberFormat="1" applyFont="1" applyFill="1" applyBorder="1" applyAlignment="1" applyProtection="1">
      <alignment vertical="center"/>
      <protection locked="0"/>
    </xf>
    <xf numFmtId="8" fontId="3" fillId="0" borderId="1" xfId="0" applyNumberFormat="1" applyFont="1" applyFill="1" applyBorder="1" applyAlignment="1" applyProtection="1">
      <alignment vertical="center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165" fontId="3" fillId="0" borderId="5" xfId="0" applyNumberFormat="1" applyFont="1" applyFill="1" applyBorder="1" applyProtection="1"/>
    <xf numFmtId="165" fontId="2" fillId="0" borderId="5" xfId="0" applyNumberFormat="1" applyFont="1" applyBorder="1" applyProtection="1"/>
    <xf numFmtId="8" fontId="3" fillId="4" borderId="10" xfId="0" applyNumberFormat="1" applyFont="1" applyFill="1" applyBorder="1" applyAlignment="1" applyProtection="1">
      <alignment vertical="center"/>
      <protection locked="0"/>
    </xf>
    <xf numFmtId="8" fontId="3" fillId="0" borderId="18" xfId="0" applyNumberFormat="1" applyFont="1" applyFill="1" applyBorder="1" applyAlignment="1" applyProtection="1">
      <alignment vertical="center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8" fontId="3" fillId="4" borderId="11" xfId="0" applyNumberFormat="1" applyFont="1" applyFill="1" applyBorder="1" applyAlignment="1" applyProtection="1">
      <alignment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8" fontId="3" fillId="0" borderId="12" xfId="0" applyNumberFormat="1" applyFont="1" applyFill="1" applyBorder="1" applyAlignment="1" applyProtection="1">
      <alignment vertical="center"/>
    </xf>
    <xf numFmtId="8" fontId="3" fillId="4" borderId="40" xfId="0" applyNumberFormat="1" applyFont="1" applyFill="1" applyBorder="1" applyAlignment="1" applyProtection="1">
      <alignment vertical="center"/>
      <protection locked="0"/>
    </xf>
    <xf numFmtId="8" fontId="3" fillId="0" borderId="21" xfId="0" applyNumberFormat="1" applyFont="1" applyFill="1" applyBorder="1" applyAlignment="1" applyProtection="1">
      <alignment vertical="center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/>
    <xf numFmtId="0" fontId="2" fillId="0" borderId="9" xfId="0" applyFont="1" applyBorder="1" applyAlignment="1" applyProtection="1">
      <alignment horizontal="right"/>
    </xf>
    <xf numFmtId="0" fontId="2" fillId="0" borderId="9" xfId="0" applyFont="1" applyBorder="1" applyProtection="1"/>
    <xf numFmtId="164" fontId="3" fillId="0" borderId="5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/>
    </xf>
    <xf numFmtId="8" fontId="2" fillId="0" borderId="17" xfId="0" applyNumberFormat="1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164" fontId="3" fillId="0" borderId="0" xfId="0" applyNumberFormat="1" applyFont="1" applyAlignment="1" applyProtection="1">
      <alignment horizontal="center"/>
    </xf>
    <xf numFmtId="0" fontId="3" fillId="0" borderId="0" xfId="0" applyFont="1" applyFill="1" applyAlignment="1" applyProtection="1"/>
    <xf numFmtId="0" fontId="2" fillId="0" borderId="0" xfId="0" applyFont="1" applyAlignment="1" applyProtection="1"/>
    <xf numFmtId="164" fontId="3" fillId="0" borderId="0" xfId="0" applyNumberFormat="1" applyFont="1" applyBorder="1" applyProtection="1"/>
    <xf numFmtId="164" fontId="3" fillId="0" borderId="0" xfId="0" applyNumberFormat="1" applyFont="1" applyAlignment="1">
      <alignment horizontal="center"/>
    </xf>
    <xf numFmtId="8" fontId="3" fillId="4" borderId="15" xfId="0" applyNumberFormat="1" applyFont="1" applyFill="1" applyBorder="1" applyAlignment="1" applyProtection="1">
      <protection locked="0"/>
    </xf>
    <xf numFmtId="8" fontId="3" fillId="0" borderId="1" xfId="0" applyNumberFormat="1" applyFont="1" applyFill="1" applyBorder="1" applyProtection="1"/>
    <xf numFmtId="0" fontId="2" fillId="4" borderId="11" xfId="0" applyFont="1" applyFill="1" applyBorder="1" applyAlignment="1" applyProtection="1">
      <alignment horizontal="center" vertical="justify"/>
      <protection locked="0"/>
    </xf>
    <xf numFmtId="8" fontId="3" fillId="0" borderId="11" xfId="0" applyNumberFormat="1" applyFont="1" applyFill="1" applyBorder="1" applyAlignment="1" applyProtection="1">
      <alignment vertical="center"/>
    </xf>
    <xf numFmtId="8" fontId="3" fillId="4" borderId="39" xfId="0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justify"/>
    </xf>
    <xf numFmtId="0" fontId="4" fillId="0" borderId="18" xfId="0" applyFont="1" applyBorder="1" applyAlignment="1" applyProtection="1">
      <alignment horizontal="center"/>
      <protection hidden="1"/>
    </xf>
    <xf numFmtId="8" fontId="2" fillId="0" borderId="18" xfId="0" applyNumberFormat="1" applyFont="1" applyBorder="1" applyAlignment="1" applyProtection="1">
      <alignment horizontal="center"/>
      <protection hidden="1"/>
    </xf>
    <xf numFmtId="166" fontId="2" fillId="0" borderId="10" xfId="0" applyNumberFormat="1" applyFont="1" applyFill="1" applyBorder="1" applyAlignment="1" applyProtection="1">
      <protection hidden="1"/>
    </xf>
    <xf numFmtId="167" fontId="3" fillId="4" borderId="10" xfId="0" applyNumberFormat="1" applyFont="1" applyFill="1" applyBorder="1" applyAlignment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4" borderId="40" xfId="0" applyFont="1" applyFill="1" applyBorder="1" applyAlignment="1" applyProtection="1">
      <alignment horizontal="center" vertical="justify"/>
      <protection locked="0"/>
    </xf>
    <xf numFmtId="165" fontId="3" fillId="0" borderId="0" xfId="0" applyNumberFormat="1" applyFont="1" applyAlignment="1" applyProtection="1"/>
    <xf numFmtId="164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/>
    <xf numFmtId="164" fontId="2" fillId="0" borderId="13" xfId="0" applyNumberFormat="1" applyFont="1" applyBorder="1" applyAlignment="1" applyProtection="1">
      <alignment horizontal="right" wrapText="1"/>
    </xf>
    <xf numFmtId="8" fontId="3" fillId="0" borderId="35" xfId="0" applyNumberFormat="1" applyFont="1" applyFill="1" applyBorder="1" applyAlignment="1" applyProtection="1">
      <alignment vertical="center"/>
    </xf>
    <xf numFmtId="8" fontId="3" fillId="0" borderId="27" xfId="0" applyNumberFormat="1" applyFont="1" applyFill="1" applyBorder="1" applyAlignment="1" applyProtection="1">
      <alignment vertical="center"/>
    </xf>
    <xf numFmtId="8" fontId="3" fillId="0" borderId="40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/>
    </xf>
    <xf numFmtId="8" fontId="3" fillId="0" borderId="38" xfId="0" applyNumberFormat="1" applyFont="1" applyFill="1" applyBorder="1" applyAlignment="1" applyProtection="1">
      <alignment vertical="center"/>
    </xf>
    <xf numFmtId="8" fontId="3" fillId="0" borderId="27" xfId="0" applyNumberFormat="1" applyFont="1" applyFill="1" applyBorder="1" applyProtection="1"/>
    <xf numFmtId="8" fontId="3" fillId="0" borderId="43" xfId="0" applyNumberFormat="1" applyFont="1" applyFill="1" applyBorder="1" applyProtection="1"/>
    <xf numFmtId="8" fontId="3" fillId="0" borderId="43" xfId="0" applyNumberFormat="1" applyFont="1" applyFill="1" applyBorder="1" applyAlignment="1" applyProtection="1">
      <alignment vertical="center"/>
    </xf>
    <xf numFmtId="165" fontId="2" fillId="4" borderId="10" xfId="0" applyNumberFormat="1" applyFont="1" applyFill="1" applyBorder="1" applyAlignment="1" applyProtection="1">
      <alignment vertical="center"/>
    </xf>
    <xf numFmtId="8" fontId="3" fillId="0" borderId="7" xfId="0" applyNumberFormat="1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horizontal="left" vertical="top"/>
    </xf>
    <xf numFmtId="166" fontId="2" fillId="0" borderId="5" xfId="0" applyNumberFormat="1" applyFont="1" applyFill="1" applyBorder="1" applyAlignment="1" applyProtection="1">
      <protection hidden="1"/>
    </xf>
    <xf numFmtId="8" fontId="3" fillId="4" borderId="10" xfId="0" applyNumberFormat="1" applyFont="1" applyFill="1" applyBorder="1" applyAlignment="1" applyProtection="1">
      <protection locked="0"/>
    </xf>
    <xf numFmtId="8" fontId="3" fillId="4" borderId="5" xfId="0" applyNumberFormat="1" applyFont="1" applyFill="1" applyBorder="1" applyAlignment="1" applyProtection="1">
      <protection locked="0"/>
    </xf>
    <xf numFmtId="0" fontId="5" fillId="0" borderId="0" xfId="1" applyFont="1" applyAlignment="1">
      <alignment vertical="center"/>
    </xf>
    <xf numFmtId="0" fontId="1" fillId="0" borderId="0" xfId="1"/>
    <xf numFmtId="0" fontId="6" fillId="0" borderId="0" xfId="1" applyFont="1" applyAlignment="1">
      <alignment horizontal="center" vertical="center"/>
    </xf>
    <xf numFmtId="0" fontId="3" fillId="0" borderId="5" xfId="0" applyFont="1" applyFill="1" applyBorder="1" applyAlignment="1" applyProtection="1">
      <alignment horizontal="left" vertical="top"/>
    </xf>
    <xf numFmtId="3" fontId="2" fillId="0" borderId="18" xfId="0" applyNumberFormat="1" applyFont="1" applyBorder="1" applyAlignment="1">
      <alignment horizontal="center"/>
    </xf>
    <xf numFmtId="8" fontId="3" fillId="4" borderId="12" xfId="0" applyNumberFormat="1" applyFont="1" applyFill="1" applyBorder="1" applyAlignment="1" applyProtection="1">
      <alignment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8" fontId="2" fillId="0" borderId="18" xfId="0" applyNumberFormat="1" applyFont="1" applyBorder="1" applyAlignment="1" applyProtection="1">
      <alignment horizontal="right"/>
      <protection hidden="1"/>
    </xf>
    <xf numFmtId="165" fontId="3" fillId="0" borderId="5" xfId="0" applyNumberFormat="1" applyFont="1" applyFill="1" applyBorder="1" applyAlignment="1" applyProtection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3" fontId="2" fillId="0" borderId="5" xfId="0" applyNumberFormat="1" applyFont="1" applyFill="1" applyBorder="1" applyAlignment="1" applyProtection="1">
      <alignment horizontal="center"/>
    </xf>
    <xf numFmtId="3" fontId="12" fillId="0" borderId="5" xfId="0" applyNumberFormat="1" applyFont="1" applyFill="1" applyBorder="1" applyAlignment="1" applyProtection="1">
      <alignment horizontal="left"/>
      <protection hidden="1"/>
    </xf>
    <xf numFmtId="8" fontId="3" fillId="0" borderId="27" xfId="0" applyNumberFormat="1" applyFont="1" applyBorder="1" applyAlignment="1">
      <alignment vertical="center"/>
    </xf>
    <xf numFmtId="1" fontId="3" fillId="0" borderId="15" xfId="0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5" fontId="3" fillId="0" borderId="5" xfId="0" applyNumberFormat="1" applyFont="1" applyFill="1" applyBorder="1" applyAlignment="1" applyProtection="1">
      <alignment horizontal="center" wrapText="1"/>
    </xf>
    <xf numFmtId="0" fontId="13" fillId="5" borderId="16" xfId="0" applyFont="1" applyFill="1" applyBorder="1" applyAlignment="1">
      <alignment vertical="center" wrapText="1"/>
    </xf>
    <xf numFmtId="0" fontId="13" fillId="5" borderId="57" xfId="0" applyFont="1" applyFill="1" applyBorder="1" applyAlignment="1">
      <alignment vertical="center" wrapText="1"/>
    </xf>
    <xf numFmtId="0" fontId="14" fillId="5" borderId="32" xfId="0" applyFont="1" applyFill="1" applyBorder="1" applyAlignment="1">
      <alignment vertical="center" wrapText="1"/>
    </xf>
    <xf numFmtId="0" fontId="14" fillId="5" borderId="55" xfId="0" applyFont="1" applyFill="1" applyBorder="1" applyAlignment="1">
      <alignment vertical="center" wrapText="1"/>
    </xf>
    <xf numFmtId="0" fontId="14" fillId="5" borderId="49" xfId="0" applyFont="1" applyFill="1" applyBorder="1" applyAlignment="1">
      <alignment vertical="center" wrapText="1"/>
    </xf>
    <xf numFmtId="166" fontId="14" fillId="5" borderId="50" xfId="0" applyNumberFormat="1" applyFont="1" applyFill="1" applyBorder="1" applyAlignment="1">
      <alignment horizontal="right" vertical="center" wrapText="1"/>
    </xf>
    <xf numFmtId="0" fontId="14" fillId="5" borderId="54" xfId="0" applyFont="1" applyFill="1" applyBorder="1" applyAlignment="1">
      <alignment vertical="center" wrapText="1"/>
    </xf>
    <xf numFmtId="0" fontId="14" fillId="5" borderId="56" xfId="0" applyFont="1" applyFill="1" applyBorder="1" applyAlignment="1">
      <alignment vertical="center" wrapText="1"/>
    </xf>
    <xf numFmtId="166" fontId="14" fillId="5" borderId="51" xfId="0" applyNumberFormat="1" applyFont="1" applyFill="1" applyBorder="1" applyAlignment="1">
      <alignment horizontal="right" vertical="center" wrapText="1"/>
    </xf>
    <xf numFmtId="0" fontId="14" fillId="5" borderId="48" xfId="0" applyFont="1" applyFill="1" applyBorder="1" applyAlignment="1">
      <alignment vertical="center" wrapText="1"/>
    </xf>
    <xf numFmtId="0" fontId="14" fillId="5" borderId="52" xfId="0" applyFont="1" applyFill="1" applyBorder="1" applyAlignment="1">
      <alignment vertical="center" wrapText="1"/>
    </xf>
    <xf numFmtId="166" fontId="13" fillId="5" borderId="53" xfId="0" applyNumberFormat="1" applyFont="1" applyFill="1" applyBorder="1" applyAlignment="1">
      <alignment horizontal="right" vertical="center" wrapText="1"/>
    </xf>
    <xf numFmtId="9" fontId="14" fillId="6" borderId="47" xfId="0" applyNumberFormat="1" applyFont="1" applyFill="1" applyBorder="1" applyAlignment="1" applyProtection="1">
      <alignment horizontal="center" vertical="center" wrapText="1"/>
      <protection locked="0"/>
    </xf>
    <xf numFmtId="9" fontId="14" fillId="6" borderId="48" xfId="0" applyNumberFormat="1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justify" wrapText="1"/>
    </xf>
    <xf numFmtId="0" fontId="3" fillId="2" borderId="22" xfId="0" applyFont="1" applyFill="1" applyBorder="1" applyAlignment="1" applyProtection="1">
      <alignment horizontal="center" vertical="justify" wrapText="1"/>
    </xf>
    <xf numFmtId="0" fontId="3" fillId="2" borderId="23" xfId="0" applyFont="1" applyFill="1" applyBorder="1" applyAlignment="1" applyProtection="1">
      <alignment horizontal="center" vertical="justify" wrapText="1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3" fillId="4" borderId="13" xfId="0" applyFont="1" applyFill="1" applyBorder="1" applyAlignment="1" applyProtection="1">
      <alignment horizontal="left" vertical="top"/>
      <protection locked="0"/>
    </xf>
    <xf numFmtId="0" fontId="3" fillId="4" borderId="18" xfId="0" applyFont="1" applyFill="1" applyBorder="1" applyAlignment="1" applyProtection="1">
      <alignment horizontal="left" vertical="top"/>
      <protection locked="0"/>
    </xf>
    <xf numFmtId="0" fontId="3" fillId="4" borderId="3" xfId="0" applyFont="1" applyFill="1" applyBorder="1" applyAlignment="1" applyProtection="1">
      <alignment horizontal="left" vertical="top"/>
      <protection locked="0"/>
    </xf>
    <xf numFmtId="0" fontId="3" fillId="4" borderId="0" xfId="0" applyFont="1" applyFill="1" applyBorder="1" applyAlignment="1" applyProtection="1">
      <alignment horizontal="left" vertical="top"/>
      <protection locked="0"/>
    </xf>
    <xf numFmtId="0" fontId="3" fillId="4" borderId="7" xfId="0" applyFont="1" applyFill="1" applyBorder="1" applyAlignment="1" applyProtection="1">
      <alignment horizontal="left" vertical="top"/>
      <protection locked="0"/>
    </xf>
    <xf numFmtId="0" fontId="3" fillId="4" borderId="4" xfId="0" applyFont="1" applyFill="1" applyBorder="1" applyAlignment="1" applyProtection="1">
      <alignment horizontal="left" vertical="top"/>
      <protection locked="0"/>
    </xf>
    <xf numFmtId="0" fontId="3" fillId="4" borderId="20" xfId="0" applyFont="1" applyFill="1" applyBorder="1" applyAlignment="1" applyProtection="1">
      <alignment horizontal="left" vertical="top"/>
      <protection locked="0"/>
    </xf>
    <xf numFmtId="0" fontId="3" fillId="4" borderId="21" xfId="0" applyFont="1" applyFill="1" applyBorder="1" applyAlignment="1" applyProtection="1">
      <alignment horizontal="left" vertical="top"/>
      <protection locked="0"/>
    </xf>
    <xf numFmtId="14" fontId="3" fillId="0" borderId="8" xfId="0" applyNumberFormat="1" applyFont="1" applyBorder="1" applyAlignment="1" applyProtection="1">
      <alignment wrapText="1"/>
    </xf>
    <xf numFmtId="0" fontId="3" fillId="0" borderId="9" xfId="0" applyFont="1" applyBorder="1"/>
    <xf numFmtId="0" fontId="3" fillId="0" borderId="14" xfId="0" applyFont="1" applyBorder="1"/>
    <xf numFmtId="0" fontId="3" fillId="0" borderId="8" xfId="0" applyFont="1" applyBorder="1" applyAlignment="1" applyProtection="1">
      <alignment wrapText="1"/>
      <protection hidden="1"/>
    </xf>
    <xf numFmtId="0" fontId="3" fillId="0" borderId="9" xfId="0" applyFont="1" applyBorder="1" applyAlignment="1"/>
    <xf numFmtId="0" fontId="3" fillId="0" borderId="14" xfId="0" applyFont="1" applyBorder="1" applyAlignment="1"/>
    <xf numFmtId="0" fontId="2" fillId="0" borderId="8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>
      <alignment horizontal="left" vertical="top"/>
    </xf>
    <xf numFmtId="0" fontId="3" fillId="0" borderId="9" xfId="0" applyFont="1" applyBorder="1" applyAlignment="1" applyProtection="1">
      <alignment wrapText="1"/>
      <protection hidden="1"/>
    </xf>
    <xf numFmtId="0" fontId="3" fillId="0" borderId="14" xfId="0" applyFont="1" applyBorder="1" applyAlignment="1" applyProtection="1">
      <alignment wrapText="1"/>
      <protection hidden="1"/>
    </xf>
    <xf numFmtId="0" fontId="3" fillId="0" borderId="14" xfId="0" applyFont="1" applyBorder="1" applyAlignment="1" applyProtection="1">
      <protection hidden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3" borderId="24" xfId="0" applyFont="1" applyFill="1" applyBorder="1" applyAlignment="1" applyProtection="1">
      <alignment vertical="center"/>
      <protection locked="0"/>
    </xf>
    <xf numFmtId="0" fontId="3" fillId="3" borderId="25" xfId="0" applyFont="1" applyFill="1" applyBorder="1" applyAlignment="1" applyProtection="1">
      <alignment vertical="center"/>
      <protection locked="0"/>
    </xf>
    <xf numFmtId="0" fontId="3" fillId="3" borderId="34" xfId="0" applyFont="1" applyFill="1" applyBorder="1" applyAlignment="1" applyProtection="1">
      <alignment vertical="center"/>
      <protection locked="0"/>
    </xf>
    <xf numFmtId="0" fontId="3" fillId="3" borderId="3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31" xfId="0" applyFont="1" applyFill="1" applyBorder="1" applyAlignment="1" applyProtection="1">
      <alignment vertical="center"/>
      <protection locked="0"/>
    </xf>
    <xf numFmtId="0" fontId="3" fillId="3" borderId="28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29" xfId="0" applyFont="1" applyFill="1" applyBorder="1" applyAlignment="1" applyProtection="1">
      <alignment vertical="center"/>
      <protection locked="0"/>
    </xf>
    <xf numFmtId="14" fontId="3" fillId="0" borderId="2" xfId="0" applyNumberFormat="1" applyFont="1" applyBorder="1" applyAlignment="1" applyProtection="1">
      <alignment vertical="center" wrapText="1"/>
    </xf>
    <xf numFmtId="14" fontId="3" fillId="0" borderId="13" xfId="0" applyNumberFormat="1" applyFont="1" applyBorder="1" applyAlignment="1" applyProtection="1">
      <alignment vertical="center" wrapText="1"/>
    </xf>
    <xf numFmtId="14" fontId="3" fillId="0" borderId="35" xfId="0" applyNumberFormat="1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7" xfId="0" applyFont="1" applyBorder="1" applyAlignment="1">
      <alignment vertical="center"/>
    </xf>
    <xf numFmtId="8" fontId="2" fillId="0" borderId="0" xfId="0" applyNumberFormat="1" applyFont="1" applyAlignment="1" applyProtection="1"/>
    <xf numFmtId="0" fontId="3" fillId="0" borderId="45" xfId="0" applyFont="1" applyBorder="1" applyAlignment="1" applyProtection="1">
      <alignment vertical="center" wrapText="1"/>
    </xf>
    <xf numFmtId="0" fontId="3" fillId="0" borderId="46" xfId="0" applyFont="1" applyBorder="1" applyAlignment="1" applyProtection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6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7" xfId="0" applyFont="1" applyBorder="1" applyAlignment="1">
      <alignment vertical="center"/>
    </xf>
    <xf numFmtId="0" fontId="3" fillId="0" borderId="41" xfId="0" applyFont="1" applyBorder="1" applyAlignment="1" applyProtection="1">
      <alignment vertical="center" wrapText="1"/>
    </xf>
    <xf numFmtId="0" fontId="3" fillId="0" borderId="42" xfId="0" applyFont="1" applyBorder="1" applyAlignment="1" applyProtection="1">
      <alignment vertical="center" wrapText="1"/>
    </xf>
    <xf numFmtId="0" fontId="3" fillId="0" borderId="43" xfId="0" applyFont="1" applyBorder="1" applyAlignment="1">
      <alignment vertical="center"/>
    </xf>
    <xf numFmtId="0" fontId="2" fillId="0" borderId="8" xfId="0" applyFont="1" applyBorder="1" applyAlignment="1" applyProtection="1">
      <alignment wrapText="1"/>
    </xf>
    <xf numFmtId="0" fontId="2" fillId="0" borderId="9" xfId="0" applyFont="1" applyBorder="1" applyAlignment="1" applyProtection="1">
      <alignment wrapText="1"/>
    </xf>
    <xf numFmtId="0" fontId="3" fillId="0" borderId="36" xfId="0" applyFont="1" applyBorder="1" applyAlignment="1" applyProtection="1">
      <alignment vertical="center" wrapText="1"/>
    </xf>
    <xf numFmtId="0" fontId="3" fillId="0" borderId="37" xfId="0" applyFont="1" applyBorder="1" applyAlignment="1" applyProtection="1">
      <alignment vertical="center" wrapText="1"/>
    </xf>
    <xf numFmtId="0" fontId="3" fillId="0" borderId="38" xfId="0" applyFont="1" applyBorder="1" applyAlignment="1">
      <alignment vertical="center"/>
    </xf>
    <xf numFmtId="0" fontId="2" fillId="0" borderId="32" xfId="0" applyFont="1" applyBorder="1" applyAlignment="1" applyProtection="1">
      <alignment vertical="center"/>
    </xf>
    <xf numFmtId="0" fontId="3" fillId="0" borderId="33" xfId="0" applyFont="1" applyBorder="1" applyAlignment="1">
      <alignment vertical="center"/>
    </xf>
    <xf numFmtId="0" fontId="3" fillId="0" borderId="43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114300</xdr:colOff>
      <xdr:row>3</xdr:row>
      <xdr:rowOff>133350</xdr:rowOff>
    </xdr:to>
    <xdr:pic>
      <xdr:nvPicPr>
        <xdr:cNvPr id="2" name="Bild 12" descr="adler_logoLandBB_gros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63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352425</xdr:colOff>
      <xdr:row>0</xdr:row>
      <xdr:rowOff>95250</xdr:rowOff>
    </xdr:from>
    <xdr:to>
      <xdr:col>6</xdr:col>
      <xdr:colOff>704850</xdr:colOff>
      <xdr:row>2</xdr:row>
      <xdr:rowOff>184785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00425" y="95250"/>
          <a:ext cx="1876425" cy="54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opLeftCell="A3" zoomScaleNormal="100" workbookViewId="0">
      <selection activeCell="A20" sqref="A20"/>
    </sheetView>
  </sheetViews>
  <sheetFormatPr baseColWidth="10" defaultColWidth="11.42578125" defaultRowHeight="15" x14ac:dyDescent="0.25"/>
  <cols>
    <col min="1" max="16384" width="11.42578125" style="66"/>
  </cols>
  <sheetData>
    <row r="1" spans="1:3" ht="18" x14ac:dyDescent="0.25">
      <c r="A1" s="65"/>
    </row>
    <row r="2" spans="1:3" ht="18" x14ac:dyDescent="0.25">
      <c r="A2" s="65"/>
    </row>
    <row r="3" spans="1:3" ht="18" x14ac:dyDescent="0.25">
      <c r="A3" s="65"/>
    </row>
    <row r="4" spans="1:3" ht="18" x14ac:dyDescent="0.25">
      <c r="A4" s="65"/>
    </row>
    <row r="5" spans="1:3" ht="18" x14ac:dyDescent="0.25">
      <c r="A5" s="65"/>
    </row>
    <row r="6" spans="1:3" ht="18" x14ac:dyDescent="0.25">
      <c r="A6" s="65" t="s">
        <v>12</v>
      </c>
    </row>
    <row r="7" spans="1:3" ht="15" customHeight="1" x14ac:dyDescent="0.25"/>
    <row r="8" spans="1:3" ht="18" x14ac:dyDescent="0.25">
      <c r="A8" s="65" t="s">
        <v>55</v>
      </c>
    </row>
    <row r="9" spans="1:3" x14ac:dyDescent="0.25">
      <c r="A9" s="76" t="s">
        <v>42</v>
      </c>
    </row>
    <row r="10" spans="1:3" ht="18" x14ac:dyDescent="0.25">
      <c r="A10" s="65" t="s">
        <v>13</v>
      </c>
    </row>
    <row r="11" spans="1:3" ht="18" x14ac:dyDescent="0.25">
      <c r="A11" s="65"/>
    </row>
    <row r="12" spans="1:3" ht="18" x14ac:dyDescent="0.25">
      <c r="A12" s="65"/>
    </row>
    <row r="13" spans="1:3" ht="18" x14ac:dyDescent="0.25">
      <c r="A13" s="65"/>
    </row>
    <row r="14" spans="1:3" ht="18" x14ac:dyDescent="0.25">
      <c r="A14" s="65"/>
    </row>
    <row r="16" spans="1:3" ht="18" x14ac:dyDescent="0.25">
      <c r="C16" s="67" t="s">
        <v>38</v>
      </c>
    </row>
    <row r="17" spans="1:3" x14ac:dyDescent="0.25">
      <c r="C17" s="75" t="s">
        <v>72</v>
      </c>
    </row>
    <row r="18" spans="1:3" x14ac:dyDescent="0.25">
      <c r="A18" s="75" t="s">
        <v>42</v>
      </c>
      <c r="C18" s="74"/>
    </row>
    <row r="20" spans="1:3" x14ac:dyDescent="0.25">
      <c r="A20" s="75"/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H25"/>
  <sheetViews>
    <sheetView showZeros="0" view="pageLayout" zoomScale="85" zoomScaleNormal="100" zoomScalePageLayoutView="85" workbookViewId="0">
      <selection sqref="A1:C5"/>
    </sheetView>
  </sheetViews>
  <sheetFormatPr baseColWidth="10" defaultColWidth="11.42578125" defaultRowHeight="15.75" x14ac:dyDescent="0.25"/>
  <cols>
    <col min="1" max="1" width="26.42578125" style="3" bestFit="1" customWidth="1"/>
    <col min="2" max="2" width="18.42578125" style="3" customWidth="1"/>
    <col min="3" max="3" width="32.140625" style="3" customWidth="1"/>
    <col min="4" max="4" width="16.5703125" style="3" customWidth="1"/>
    <col min="5" max="5" width="13.85546875" style="3" customWidth="1"/>
    <col min="6" max="6" width="29.140625" style="33" customWidth="1"/>
    <col min="7" max="7" width="23.140625" style="3" customWidth="1"/>
    <col min="8" max="16384" width="11.42578125" style="3"/>
  </cols>
  <sheetData>
    <row r="1" spans="1:8" ht="15" customHeight="1" x14ac:dyDescent="0.25">
      <c r="A1" s="107"/>
      <c r="B1" s="108"/>
      <c r="C1" s="109"/>
      <c r="D1" s="104" t="s">
        <v>8</v>
      </c>
      <c r="E1" s="104" t="s">
        <v>9</v>
      </c>
      <c r="F1" s="104" t="s">
        <v>61</v>
      </c>
      <c r="G1" s="104" t="s">
        <v>2</v>
      </c>
      <c r="H1" s="2"/>
    </row>
    <row r="2" spans="1:8" ht="15" customHeight="1" x14ac:dyDescent="0.25">
      <c r="A2" s="110"/>
      <c r="B2" s="111"/>
      <c r="C2" s="112"/>
      <c r="D2" s="105"/>
      <c r="E2" s="105"/>
      <c r="F2" s="105"/>
      <c r="G2" s="105"/>
      <c r="H2" s="2"/>
    </row>
    <row r="3" spans="1:8" ht="15" customHeight="1" x14ac:dyDescent="0.25">
      <c r="A3" s="110"/>
      <c r="B3" s="111"/>
      <c r="C3" s="112"/>
      <c r="D3" s="105"/>
      <c r="E3" s="105"/>
      <c r="F3" s="105"/>
      <c r="G3" s="105"/>
      <c r="H3" s="2"/>
    </row>
    <row r="4" spans="1:8" ht="15" customHeight="1" x14ac:dyDescent="0.25">
      <c r="A4" s="110"/>
      <c r="B4" s="111"/>
      <c r="C4" s="112"/>
      <c r="D4" s="105"/>
      <c r="E4" s="105"/>
      <c r="F4" s="105"/>
      <c r="G4" s="105"/>
      <c r="H4" s="2"/>
    </row>
    <row r="5" spans="1:8" ht="15" customHeight="1" thickBot="1" x14ac:dyDescent="0.3">
      <c r="A5" s="113"/>
      <c r="B5" s="114"/>
      <c r="C5" s="115"/>
      <c r="D5" s="106"/>
      <c r="E5" s="106"/>
      <c r="F5" s="106"/>
      <c r="G5" s="106"/>
      <c r="H5" s="2"/>
    </row>
    <row r="6" spans="1:8" ht="16.5" thickBot="1" x14ac:dyDescent="0.3">
      <c r="A6" s="122" t="s">
        <v>11</v>
      </c>
      <c r="B6" s="123"/>
      <c r="C6" s="123"/>
      <c r="D6" s="78">
        <f>'LK1 A4 Arbeitsplatz MFG Farbe'!E7+'LK2 A3 Arbeitsgr. MFG Farbe '!E7+'LK3 A3 Arbeitsgr. MFG Farbe '!E7+'LK4 A3 Abteilung MFG Farbe'!E7+'LK5 A3 Abteilung MFG Farbe'!E7</f>
        <v>550</v>
      </c>
      <c r="E6" s="68"/>
      <c r="F6" s="61"/>
      <c r="G6" s="39"/>
      <c r="H6" s="2"/>
    </row>
    <row r="7" spans="1:8" ht="27" customHeight="1" thickBot="1" x14ac:dyDescent="0.3">
      <c r="A7" s="119" t="s">
        <v>35</v>
      </c>
      <c r="B7" s="124"/>
      <c r="C7" s="125"/>
      <c r="D7" s="40"/>
      <c r="E7" s="41"/>
      <c r="F7" s="72">
        <f>'LK1 A4 Arbeitsplatz MFG Farbe'!$C$17</f>
        <v>0</v>
      </c>
      <c r="G7" s="36"/>
      <c r="H7" s="2"/>
    </row>
    <row r="8" spans="1:8" ht="27" customHeight="1" thickBot="1" x14ac:dyDescent="0.3">
      <c r="A8" s="119" t="s">
        <v>50</v>
      </c>
      <c r="B8" s="124"/>
      <c r="C8" s="125"/>
      <c r="D8" s="40"/>
      <c r="E8" s="41"/>
      <c r="F8" s="72">
        <f>'LK2 A3 Arbeitsgr. MFG Farbe '!$C$19</f>
        <v>0</v>
      </c>
      <c r="G8" s="36"/>
      <c r="H8" s="2"/>
    </row>
    <row r="9" spans="1:8" ht="27" customHeight="1" thickBot="1" x14ac:dyDescent="0.3">
      <c r="A9" s="119" t="s">
        <v>36</v>
      </c>
      <c r="B9" s="124"/>
      <c r="C9" s="125"/>
      <c r="D9" s="40"/>
      <c r="E9" s="41"/>
      <c r="F9" s="72">
        <f>'LK3 A3 Arbeitsgr. MFG Farbe '!$C$23</f>
        <v>0</v>
      </c>
      <c r="G9" s="36"/>
      <c r="H9" s="2"/>
    </row>
    <row r="10" spans="1:8" ht="27" customHeight="1" thickBot="1" x14ac:dyDescent="0.3">
      <c r="A10" s="119" t="s">
        <v>62</v>
      </c>
      <c r="B10" s="124"/>
      <c r="C10" s="126"/>
      <c r="D10" s="40"/>
      <c r="E10" s="41"/>
      <c r="F10" s="72">
        <f>'LK4 A3 Abteilung MFG Farbe'!$C$23</f>
        <v>0</v>
      </c>
      <c r="G10" s="36"/>
      <c r="H10" s="2"/>
    </row>
    <row r="11" spans="1:8" ht="27" customHeight="1" thickBot="1" x14ac:dyDescent="0.3">
      <c r="A11" s="119" t="s">
        <v>7</v>
      </c>
      <c r="B11" s="124"/>
      <c r="C11" s="126"/>
      <c r="D11" s="40"/>
      <c r="E11" s="41"/>
      <c r="F11" s="72">
        <f>'LK5 A3 Abteilung MFG Farbe'!$C$21</f>
        <v>0</v>
      </c>
      <c r="G11" s="36"/>
      <c r="H11" s="2"/>
    </row>
    <row r="12" spans="1:8" ht="16.5" thickBot="1" x14ac:dyDescent="0.3">
      <c r="A12" s="119" t="s">
        <v>14</v>
      </c>
      <c r="B12" s="120"/>
      <c r="C12" s="121"/>
      <c r="D12" s="77">
        <v>24000000</v>
      </c>
      <c r="E12" s="43"/>
      <c r="F12" s="42">
        <f>D12*E12</f>
        <v>0</v>
      </c>
      <c r="G12" s="36"/>
      <c r="H12" s="2"/>
    </row>
    <row r="13" spans="1:8" ht="16.5" thickBot="1" x14ac:dyDescent="0.3">
      <c r="A13" s="119" t="s">
        <v>15</v>
      </c>
      <c r="B13" s="120"/>
      <c r="C13" s="121"/>
      <c r="D13" s="77">
        <v>8000000</v>
      </c>
      <c r="E13" s="43"/>
      <c r="F13" s="42">
        <f t="shared" ref="F13:F18" si="0">D13*E13</f>
        <v>0</v>
      </c>
      <c r="G13" s="36"/>
      <c r="H13" s="2"/>
    </row>
    <row r="14" spans="1:8" ht="16.5" thickBot="1" x14ac:dyDescent="0.3">
      <c r="A14" s="116" t="s">
        <v>40</v>
      </c>
      <c r="B14" s="117"/>
      <c r="C14" s="118"/>
      <c r="D14" s="69">
        <f>'LK2 A3 Arbeitsgr. MFG Farbe '!E9+'LK3 A3 Arbeitsgr. MFG Farbe '!E9+'LK4 A3 Abteilung MFG Farbe'!E9+'LK5 A3 Abteilung MFG Farbe'!E9</f>
        <v>220</v>
      </c>
      <c r="E14" s="63"/>
      <c r="F14" s="42">
        <f t="shared" si="0"/>
        <v>0</v>
      </c>
      <c r="G14" s="36"/>
      <c r="H14" s="27"/>
    </row>
    <row r="15" spans="1:8" ht="16.5" thickBot="1" x14ac:dyDescent="0.3">
      <c r="A15" s="116" t="s">
        <v>41</v>
      </c>
      <c r="B15" s="117"/>
      <c r="C15" s="118"/>
      <c r="D15" s="69">
        <v>4</v>
      </c>
      <c r="E15" s="63"/>
      <c r="F15" s="42">
        <f t="shared" si="0"/>
        <v>0</v>
      </c>
      <c r="G15" s="36"/>
      <c r="H15" s="27"/>
    </row>
    <row r="16" spans="1:8" ht="16.5" thickBot="1" x14ac:dyDescent="0.3">
      <c r="A16" s="116" t="s">
        <v>33</v>
      </c>
      <c r="B16" s="117"/>
      <c r="C16" s="118"/>
      <c r="D16" s="44">
        <v>10</v>
      </c>
      <c r="E16" s="63"/>
      <c r="F16" s="42">
        <f t="shared" si="0"/>
        <v>0</v>
      </c>
      <c r="G16" s="36"/>
      <c r="H16" s="2"/>
    </row>
    <row r="17" spans="1:8" ht="16.5" thickBot="1" x14ac:dyDescent="0.3">
      <c r="A17" s="116" t="s">
        <v>10</v>
      </c>
      <c r="B17" s="117"/>
      <c r="C17" s="118"/>
      <c r="D17" s="44">
        <v>20</v>
      </c>
      <c r="E17" s="63"/>
      <c r="F17" s="42">
        <f t="shared" si="0"/>
        <v>0</v>
      </c>
      <c r="G17" s="36"/>
      <c r="H17" s="2"/>
    </row>
    <row r="18" spans="1:8" ht="16.5" thickBot="1" x14ac:dyDescent="0.3">
      <c r="A18" s="116" t="s">
        <v>39</v>
      </c>
      <c r="B18" s="117"/>
      <c r="C18" s="118"/>
      <c r="D18" s="44">
        <v>20</v>
      </c>
      <c r="E18" s="63"/>
      <c r="F18" s="42">
        <f t="shared" si="0"/>
        <v>0</v>
      </c>
      <c r="G18" s="36"/>
      <c r="H18" s="2"/>
    </row>
    <row r="19" spans="1:8" ht="16.5" thickBot="1" x14ac:dyDescent="0.3">
      <c r="A19" s="116"/>
      <c r="B19" s="117"/>
      <c r="C19" s="118"/>
      <c r="D19" s="45"/>
      <c r="E19" s="64"/>
      <c r="F19" s="62">
        <f>D19*E19</f>
        <v>0</v>
      </c>
      <c r="G19" s="46"/>
      <c r="H19" s="2"/>
    </row>
    <row r="20" spans="1:8" ht="16.5" thickBot="1" x14ac:dyDescent="0.3">
      <c r="A20" s="28"/>
      <c r="B20" s="2"/>
      <c r="C20" s="2"/>
      <c r="D20" s="1"/>
      <c r="E20" s="1"/>
      <c r="F20" s="47"/>
      <c r="G20" s="2"/>
    </row>
    <row r="21" spans="1:8" x14ac:dyDescent="0.25">
      <c r="A21" s="49"/>
      <c r="B21" s="48"/>
      <c r="C21" s="92" t="s">
        <v>66</v>
      </c>
      <c r="D21" s="93"/>
      <c r="E21" s="94"/>
      <c r="F21" s="95">
        <f>SUM(F7:F19)</f>
        <v>0</v>
      </c>
      <c r="G21" s="2"/>
    </row>
    <row r="22" spans="1:8" x14ac:dyDescent="0.25">
      <c r="C22" s="96" t="s">
        <v>67</v>
      </c>
      <c r="D22" s="97"/>
      <c r="E22" s="102">
        <v>0.19</v>
      </c>
      <c r="F22" s="98">
        <f>F21 * E22</f>
        <v>0</v>
      </c>
    </row>
    <row r="23" spans="1:8" x14ac:dyDescent="0.25">
      <c r="C23" s="96" t="s">
        <v>68</v>
      </c>
      <c r="D23" s="97"/>
      <c r="E23" s="99"/>
      <c r="F23" s="98">
        <f>F21+F22</f>
        <v>0</v>
      </c>
    </row>
    <row r="24" spans="1:8" x14ac:dyDescent="0.25">
      <c r="C24" s="96" t="s">
        <v>69</v>
      </c>
      <c r="D24" s="97"/>
      <c r="E24" s="103">
        <v>0.02</v>
      </c>
      <c r="F24" s="98">
        <f>F23*E24</f>
        <v>0</v>
      </c>
    </row>
    <row r="25" spans="1:8" ht="16.5" thickBot="1" x14ac:dyDescent="0.3">
      <c r="C25" s="90" t="s">
        <v>70</v>
      </c>
      <c r="D25" s="91"/>
      <c r="E25" s="100"/>
      <c r="F25" s="101">
        <f>F23-F24</f>
        <v>0</v>
      </c>
    </row>
  </sheetData>
  <sheetProtection algorithmName="SHA-512" hashValue="c4ZNCk/FTUdXIlkrV6YY4yXzRnjWBGouvDUzy6k9oYFqq3fRd4RIVITIFb6fmtawYEW7jllB9KyXz0Wrn1Yplw==" saltValue="Eu1wQVdXXgeXFwDjguhZ9w==" spinCount="100000" sheet="1" selectLockedCells="1"/>
  <mergeCells count="19">
    <mergeCell ref="A6:C6"/>
    <mergeCell ref="A7:C7"/>
    <mergeCell ref="A11:C11"/>
    <mergeCell ref="A8:C8"/>
    <mergeCell ref="A9:C9"/>
    <mergeCell ref="A10:C10"/>
    <mergeCell ref="A16:C16"/>
    <mergeCell ref="A18:C18"/>
    <mergeCell ref="A19:C19"/>
    <mergeCell ref="A14:C14"/>
    <mergeCell ref="A12:C12"/>
    <mergeCell ref="A13:C13"/>
    <mergeCell ref="A17:C17"/>
    <mergeCell ref="A15:C15"/>
    <mergeCell ref="G1:G5"/>
    <mergeCell ref="A1:C5"/>
    <mergeCell ref="D1:D5"/>
    <mergeCell ref="E1:E5"/>
    <mergeCell ref="F1:F5"/>
  </mergeCells>
  <phoneticPr fontId="0" type="noConversion"/>
  <printOptions horizontalCentered="1" verticalCentered="1"/>
  <pageMargins left="0.31496062992125984" right="0.27559055118110237" top="0.94488188976377963" bottom="0.82677165354330717" header="0.39370078740157483" footer="0.23622047244094491"/>
  <pageSetup paperSize="9" scale="65" orientation="landscape" r:id="rId1"/>
  <headerFooter alignWithMargins="0">
    <oddHeader xml:space="preserve">&amp;L&amp;12&amp;A
&amp;8Seite &amp;P von &amp;N&amp;C&amp;"Arial,Fett"&amp;12Preisblatt - Druckservice als Full Service mit 
   Lieferung von Multifunktionsgeräten zur Miete&amp;RStand: &amp;D
</oddHeader>
    <oddFooter xml:space="preserve">&amp;L&amp;6(S:\....\&amp;F)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showZeros="0" view="pageLayout" zoomScaleNormal="89" workbookViewId="0">
      <selection activeCell="D7" sqref="D7"/>
    </sheetView>
  </sheetViews>
  <sheetFormatPr baseColWidth="10" defaultColWidth="11.42578125" defaultRowHeight="15.75" x14ac:dyDescent="0.25"/>
  <cols>
    <col min="1" max="1" width="17.5703125" style="3" customWidth="1"/>
    <col min="2" max="2" width="18.42578125" style="3" customWidth="1"/>
    <col min="3" max="3" width="13.5703125" style="3" customWidth="1"/>
    <col min="4" max="4" width="13.5703125" style="33" customWidth="1"/>
    <col min="5" max="5" width="16.42578125" style="3" customWidth="1"/>
    <col min="6" max="6" width="21.5703125" style="3" bestFit="1" customWidth="1"/>
    <col min="7" max="7" width="25.5703125" style="3" customWidth="1"/>
    <col min="8" max="16384" width="11.42578125" style="3"/>
  </cols>
  <sheetData>
    <row r="1" spans="1:8" ht="15" customHeight="1" x14ac:dyDescent="0.25">
      <c r="A1" s="130" t="s">
        <v>3</v>
      </c>
      <c r="B1" s="108"/>
      <c r="C1" s="109"/>
      <c r="D1" s="104" t="s">
        <v>9</v>
      </c>
      <c r="E1" s="104" t="s">
        <v>8</v>
      </c>
      <c r="F1" s="104" t="s">
        <v>56</v>
      </c>
      <c r="G1" s="127" t="s">
        <v>2</v>
      </c>
      <c r="H1" s="2"/>
    </row>
    <row r="2" spans="1:8" ht="15" customHeight="1" x14ac:dyDescent="0.25">
      <c r="A2" s="110"/>
      <c r="B2" s="111"/>
      <c r="C2" s="112"/>
      <c r="D2" s="105"/>
      <c r="E2" s="105"/>
      <c r="F2" s="105"/>
      <c r="G2" s="128"/>
      <c r="H2" s="2"/>
    </row>
    <row r="3" spans="1:8" ht="15" customHeight="1" x14ac:dyDescent="0.25">
      <c r="A3" s="110"/>
      <c r="B3" s="111"/>
      <c r="C3" s="112"/>
      <c r="D3" s="105"/>
      <c r="E3" s="105"/>
      <c r="F3" s="105"/>
      <c r="G3" s="128"/>
      <c r="H3" s="2"/>
    </row>
    <row r="4" spans="1:8" ht="15" customHeight="1" x14ac:dyDescent="0.25">
      <c r="A4" s="110"/>
      <c r="B4" s="111"/>
      <c r="C4" s="112"/>
      <c r="D4" s="105"/>
      <c r="E4" s="105"/>
      <c r="F4" s="105"/>
      <c r="G4" s="128"/>
      <c r="H4" s="2"/>
    </row>
    <row r="5" spans="1:8" ht="16.5" thickBot="1" x14ac:dyDescent="0.3">
      <c r="A5" s="113"/>
      <c r="B5" s="114"/>
      <c r="C5" s="115"/>
      <c r="D5" s="106"/>
      <c r="E5" s="106"/>
      <c r="F5" s="106"/>
      <c r="G5" s="129"/>
      <c r="H5" s="2"/>
    </row>
    <row r="6" spans="1:8" ht="32.25" thickBot="1" x14ac:dyDescent="0.3">
      <c r="A6" s="131" t="s">
        <v>35</v>
      </c>
      <c r="B6" s="132"/>
      <c r="C6" s="132"/>
      <c r="D6" s="4"/>
      <c r="E6" s="5"/>
      <c r="F6" s="89" t="s">
        <v>73</v>
      </c>
      <c r="G6" s="6"/>
      <c r="H6" s="2"/>
    </row>
    <row r="7" spans="1:8" ht="39.950000000000003" customHeight="1" thickBot="1" x14ac:dyDescent="0.3">
      <c r="A7" s="142" t="s">
        <v>43</v>
      </c>
      <c r="B7" s="143"/>
      <c r="C7" s="144"/>
      <c r="D7" s="7"/>
      <c r="E7" s="80">
        <v>100</v>
      </c>
      <c r="F7" s="8">
        <f>E7*$D7*48</f>
        <v>0</v>
      </c>
      <c r="G7" s="9"/>
      <c r="H7" s="2"/>
    </row>
    <row r="8" spans="1:8" ht="16.5" customHeight="1" thickBot="1" x14ac:dyDescent="0.3">
      <c r="A8" s="158" t="s">
        <v>32</v>
      </c>
      <c r="B8" s="159"/>
      <c r="C8" s="120"/>
      <c r="D8" s="120"/>
      <c r="E8" s="81"/>
      <c r="F8" s="73"/>
      <c r="G8" s="10"/>
      <c r="H8" s="2"/>
    </row>
    <row r="9" spans="1:8" ht="20.25" customHeight="1" x14ac:dyDescent="0.25">
      <c r="A9" s="145" t="s">
        <v>48</v>
      </c>
      <c r="B9" s="146"/>
      <c r="C9" s="147"/>
      <c r="D9" s="70"/>
      <c r="E9" s="83">
        <v>50</v>
      </c>
      <c r="F9" s="37">
        <f t="shared" ref="F9:F10" si="0">E9*$D9*48</f>
        <v>0</v>
      </c>
      <c r="G9" s="16"/>
      <c r="H9" s="2"/>
    </row>
    <row r="10" spans="1:8" ht="20.25" customHeight="1" thickBot="1" x14ac:dyDescent="0.3">
      <c r="A10" s="160" t="s">
        <v>34</v>
      </c>
      <c r="B10" s="161"/>
      <c r="C10" s="162"/>
      <c r="D10" s="38"/>
      <c r="E10" s="84">
        <v>50</v>
      </c>
      <c r="F10" s="60">
        <f t="shared" si="0"/>
        <v>0</v>
      </c>
      <c r="G10" s="16"/>
      <c r="H10" s="2"/>
    </row>
    <row r="11" spans="1:8" ht="20.25" customHeight="1" thickBot="1" x14ac:dyDescent="0.3">
      <c r="A11" s="158" t="s">
        <v>1</v>
      </c>
      <c r="B11" s="159"/>
      <c r="C11" s="120"/>
      <c r="D11" s="120"/>
      <c r="E11" s="81"/>
      <c r="F11" s="73" t="s">
        <v>65</v>
      </c>
      <c r="G11" s="10"/>
      <c r="H11" s="2"/>
    </row>
    <row r="12" spans="1:8" ht="30" customHeight="1" x14ac:dyDescent="0.25">
      <c r="A12" s="149" t="s">
        <v>45</v>
      </c>
      <c r="B12" s="150"/>
      <c r="C12" s="151"/>
      <c r="D12" s="70"/>
      <c r="E12" s="85">
        <v>10</v>
      </c>
      <c r="F12" s="17">
        <f>E12*$D12</f>
        <v>0</v>
      </c>
      <c r="G12" s="71"/>
      <c r="H12" s="2"/>
    </row>
    <row r="13" spans="1:8" ht="30" customHeight="1" x14ac:dyDescent="0.25">
      <c r="A13" s="152" t="s">
        <v>46</v>
      </c>
      <c r="B13" s="153"/>
      <c r="C13" s="154"/>
      <c r="D13" s="15"/>
      <c r="E13" s="86">
        <v>5</v>
      </c>
      <c r="F13" s="17">
        <f>E13*$D13</f>
        <v>0</v>
      </c>
      <c r="G13" s="9"/>
      <c r="H13" s="2"/>
    </row>
    <row r="14" spans="1:8" ht="30" customHeight="1" thickBot="1" x14ac:dyDescent="0.3">
      <c r="A14" s="155" t="s">
        <v>47</v>
      </c>
      <c r="B14" s="156"/>
      <c r="C14" s="157"/>
      <c r="D14" s="18"/>
      <c r="E14" s="85">
        <v>1</v>
      </c>
      <c r="F14" s="19">
        <f t="shared" ref="F14" si="1">E14*$D14</f>
        <v>0</v>
      </c>
      <c r="G14" s="20"/>
      <c r="H14" s="2"/>
    </row>
    <row r="15" spans="1:8" ht="15" customHeight="1" thickBot="1" x14ac:dyDescent="0.3">
      <c r="A15" s="21" t="s">
        <v>5</v>
      </c>
      <c r="B15" s="22" t="s">
        <v>6</v>
      </c>
      <c r="C15" s="23">
        <v>0</v>
      </c>
      <c r="D15" s="24"/>
      <c r="E15" s="25"/>
      <c r="F15" s="26">
        <f>SUM(F7:F14)</f>
        <v>0</v>
      </c>
      <c r="G15" s="11">
        <f>SUM(G7:G9)</f>
        <v>0</v>
      </c>
      <c r="H15" s="27"/>
    </row>
    <row r="16" spans="1:8" x14ac:dyDescent="0.25">
      <c r="A16" s="28"/>
      <c r="B16" s="2"/>
      <c r="C16" s="2"/>
      <c r="D16" s="29"/>
      <c r="E16" s="2"/>
      <c r="F16" s="2"/>
      <c r="G16" s="2"/>
      <c r="H16" s="2"/>
    </row>
    <row r="17" spans="1:8" ht="24.75" customHeight="1" x14ac:dyDescent="0.25">
      <c r="A17" s="31" t="s">
        <v>4</v>
      </c>
      <c r="B17" s="2"/>
      <c r="C17" s="148">
        <f>F15</f>
        <v>0</v>
      </c>
      <c r="D17" s="148"/>
      <c r="E17" s="2"/>
      <c r="F17" s="32"/>
      <c r="G17" s="2"/>
      <c r="H17" s="2"/>
    </row>
    <row r="18" spans="1:8" x14ac:dyDescent="0.25">
      <c r="A18" s="28"/>
      <c r="B18" s="2"/>
      <c r="C18" s="2"/>
      <c r="D18" s="29"/>
      <c r="E18" s="2"/>
      <c r="F18" s="2"/>
      <c r="G18" s="2"/>
      <c r="H18" s="2"/>
    </row>
    <row r="19" spans="1:8" x14ac:dyDescent="0.25">
      <c r="A19" s="54" t="s">
        <v>0</v>
      </c>
      <c r="B19" s="2"/>
      <c r="C19" s="2"/>
      <c r="D19" s="29"/>
      <c r="E19" s="2"/>
      <c r="F19" s="2"/>
    </row>
    <row r="20" spans="1:8" x14ac:dyDescent="0.25">
      <c r="A20" s="133"/>
      <c r="B20" s="134"/>
      <c r="C20" s="134"/>
      <c r="D20" s="134"/>
      <c r="E20" s="134"/>
      <c r="F20" s="135"/>
    </row>
    <row r="21" spans="1:8" x14ac:dyDescent="0.25">
      <c r="A21" s="136"/>
      <c r="B21" s="137"/>
      <c r="C21" s="137"/>
      <c r="D21" s="137"/>
      <c r="E21" s="137"/>
      <c r="F21" s="138"/>
    </row>
    <row r="22" spans="1:8" x14ac:dyDescent="0.25">
      <c r="A22" s="139"/>
      <c r="B22" s="140"/>
      <c r="C22" s="140"/>
      <c r="D22" s="140"/>
      <c r="E22" s="140"/>
      <c r="F22" s="141"/>
    </row>
  </sheetData>
  <sheetProtection algorithmName="SHA-512" hashValue="S5asj3Jmfm7YgJvTQgCqfxLblQnlMjSWVOmoYAYi6+COP+kx86XQxAQWEj1d1s6Yfb0hCNHWjvAv65mTGuw8JA==" saltValue="YYcwBo5Bq1BSteRJIvtV7g==" spinCount="100000" sheet="1" selectLockedCells="1"/>
  <mergeCells count="18">
    <mergeCell ref="A20:F20"/>
    <mergeCell ref="A21:F21"/>
    <mergeCell ref="A22:F22"/>
    <mergeCell ref="A7:C7"/>
    <mergeCell ref="A9:C9"/>
    <mergeCell ref="C17:D17"/>
    <mergeCell ref="A12:C12"/>
    <mergeCell ref="A13:C13"/>
    <mergeCell ref="A14:C14"/>
    <mergeCell ref="A8:D8"/>
    <mergeCell ref="A10:C10"/>
    <mergeCell ref="A11:D11"/>
    <mergeCell ref="G1:G5"/>
    <mergeCell ref="E1:E5"/>
    <mergeCell ref="A1:C5"/>
    <mergeCell ref="D1:D5"/>
    <mergeCell ref="A6:C6"/>
    <mergeCell ref="F1:F5"/>
  </mergeCells>
  <printOptions horizontalCentered="1" verticalCentered="1"/>
  <pageMargins left="0.31496062992125984" right="0.27559055118110237" top="0.98425196850393704" bottom="0.82677165354330717" header="0.39370078740157483" footer="0.23622047244094491"/>
  <pageSetup paperSize="9" scale="65" orientation="landscape" horizontalDpi="300" verticalDpi="300" r:id="rId1"/>
  <headerFooter alignWithMargins="0">
    <oddHeader xml:space="preserve">&amp;L&amp;12&amp;A
&amp;8Seite &amp;P von &amp;N&amp;C&amp;"Arial,Fett"&amp;12Preisblatt - Druckservice als Full Service mit 
   Lieferung von Multifunktionsgeräten zur Miete&amp;RStand: &amp;D
</oddHeader>
    <oddFooter xml:space="preserve">&amp;L&amp;6(S:\....\&amp;F)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showZeros="0" view="pageLayout" zoomScaleNormal="89" workbookViewId="0">
      <selection activeCell="G7" sqref="G7"/>
    </sheetView>
  </sheetViews>
  <sheetFormatPr baseColWidth="10" defaultColWidth="11.42578125" defaultRowHeight="15.75" x14ac:dyDescent="0.25"/>
  <cols>
    <col min="1" max="1" width="17.5703125" style="3" customWidth="1"/>
    <col min="2" max="2" width="18.42578125" style="3" customWidth="1"/>
    <col min="3" max="3" width="13.5703125" style="3" customWidth="1"/>
    <col min="4" max="4" width="13.5703125" style="33" customWidth="1"/>
    <col min="5" max="5" width="16.42578125" style="3" customWidth="1"/>
    <col min="6" max="6" width="20.7109375" style="3" bestFit="1" customWidth="1"/>
    <col min="7" max="7" width="25.5703125" style="3" customWidth="1"/>
    <col min="8" max="16384" width="11.42578125" style="3"/>
  </cols>
  <sheetData>
    <row r="1" spans="1:8" ht="15" customHeight="1" x14ac:dyDescent="0.25">
      <c r="A1" s="130" t="s">
        <v>3</v>
      </c>
      <c r="B1" s="108"/>
      <c r="C1" s="109"/>
      <c r="D1" s="104" t="s">
        <v>9</v>
      </c>
      <c r="E1" s="104" t="s">
        <v>8</v>
      </c>
      <c r="F1" s="104" t="s">
        <v>57</v>
      </c>
      <c r="G1" s="127" t="s">
        <v>2</v>
      </c>
      <c r="H1" s="2"/>
    </row>
    <row r="2" spans="1:8" ht="15" customHeight="1" x14ac:dyDescent="0.25">
      <c r="A2" s="110"/>
      <c r="B2" s="111"/>
      <c r="C2" s="112"/>
      <c r="D2" s="105"/>
      <c r="E2" s="105"/>
      <c r="F2" s="105"/>
      <c r="G2" s="128"/>
      <c r="H2" s="2"/>
    </row>
    <row r="3" spans="1:8" ht="15" customHeight="1" x14ac:dyDescent="0.25">
      <c r="A3" s="110"/>
      <c r="B3" s="111"/>
      <c r="C3" s="112"/>
      <c r="D3" s="105"/>
      <c r="E3" s="105"/>
      <c r="F3" s="105"/>
      <c r="G3" s="128"/>
      <c r="H3" s="2"/>
    </row>
    <row r="4" spans="1:8" ht="15" customHeight="1" x14ac:dyDescent="0.25">
      <c r="A4" s="110"/>
      <c r="B4" s="111"/>
      <c r="C4" s="112"/>
      <c r="D4" s="105"/>
      <c r="E4" s="105"/>
      <c r="F4" s="105"/>
      <c r="G4" s="128"/>
      <c r="H4" s="2"/>
    </row>
    <row r="5" spans="1:8" ht="15" customHeight="1" thickBot="1" x14ac:dyDescent="0.3">
      <c r="A5" s="113"/>
      <c r="B5" s="114"/>
      <c r="C5" s="115"/>
      <c r="D5" s="106"/>
      <c r="E5" s="106"/>
      <c r="F5" s="106"/>
      <c r="G5" s="129"/>
      <c r="H5" s="2"/>
    </row>
    <row r="6" spans="1:8" ht="32.25" thickBot="1" x14ac:dyDescent="0.3">
      <c r="A6" s="163" t="s">
        <v>50</v>
      </c>
      <c r="B6" s="164"/>
      <c r="C6" s="164"/>
      <c r="D6" s="50"/>
      <c r="E6" s="5"/>
      <c r="F6" s="89" t="s">
        <v>73</v>
      </c>
      <c r="G6" s="6"/>
      <c r="H6" s="2"/>
    </row>
    <row r="7" spans="1:8" ht="39.950000000000003" customHeight="1" thickBot="1" x14ac:dyDescent="0.3">
      <c r="A7" s="142" t="s">
        <v>28</v>
      </c>
      <c r="B7" s="143"/>
      <c r="C7" s="144"/>
      <c r="D7" s="7"/>
      <c r="E7" s="80">
        <v>70</v>
      </c>
      <c r="F7" s="8">
        <f>E7*$D7*48</f>
        <v>0</v>
      </c>
      <c r="G7" s="9"/>
      <c r="H7" s="2"/>
    </row>
    <row r="8" spans="1:8" ht="16.5" customHeight="1" thickBot="1" x14ac:dyDescent="0.3">
      <c r="A8" s="158" t="s">
        <v>32</v>
      </c>
      <c r="B8" s="159"/>
      <c r="C8" s="120"/>
      <c r="D8" s="120"/>
      <c r="E8" s="81"/>
      <c r="F8" s="73"/>
      <c r="G8" s="10"/>
      <c r="H8" s="2"/>
    </row>
    <row r="9" spans="1:8" ht="18.75" customHeight="1" x14ac:dyDescent="0.25">
      <c r="A9" s="152" t="s">
        <v>63</v>
      </c>
      <c r="B9" s="153"/>
      <c r="C9" s="154"/>
      <c r="D9" s="12"/>
      <c r="E9" s="82">
        <v>30</v>
      </c>
      <c r="F9" s="13">
        <f>E9*$D9*48</f>
        <v>0</v>
      </c>
      <c r="G9" s="14"/>
      <c r="H9" s="2"/>
    </row>
    <row r="10" spans="1:8" ht="26.25" customHeight="1" x14ac:dyDescent="0.25">
      <c r="A10" s="145" t="s">
        <v>48</v>
      </c>
      <c r="B10" s="146"/>
      <c r="C10" s="147"/>
      <c r="D10" s="15"/>
      <c r="E10" s="86">
        <v>30</v>
      </c>
      <c r="F10" s="37">
        <f>E10*$D10*48</f>
        <v>0</v>
      </c>
      <c r="G10" s="9"/>
      <c r="H10" s="2"/>
    </row>
    <row r="11" spans="1:8" ht="26.25" customHeight="1" x14ac:dyDescent="0.25">
      <c r="A11" s="152" t="s">
        <v>49</v>
      </c>
      <c r="B11" s="153"/>
      <c r="C11" s="154"/>
      <c r="D11" s="15"/>
      <c r="E11" s="86">
        <v>15</v>
      </c>
      <c r="F11" s="37">
        <f t="shared" ref="F11:F12" si="0">E11*$D11*48</f>
        <v>0</v>
      </c>
      <c r="G11" s="9"/>
      <c r="H11" s="2"/>
    </row>
    <row r="12" spans="1:8" ht="26.25" customHeight="1" thickBot="1" x14ac:dyDescent="0.3">
      <c r="A12" s="155" t="s">
        <v>71</v>
      </c>
      <c r="B12" s="156"/>
      <c r="C12" s="165"/>
      <c r="D12" s="38"/>
      <c r="E12" s="84">
        <v>20</v>
      </c>
      <c r="F12" s="8">
        <f t="shared" si="0"/>
        <v>0</v>
      </c>
      <c r="G12" s="16"/>
      <c r="H12" s="2"/>
    </row>
    <row r="13" spans="1:8" ht="16.5" thickBot="1" x14ac:dyDescent="0.3">
      <c r="A13" s="158" t="s">
        <v>1</v>
      </c>
      <c r="B13" s="159"/>
      <c r="C13" s="159"/>
      <c r="D13" s="166"/>
      <c r="E13" s="81"/>
      <c r="F13" s="73" t="s">
        <v>65</v>
      </c>
      <c r="G13" s="10"/>
      <c r="H13" s="2"/>
    </row>
    <row r="14" spans="1:8" ht="28.5" customHeight="1" x14ac:dyDescent="0.25">
      <c r="A14" s="149" t="s">
        <v>45</v>
      </c>
      <c r="B14" s="150"/>
      <c r="C14" s="151"/>
      <c r="D14" s="70"/>
      <c r="E14" s="85">
        <v>10</v>
      </c>
      <c r="F14" s="17">
        <f t="shared" ref="F14:F16" si="1">E14*$D14</f>
        <v>0</v>
      </c>
      <c r="G14" s="71"/>
      <c r="H14" s="2"/>
    </row>
    <row r="15" spans="1:8" ht="28.5" customHeight="1" x14ac:dyDescent="0.25">
      <c r="A15" s="152" t="s">
        <v>46</v>
      </c>
      <c r="B15" s="153"/>
      <c r="C15" s="154"/>
      <c r="D15" s="15"/>
      <c r="E15" s="86">
        <v>5</v>
      </c>
      <c r="F15" s="37">
        <f t="shared" si="1"/>
        <v>0</v>
      </c>
      <c r="G15" s="9"/>
      <c r="H15" s="2"/>
    </row>
    <row r="16" spans="1:8" ht="28.5" customHeight="1" thickBot="1" x14ac:dyDescent="0.3">
      <c r="A16" s="155" t="s">
        <v>47</v>
      </c>
      <c r="B16" s="156"/>
      <c r="C16" s="157"/>
      <c r="D16" s="18"/>
      <c r="E16" s="85">
        <v>1</v>
      </c>
      <c r="F16" s="53">
        <f t="shared" si="1"/>
        <v>0</v>
      </c>
      <c r="G16" s="20"/>
      <c r="H16" s="2"/>
    </row>
    <row r="17" spans="1:8" ht="15" customHeight="1" thickBot="1" x14ac:dyDescent="0.3">
      <c r="A17" s="21" t="s">
        <v>5</v>
      </c>
      <c r="B17" s="22" t="s">
        <v>6</v>
      </c>
      <c r="C17" s="23">
        <v>0</v>
      </c>
      <c r="D17" s="24"/>
      <c r="E17" s="25"/>
      <c r="F17" s="26">
        <f>SUM(F7:F16)</f>
        <v>0</v>
      </c>
      <c r="G17" s="11">
        <f>SUM(G7:G12)</f>
        <v>0</v>
      </c>
      <c r="H17" s="27"/>
    </row>
    <row r="18" spans="1:8" x14ac:dyDescent="0.25">
      <c r="A18" s="28"/>
      <c r="B18" s="2"/>
      <c r="C18" s="2"/>
      <c r="D18" s="29"/>
      <c r="E18" s="2"/>
      <c r="F18" s="2"/>
      <c r="G18" s="2"/>
      <c r="H18" s="2"/>
    </row>
    <row r="19" spans="1:8" ht="24.75" customHeight="1" x14ac:dyDescent="0.25">
      <c r="A19" s="31" t="s">
        <v>4</v>
      </c>
      <c r="B19" s="2"/>
      <c r="C19" s="148">
        <f>F17</f>
        <v>0</v>
      </c>
      <c r="D19" s="148"/>
      <c r="E19" s="2"/>
      <c r="F19" s="32"/>
      <c r="G19" s="2"/>
      <c r="H19" s="2"/>
    </row>
    <row r="20" spans="1:8" x14ac:dyDescent="0.25">
      <c r="A20" s="28"/>
      <c r="B20" s="2"/>
      <c r="C20" s="2"/>
      <c r="D20" s="29"/>
      <c r="E20" s="2"/>
      <c r="F20" s="2"/>
      <c r="G20" s="2"/>
      <c r="H20" s="2"/>
    </row>
    <row r="21" spans="1:8" x14ac:dyDescent="0.25">
      <c r="A21" s="54" t="s">
        <v>0</v>
      </c>
      <c r="B21" s="2"/>
      <c r="C21" s="2"/>
      <c r="D21" s="29"/>
      <c r="E21" s="2"/>
      <c r="F21" s="2"/>
      <c r="G21" s="2"/>
      <c r="H21" s="2"/>
    </row>
    <row r="22" spans="1:8" x14ac:dyDescent="0.25">
      <c r="A22" s="133"/>
      <c r="B22" s="134"/>
      <c r="C22" s="134"/>
      <c r="D22" s="134"/>
      <c r="E22" s="134"/>
      <c r="F22" s="135"/>
      <c r="G22" s="2"/>
      <c r="H22" s="2"/>
    </row>
    <row r="23" spans="1:8" x14ac:dyDescent="0.25">
      <c r="A23" s="136"/>
      <c r="B23" s="137"/>
      <c r="C23" s="137"/>
      <c r="D23" s="137"/>
      <c r="E23" s="137"/>
      <c r="F23" s="138"/>
      <c r="G23" s="2"/>
      <c r="H23" s="2"/>
    </row>
    <row r="24" spans="1:8" x14ac:dyDescent="0.25">
      <c r="A24" s="139"/>
      <c r="B24" s="140"/>
      <c r="C24" s="140"/>
      <c r="D24" s="140"/>
      <c r="E24" s="140"/>
      <c r="F24" s="141"/>
      <c r="G24" s="2"/>
      <c r="H24" s="2"/>
    </row>
    <row r="25" spans="1:8" x14ac:dyDescent="0.25">
      <c r="A25" s="2"/>
      <c r="B25" s="2"/>
      <c r="D25" s="3"/>
    </row>
    <row r="26" spans="1:8" x14ac:dyDescent="0.25">
      <c r="A26" s="2"/>
      <c r="B26" s="2"/>
      <c r="D26" s="3"/>
    </row>
    <row r="27" spans="1:8" x14ac:dyDescent="0.25">
      <c r="G27" s="2"/>
    </row>
  </sheetData>
  <sheetProtection algorithmName="SHA-512" hashValue="MEkjmiFRXnfkw+PGRsuYc0qpK7eO2jbyXxaNCp254UqXfHWViGd4bS3nSOI5nQ+H2BXNKmDuaydZo8gS8j8iYQ==" saltValue="tG7Odwv4LznHx0nk+v4pBQ==" spinCount="100000" sheet="1" selectLockedCells="1"/>
  <mergeCells count="20">
    <mergeCell ref="A23:F23"/>
    <mergeCell ref="A24:F24"/>
    <mergeCell ref="A1:C5"/>
    <mergeCell ref="D1:D5"/>
    <mergeCell ref="F1:F5"/>
    <mergeCell ref="A14:C14"/>
    <mergeCell ref="A15:C15"/>
    <mergeCell ref="A16:C16"/>
    <mergeCell ref="A12:C12"/>
    <mergeCell ref="A13:D13"/>
    <mergeCell ref="A9:C9"/>
    <mergeCell ref="A11:C11"/>
    <mergeCell ref="A10:C10"/>
    <mergeCell ref="C19:D19"/>
    <mergeCell ref="A22:F22"/>
    <mergeCell ref="G1:G5"/>
    <mergeCell ref="E1:E5"/>
    <mergeCell ref="A6:C6"/>
    <mergeCell ref="A7:C7"/>
    <mergeCell ref="A8:D8"/>
  </mergeCells>
  <printOptions horizontalCentered="1" verticalCentered="1"/>
  <pageMargins left="0.31496062992125984" right="0.27559055118110237" top="0.98425196850393704" bottom="0.82677165354330717" header="0.39370078740157483" footer="0.23622047244094491"/>
  <pageSetup paperSize="9" scale="65" orientation="landscape" horizontalDpi="300" verticalDpi="300" r:id="rId1"/>
  <headerFooter alignWithMargins="0">
    <oddHeader xml:space="preserve">&amp;L&amp;12&amp;A
&amp;8Seite &amp;P von &amp;N&amp;C&amp;"Arial,Fett"&amp;12Preisblatt - Druckservice als Full Service mit 
   Lieferung von Multifunktionsgeräten zur Miete&amp;RStand: &amp;D
</oddHeader>
    <oddFooter xml:space="preserve">&amp;L&amp;6(S:\....\&amp;F)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showZeros="0" view="pageLayout" zoomScaleNormal="89" workbookViewId="0">
      <selection activeCell="D7" sqref="D7"/>
    </sheetView>
  </sheetViews>
  <sheetFormatPr baseColWidth="10" defaultColWidth="11.42578125" defaultRowHeight="15.75" x14ac:dyDescent="0.25"/>
  <cols>
    <col min="1" max="1" width="17.5703125" style="3" customWidth="1"/>
    <col min="2" max="2" width="18.42578125" style="3" customWidth="1"/>
    <col min="3" max="3" width="13.5703125" style="3" customWidth="1"/>
    <col min="4" max="4" width="13.5703125" style="33" customWidth="1"/>
    <col min="5" max="5" width="16.42578125" style="3" customWidth="1"/>
    <col min="6" max="6" width="20.85546875" style="3" bestFit="1" customWidth="1"/>
    <col min="7" max="7" width="25.5703125" style="3" customWidth="1"/>
    <col min="8" max="16384" width="11.42578125" style="3"/>
  </cols>
  <sheetData>
    <row r="1" spans="1:8" ht="15" customHeight="1" x14ac:dyDescent="0.25">
      <c r="A1" s="130" t="s">
        <v>3</v>
      </c>
      <c r="B1" s="108"/>
      <c r="C1" s="109"/>
      <c r="D1" s="104" t="s">
        <v>9</v>
      </c>
      <c r="E1" s="104" t="s">
        <v>8</v>
      </c>
      <c r="F1" s="104" t="s">
        <v>58</v>
      </c>
      <c r="G1" s="127" t="s">
        <v>2</v>
      </c>
      <c r="H1" s="2"/>
    </row>
    <row r="2" spans="1:8" ht="15" customHeight="1" x14ac:dyDescent="0.25">
      <c r="A2" s="110"/>
      <c r="B2" s="111"/>
      <c r="C2" s="112"/>
      <c r="D2" s="105"/>
      <c r="E2" s="105"/>
      <c r="F2" s="105"/>
      <c r="G2" s="128"/>
      <c r="H2" s="2"/>
    </row>
    <row r="3" spans="1:8" ht="15" customHeight="1" x14ac:dyDescent="0.25">
      <c r="A3" s="110"/>
      <c r="B3" s="111"/>
      <c r="C3" s="112"/>
      <c r="D3" s="105"/>
      <c r="E3" s="105"/>
      <c r="F3" s="105"/>
      <c r="G3" s="128"/>
      <c r="H3" s="2"/>
    </row>
    <row r="4" spans="1:8" ht="15" customHeight="1" x14ac:dyDescent="0.25">
      <c r="A4" s="110"/>
      <c r="B4" s="111"/>
      <c r="C4" s="112"/>
      <c r="D4" s="105"/>
      <c r="E4" s="105"/>
      <c r="F4" s="105"/>
      <c r="G4" s="128"/>
      <c r="H4" s="2"/>
    </row>
    <row r="5" spans="1:8" ht="15" customHeight="1" thickBot="1" x14ac:dyDescent="0.3">
      <c r="A5" s="113"/>
      <c r="B5" s="114"/>
      <c r="C5" s="115"/>
      <c r="D5" s="106"/>
      <c r="E5" s="106"/>
      <c r="F5" s="106"/>
      <c r="G5" s="129"/>
      <c r="H5" s="2"/>
    </row>
    <row r="6" spans="1:8" ht="32.25" thickBot="1" x14ac:dyDescent="0.3">
      <c r="A6" s="163" t="s">
        <v>44</v>
      </c>
      <c r="B6" s="164"/>
      <c r="C6" s="164"/>
      <c r="D6" s="50"/>
      <c r="E6" s="5"/>
      <c r="F6" s="89" t="s">
        <v>73</v>
      </c>
      <c r="G6" s="6"/>
      <c r="H6" s="2"/>
    </row>
    <row r="7" spans="1:8" ht="39.950000000000003" customHeight="1" thickBot="1" x14ac:dyDescent="0.3">
      <c r="A7" s="142" t="s">
        <v>29</v>
      </c>
      <c r="B7" s="143"/>
      <c r="C7" s="144"/>
      <c r="D7" s="7"/>
      <c r="E7" s="80">
        <v>140</v>
      </c>
      <c r="F7" s="8">
        <f>E7*$D7*48</f>
        <v>0</v>
      </c>
      <c r="G7" s="9"/>
      <c r="H7" s="2"/>
    </row>
    <row r="8" spans="1:8" ht="16.5" customHeight="1" thickBot="1" x14ac:dyDescent="0.3">
      <c r="A8" s="158" t="s">
        <v>32</v>
      </c>
      <c r="B8" s="159"/>
      <c r="C8" s="120"/>
      <c r="D8" s="120"/>
      <c r="E8" s="81"/>
      <c r="F8" s="73"/>
      <c r="G8" s="10"/>
      <c r="H8" s="2"/>
    </row>
    <row r="9" spans="1:8" ht="26.25" customHeight="1" x14ac:dyDescent="0.25">
      <c r="A9" s="152" t="s">
        <v>63</v>
      </c>
      <c r="B9" s="153"/>
      <c r="C9" s="154"/>
      <c r="D9" s="12"/>
      <c r="E9" s="82">
        <v>70</v>
      </c>
      <c r="F9" s="51">
        <f>E9*$D9*48</f>
        <v>0</v>
      </c>
      <c r="G9" s="14"/>
      <c r="H9" s="2"/>
    </row>
    <row r="10" spans="1:8" ht="26.25" customHeight="1" x14ac:dyDescent="0.25">
      <c r="A10" s="145" t="s">
        <v>48</v>
      </c>
      <c r="B10" s="146"/>
      <c r="C10" s="147"/>
      <c r="D10" s="15"/>
      <c r="E10" s="86">
        <v>70</v>
      </c>
      <c r="F10" s="52">
        <f t="shared" ref="F10:F16" si="0">E10*$D10*48</f>
        <v>0</v>
      </c>
      <c r="G10" s="9"/>
      <c r="H10" s="2"/>
    </row>
    <row r="11" spans="1:8" ht="26.25" customHeight="1" x14ac:dyDescent="0.25">
      <c r="A11" s="152" t="s">
        <v>16</v>
      </c>
      <c r="B11" s="153"/>
      <c r="C11" s="154"/>
      <c r="D11" s="15"/>
      <c r="E11" s="86">
        <v>30</v>
      </c>
      <c r="F11" s="52">
        <f t="shared" si="0"/>
        <v>0</v>
      </c>
      <c r="G11" s="9"/>
      <c r="H11" s="2"/>
    </row>
    <row r="12" spans="1:8" ht="26.25" customHeight="1" x14ac:dyDescent="0.25">
      <c r="A12" s="152" t="s">
        <v>17</v>
      </c>
      <c r="B12" s="153"/>
      <c r="C12" s="154"/>
      <c r="D12" s="15"/>
      <c r="E12" s="86">
        <v>30</v>
      </c>
      <c r="F12" s="52">
        <f t="shared" si="0"/>
        <v>0</v>
      </c>
      <c r="G12" s="9"/>
      <c r="H12" s="2"/>
    </row>
    <row r="13" spans="1:8" ht="26.25" customHeight="1" x14ac:dyDescent="0.25">
      <c r="A13" s="152" t="s">
        <v>18</v>
      </c>
      <c r="B13" s="153"/>
      <c r="C13" s="154"/>
      <c r="D13" s="15"/>
      <c r="E13" s="86">
        <v>30</v>
      </c>
      <c r="F13" s="52">
        <f t="shared" si="0"/>
        <v>0</v>
      </c>
      <c r="G13" s="9"/>
      <c r="H13" s="2"/>
    </row>
    <row r="14" spans="1:8" ht="26.25" customHeight="1" x14ac:dyDescent="0.25">
      <c r="A14" s="152" t="s">
        <v>51</v>
      </c>
      <c r="B14" s="153"/>
      <c r="C14" s="154"/>
      <c r="D14" s="15"/>
      <c r="E14" s="86">
        <v>30</v>
      </c>
      <c r="F14" s="52">
        <f t="shared" si="0"/>
        <v>0</v>
      </c>
      <c r="G14" s="9"/>
      <c r="H14" s="2"/>
    </row>
    <row r="15" spans="1:8" ht="26.25" customHeight="1" x14ac:dyDescent="0.25">
      <c r="A15" s="152" t="s">
        <v>19</v>
      </c>
      <c r="B15" s="153"/>
      <c r="C15" s="154"/>
      <c r="D15" s="15"/>
      <c r="E15" s="86">
        <v>40</v>
      </c>
      <c r="F15" s="52">
        <f t="shared" si="0"/>
        <v>0</v>
      </c>
      <c r="G15" s="9"/>
      <c r="H15" s="2"/>
    </row>
    <row r="16" spans="1:8" ht="26.25" customHeight="1" thickBot="1" x14ac:dyDescent="0.3">
      <c r="A16" s="160" t="s">
        <v>20</v>
      </c>
      <c r="B16" s="161"/>
      <c r="C16" s="162"/>
      <c r="D16" s="38"/>
      <c r="E16" s="84">
        <v>40</v>
      </c>
      <c r="F16" s="52">
        <f t="shared" si="0"/>
        <v>0</v>
      </c>
      <c r="G16" s="16"/>
      <c r="H16" s="2"/>
    </row>
    <row r="17" spans="1:8" ht="16.5" thickBot="1" x14ac:dyDescent="0.3">
      <c r="A17" s="158" t="s">
        <v>1</v>
      </c>
      <c r="B17" s="159"/>
      <c r="C17" s="120"/>
      <c r="D17" s="120"/>
      <c r="E17" s="81"/>
      <c r="F17" s="73" t="s">
        <v>65</v>
      </c>
      <c r="G17" s="10"/>
      <c r="H17" s="2"/>
    </row>
    <row r="18" spans="1:8" ht="28.5" customHeight="1" x14ac:dyDescent="0.25">
      <c r="A18" s="149" t="s">
        <v>45</v>
      </c>
      <c r="B18" s="150"/>
      <c r="C18" s="151"/>
      <c r="D18" s="70"/>
      <c r="E18" s="85">
        <v>20</v>
      </c>
      <c r="F18" s="35">
        <f t="shared" ref="F18:F20" si="1">E18*$D18</f>
        <v>0</v>
      </c>
      <c r="G18" s="71"/>
      <c r="H18" s="2"/>
    </row>
    <row r="19" spans="1:8" ht="28.5" customHeight="1" x14ac:dyDescent="0.25">
      <c r="A19" s="152" t="s">
        <v>46</v>
      </c>
      <c r="B19" s="153"/>
      <c r="C19" s="154"/>
      <c r="D19" s="15"/>
      <c r="E19" s="86">
        <v>5</v>
      </c>
      <c r="F19" s="56">
        <f t="shared" si="1"/>
        <v>0</v>
      </c>
      <c r="G19" s="9"/>
      <c r="H19" s="2"/>
    </row>
    <row r="20" spans="1:8" ht="28.5" customHeight="1" thickBot="1" x14ac:dyDescent="0.3">
      <c r="A20" s="155" t="s">
        <v>47</v>
      </c>
      <c r="B20" s="156"/>
      <c r="C20" s="157"/>
      <c r="D20" s="18"/>
      <c r="E20" s="85">
        <v>2</v>
      </c>
      <c r="F20" s="57">
        <f t="shared" si="1"/>
        <v>0</v>
      </c>
      <c r="G20" s="20"/>
      <c r="H20" s="2"/>
    </row>
    <row r="21" spans="1:8" ht="15" customHeight="1" thickBot="1" x14ac:dyDescent="0.3">
      <c r="A21" s="21" t="s">
        <v>5</v>
      </c>
      <c r="B21" s="22" t="s">
        <v>6</v>
      </c>
      <c r="C21" s="23">
        <v>0</v>
      </c>
      <c r="D21" s="24"/>
      <c r="E21" s="25"/>
      <c r="F21" s="26">
        <f>SUM(F7:F20)</f>
        <v>0</v>
      </c>
      <c r="G21" s="11">
        <f>SUM(G7:G16)</f>
        <v>0</v>
      </c>
      <c r="H21" s="27"/>
    </row>
    <row r="22" spans="1:8" x14ac:dyDescent="0.25">
      <c r="A22" s="28"/>
      <c r="B22" s="2"/>
      <c r="C22" s="2"/>
      <c r="D22" s="29"/>
      <c r="E22" s="2"/>
      <c r="F22" s="2"/>
      <c r="G22" s="2"/>
      <c r="H22" s="2"/>
    </row>
    <row r="23" spans="1:8" ht="24.75" customHeight="1" x14ac:dyDescent="0.25">
      <c r="A23" s="31" t="s">
        <v>4</v>
      </c>
      <c r="B23" s="2"/>
      <c r="C23" s="148">
        <f>F21</f>
        <v>0</v>
      </c>
      <c r="D23" s="148"/>
      <c r="E23" s="2"/>
      <c r="F23" s="32"/>
      <c r="G23" s="2"/>
      <c r="H23" s="2"/>
    </row>
    <row r="24" spans="1:8" x14ac:dyDescent="0.25">
      <c r="A24" s="28"/>
      <c r="B24" s="2"/>
      <c r="C24" s="2"/>
      <c r="D24" s="29"/>
      <c r="E24" s="2"/>
      <c r="F24" s="2"/>
      <c r="G24" s="2"/>
      <c r="H24" s="2"/>
    </row>
    <row r="25" spans="1:8" x14ac:dyDescent="0.25">
      <c r="A25" s="54" t="s">
        <v>0</v>
      </c>
      <c r="B25" s="2"/>
      <c r="C25" s="2"/>
      <c r="D25" s="29"/>
      <c r="E25" s="2"/>
      <c r="F25" s="2"/>
    </row>
    <row r="26" spans="1:8" x14ac:dyDescent="0.25">
      <c r="A26" s="133"/>
      <c r="B26" s="134"/>
      <c r="C26" s="134"/>
      <c r="D26" s="134"/>
      <c r="E26" s="134"/>
      <c r="F26" s="135"/>
    </row>
    <row r="27" spans="1:8" x14ac:dyDescent="0.25">
      <c r="A27" s="136"/>
      <c r="B27" s="137"/>
      <c r="C27" s="137"/>
      <c r="D27" s="137"/>
      <c r="E27" s="137"/>
      <c r="F27" s="138"/>
    </row>
    <row r="28" spans="1:8" x14ac:dyDescent="0.25">
      <c r="A28" s="139"/>
      <c r="B28" s="140"/>
      <c r="C28" s="140"/>
      <c r="D28" s="140"/>
      <c r="E28" s="140"/>
      <c r="F28" s="141"/>
    </row>
  </sheetData>
  <sheetProtection algorithmName="SHA-512" hashValue="nGj6ReVMJ9gkSCaSLxID+QNIbhEWnRUPyzOD1DHUf3tq0ncXeL0dgNWGz0ylIbil0CkSsLOj//KVFSJeK1dYrg==" saltValue="Y95kMhoPqeDQnWeWrLLlSA==" spinCount="100000" sheet="1" selectLockedCells="1"/>
  <mergeCells count="24">
    <mergeCell ref="A26:F26"/>
    <mergeCell ref="A27:F27"/>
    <mergeCell ref="A28:F28"/>
    <mergeCell ref="C23:D23"/>
    <mergeCell ref="A18:C18"/>
    <mergeCell ref="A19:C19"/>
    <mergeCell ref="A20:C20"/>
    <mergeCell ref="A8:D8"/>
    <mergeCell ref="A9:C9"/>
    <mergeCell ref="A12:C12"/>
    <mergeCell ref="A17:D17"/>
    <mergeCell ref="A15:C15"/>
    <mergeCell ref="A16:C16"/>
    <mergeCell ref="A10:C10"/>
    <mergeCell ref="A13:C13"/>
    <mergeCell ref="A11:C11"/>
    <mergeCell ref="A14:C14"/>
    <mergeCell ref="F1:F5"/>
    <mergeCell ref="G1:G5"/>
    <mergeCell ref="E1:E5"/>
    <mergeCell ref="A6:C6"/>
    <mergeCell ref="A7:C7"/>
    <mergeCell ref="A1:C5"/>
    <mergeCell ref="D1:D5"/>
  </mergeCells>
  <printOptions horizontalCentered="1" verticalCentered="1"/>
  <pageMargins left="0.31496062992125984" right="0.27559055118110237" top="0.98425196850393704" bottom="0.82677165354330717" header="0.39370078740157483" footer="0.23622047244094491"/>
  <pageSetup paperSize="9" scale="65" orientation="landscape" horizontalDpi="300" verticalDpi="300" r:id="rId1"/>
  <headerFooter alignWithMargins="0">
    <oddHeader xml:space="preserve">&amp;L&amp;12&amp;A
&amp;8Seite &amp;P von &amp;N&amp;C&amp;"Arial,Fett"&amp;12Preisblatt - Druckservice als Full Service mit 
   Lieferung von Multifunktionsgeräten zur Miete&amp;RStand: &amp;D
</oddHeader>
    <oddFooter xml:space="preserve">&amp;L&amp;6(S:\....\&amp;F)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showZeros="0" view="pageLayout" zoomScaleNormal="89" workbookViewId="0">
      <selection activeCell="G7" sqref="G7"/>
    </sheetView>
  </sheetViews>
  <sheetFormatPr baseColWidth="10" defaultColWidth="11.42578125" defaultRowHeight="15.75" x14ac:dyDescent="0.25"/>
  <cols>
    <col min="1" max="1" width="17.5703125" style="3" customWidth="1"/>
    <col min="2" max="2" width="18.42578125" style="3" customWidth="1"/>
    <col min="3" max="3" width="13.5703125" style="3" customWidth="1"/>
    <col min="4" max="4" width="13.5703125" style="33" customWidth="1"/>
    <col min="5" max="5" width="16.42578125" style="3" customWidth="1"/>
    <col min="6" max="6" width="20.5703125" style="3" customWidth="1"/>
    <col min="7" max="7" width="25.5703125" style="3" customWidth="1"/>
    <col min="8" max="16384" width="11.42578125" style="3"/>
  </cols>
  <sheetData>
    <row r="1" spans="1:8" ht="15" customHeight="1" x14ac:dyDescent="0.25">
      <c r="A1" s="107" t="s">
        <v>64</v>
      </c>
      <c r="B1" s="108"/>
      <c r="C1" s="109"/>
      <c r="D1" s="104" t="s">
        <v>9</v>
      </c>
      <c r="E1" s="104" t="s">
        <v>8</v>
      </c>
      <c r="F1" s="104" t="s">
        <v>59</v>
      </c>
      <c r="G1" s="127" t="s">
        <v>2</v>
      </c>
      <c r="H1" s="2"/>
    </row>
    <row r="2" spans="1:8" ht="15" customHeight="1" x14ac:dyDescent="0.25">
      <c r="A2" s="110"/>
      <c r="B2" s="111"/>
      <c r="C2" s="112"/>
      <c r="D2" s="105"/>
      <c r="E2" s="105"/>
      <c r="F2" s="105"/>
      <c r="G2" s="128"/>
      <c r="H2" s="2"/>
    </row>
    <row r="3" spans="1:8" ht="15" customHeight="1" x14ac:dyDescent="0.25">
      <c r="A3" s="110"/>
      <c r="B3" s="111"/>
      <c r="C3" s="112"/>
      <c r="D3" s="105"/>
      <c r="E3" s="105"/>
      <c r="F3" s="105"/>
      <c r="G3" s="128"/>
      <c r="H3" s="2"/>
    </row>
    <row r="4" spans="1:8" ht="15" customHeight="1" x14ac:dyDescent="0.25">
      <c r="A4" s="110"/>
      <c r="B4" s="111"/>
      <c r="C4" s="112"/>
      <c r="D4" s="105"/>
      <c r="E4" s="105"/>
      <c r="F4" s="105"/>
      <c r="G4" s="128"/>
      <c r="H4" s="2"/>
    </row>
    <row r="5" spans="1:8" ht="15" customHeight="1" thickBot="1" x14ac:dyDescent="0.3">
      <c r="A5" s="113"/>
      <c r="B5" s="114"/>
      <c r="C5" s="115"/>
      <c r="D5" s="106"/>
      <c r="E5" s="106"/>
      <c r="F5" s="106"/>
      <c r="G5" s="129"/>
      <c r="H5" s="2"/>
    </row>
    <row r="6" spans="1:8" ht="32.25" thickBot="1" x14ac:dyDescent="0.3">
      <c r="A6" s="163" t="s">
        <v>37</v>
      </c>
      <c r="B6" s="164"/>
      <c r="C6" s="164"/>
      <c r="D6" s="50"/>
      <c r="E6" s="5"/>
      <c r="F6" s="89" t="s">
        <v>73</v>
      </c>
      <c r="G6" s="6"/>
      <c r="H6" s="2"/>
    </row>
    <row r="7" spans="1:8" ht="39.75" customHeight="1" thickBot="1" x14ac:dyDescent="0.3">
      <c r="A7" s="142" t="s">
        <v>30</v>
      </c>
      <c r="B7" s="143"/>
      <c r="C7" s="144"/>
      <c r="D7" s="34"/>
      <c r="E7" s="80">
        <v>220</v>
      </c>
      <c r="F7" s="8">
        <f>E7*$D7*48</f>
        <v>0</v>
      </c>
      <c r="G7" s="9"/>
      <c r="H7" s="2"/>
    </row>
    <row r="8" spans="1:8" ht="16.5" customHeight="1" thickBot="1" x14ac:dyDescent="0.3">
      <c r="A8" s="158" t="s">
        <v>32</v>
      </c>
      <c r="B8" s="159"/>
      <c r="C8" s="120"/>
      <c r="D8" s="120"/>
      <c r="E8" s="81"/>
      <c r="F8" s="73"/>
      <c r="G8" s="10"/>
      <c r="H8" s="2"/>
    </row>
    <row r="9" spans="1:8" ht="24.75" customHeight="1" x14ac:dyDescent="0.25">
      <c r="A9" s="152" t="s">
        <v>63</v>
      </c>
      <c r="B9" s="153"/>
      <c r="C9" s="154"/>
      <c r="D9" s="12"/>
      <c r="E9" s="82">
        <v>110</v>
      </c>
      <c r="F9" s="51">
        <f>E9*$D9*48</f>
        <v>0</v>
      </c>
      <c r="G9" s="14"/>
      <c r="H9" s="2"/>
    </row>
    <row r="10" spans="1:8" ht="21.75" customHeight="1" x14ac:dyDescent="0.25">
      <c r="A10" s="145" t="s">
        <v>48</v>
      </c>
      <c r="B10" s="146"/>
      <c r="C10" s="147"/>
      <c r="D10" s="15"/>
      <c r="E10" s="86">
        <v>110</v>
      </c>
      <c r="F10" s="52">
        <f>E10*$D10*48</f>
        <v>0</v>
      </c>
      <c r="G10" s="9"/>
      <c r="H10" s="2"/>
    </row>
    <row r="11" spans="1:8" ht="23.25" customHeight="1" x14ac:dyDescent="0.25">
      <c r="A11" s="152" t="s">
        <v>21</v>
      </c>
      <c r="B11" s="153"/>
      <c r="C11" s="154"/>
      <c r="D11" s="15"/>
      <c r="E11" s="86">
        <v>50</v>
      </c>
      <c r="F11" s="52">
        <f t="shared" ref="F11" si="0">E11*$D11*48</f>
        <v>0</v>
      </c>
      <c r="G11" s="9"/>
      <c r="H11" s="2"/>
    </row>
    <row r="12" spans="1:8" ht="24" customHeight="1" x14ac:dyDescent="0.25">
      <c r="A12" s="152" t="s">
        <v>22</v>
      </c>
      <c r="B12" s="153"/>
      <c r="C12" s="154"/>
      <c r="D12" s="15"/>
      <c r="E12" s="86">
        <v>50</v>
      </c>
      <c r="F12" s="52">
        <f t="shared" ref="F12:F16" si="1">E12*$D12*48</f>
        <v>0</v>
      </c>
      <c r="G12" s="9"/>
      <c r="H12" s="2"/>
    </row>
    <row r="13" spans="1:8" ht="23.25" customHeight="1" x14ac:dyDescent="0.25">
      <c r="A13" s="152" t="s">
        <v>23</v>
      </c>
      <c r="B13" s="153"/>
      <c r="C13" s="154"/>
      <c r="D13" s="15"/>
      <c r="E13" s="87">
        <v>50</v>
      </c>
      <c r="F13" s="79">
        <f t="shared" si="1"/>
        <v>0</v>
      </c>
      <c r="G13" s="9"/>
      <c r="H13" s="2"/>
    </row>
    <row r="14" spans="1:8" ht="23.25" customHeight="1" x14ac:dyDescent="0.25">
      <c r="A14" s="152" t="s">
        <v>24</v>
      </c>
      <c r="B14" s="153"/>
      <c r="C14" s="154"/>
      <c r="D14" s="15"/>
      <c r="E14" s="87">
        <v>50</v>
      </c>
      <c r="F14" s="79">
        <f t="shared" si="1"/>
        <v>0</v>
      </c>
      <c r="G14" s="9"/>
      <c r="H14" s="2"/>
    </row>
    <row r="15" spans="1:8" ht="23.25" customHeight="1" x14ac:dyDescent="0.25">
      <c r="A15" s="152" t="s">
        <v>25</v>
      </c>
      <c r="B15" s="153"/>
      <c r="C15" s="154"/>
      <c r="D15" s="15"/>
      <c r="E15" s="87">
        <v>50</v>
      </c>
      <c r="F15" s="79">
        <f t="shared" si="1"/>
        <v>0</v>
      </c>
      <c r="G15" s="9"/>
      <c r="H15" s="2"/>
    </row>
    <row r="16" spans="1:8" ht="22.5" customHeight="1" thickBot="1" x14ac:dyDescent="0.3">
      <c r="A16" s="160" t="s">
        <v>26</v>
      </c>
      <c r="B16" s="161"/>
      <c r="C16" s="162"/>
      <c r="D16" s="38"/>
      <c r="E16" s="88">
        <v>50</v>
      </c>
      <c r="F16" s="79">
        <f t="shared" si="1"/>
        <v>0</v>
      </c>
      <c r="G16" s="9"/>
      <c r="H16" s="2"/>
    </row>
    <row r="17" spans="1:8" ht="18.75" customHeight="1" thickBot="1" x14ac:dyDescent="0.3">
      <c r="A17" s="158" t="s">
        <v>1</v>
      </c>
      <c r="B17" s="159"/>
      <c r="C17" s="120"/>
      <c r="D17" s="120"/>
      <c r="E17" s="81"/>
      <c r="F17" s="73" t="s">
        <v>65</v>
      </c>
      <c r="G17" s="10"/>
      <c r="H17" s="2"/>
    </row>
    <row r="18" spans="1:8" ht="28.5" customHeight="1" x14ac:dyDescent="0.25">
      <c r="A18" s="149" t="s">
        <v>45</v>
      </c>
      <c r="B18" s="150"/>
      <c r="C18" s="151"/>
      <c r="D18" s="70"/>
      <c r="E18" s="85">
        <v>20</v>
      </c>
      <c r="F18" s="8">
        <f t="shared" ref="F18:F20" si="2">E18*$D18</f>
        <v>0</v>
      </c>
      <c r="G18" s="71"/>
      <c r="H18" s="2"/>
    </row>
    <row r="19" spans="1:8" ht="28.5" customHeight="1" x14ac:dyDescent="0.25">
      <c r="A19" s="152" t="s">
        <v>46</v>
      </c>
      <c r="B19" s="153"/>
      <c r="C19" s="154"/>
      <c r="D19" s="15"/>
      <c r="E19" s="86">
        <v>10</v>
      </c>
      <c r="F19" s="52">
        <f t="shared" si="2"/>
        <v>0</v>
      </c>
      <c r="G19" s="9"/>
      <c r="H19" s="2"/>
    </row>
    <row r="20" spans="1:8" ht="28.5" customHeight="1" thickBot="1" x14ac:dyDescent="0.3">
      <c r="A20" s="155" t="s">
        <v>47</v>
      </c>
      <c r="B20" s="156"/>
      <c r="C20" s="157"/>
      <c r="D20" s="18"/>
      <c r="E20" s="85">
        <v>2</v>
      </c>
      <c r="F20" s="58">
        <f t="shared" si="2"/>
        <v>0</v>
      </c>
      <c r="G20" s="20"/>
      <c r="H20" s="2"/>
    </row>
    <row r="21" spans="1:8" ht="15" customHeight="1" thickBot="1" x14ac:dyDescent="0.3">
      <c r="A21" s="21" t="s">
        <v>5</v>
      </c>
      <c r="B21" s="22" t="s">
        <v>6</v>
      </c>
      <c r="C21" s="23">
        <v>0</v>
      </c>
      <c r="D21" s="24"/>
      <c r="E21" s="25"/>
      <c r="F21" s="26">
        <f>SUM(F7:F20)</f>
        <v>0</v>
      </c>
      <c r="G21" s="11">
        <f>SUM(G7:G16)</f>
        <v>0</v>
      </c>
      <c r="H21" s="27"/>
    </row>
    <row r="22" spans="1:8" x14ac:dyDescent="0.25">
      <c r="A22" s="28"/>
      <c r="B22" s="2"/>
      <c r="C22" s="2"/>
      <c r="D22" s="29"/>
      <c r="E22" s="2"/>
      <c r="F22" s="2"/>
      <c r="G22" s="2"/>
      <c r="H22" s="2"/>
    </row>
    <row r="23" spans="1:8" x14ac:dyDescent="0.25">
      <c r="A23" s="31" t="s">
        <v>4</v>
      </c>
      <c r="B23" s="2"/>
      <c r="C23" s="148">
        <f>F21</f>
        <v>0</v>
      </c>
      <c r="D23" s="148"/>
      <c r="E23" s="2"/>
      <c r="F23" s="32"/>
      <c r="G23" s="2"/>
      <c r="H23" s="2"/>
    </row>
    <row r="24" spans="1:8" x14ac:dyDescent="0.25">
      <c r="A24" s="28"/>
      <c r="B24" s="2"/>
      <c r="C24" s="2"/>
      <c r="D24" s="29"/>
      <c r="E24" s="2"/>
      <c r="F24" s="2"/>
      <c r="G24" s="2"/>
      <c r="H24" s="2"/>
    </row>
    <row r="25" spans="1:8" x14ac:dyDescent="0.25">
      <c r="A25" s="54" t="s">
        <v>0</v>
      </c>
      <c r="B25" s="2"/>
      <c r="C25" s="2"/>
      <c r="D25" s="29"/>
      <c r="E25" s="2"/>
      <c r="F25" s="2"/>
      <c r="G25" s="2"/>
      <c r="H25" s="2"/>
    </row>
    <row r="26" spans="1:8" x14ac:dyDescent="0.25">
      <c r="A26" s="133"/>
      <c r="B26" s="134"/>
      <c r="C26" s="134"/>
      <c r="D26" s="134"/>
      <c r="E26" s="134"/>
      <c r="F26" s="135"/>
      <c r="G26" s="2"/>
      <c r="H26" s="2"/>
    </row>
    <row r="27" spans="1:8" x14ac:dyDescent="0.25">
      <c r="A27" s="136"/>
      <c r="B27" s="137"/>
      <c r="C27" s="137"/>
      <c r="D27" s="137"/>
      <c r="E27" s="137"/>
      <c r="F27" s="138"/>
      <c r="G27" s="2"/>
      <c r="H27" s="2"/>
    </row>
    <row r="28" spans="1:8" x14ac:dyDescent="0.25">
      <c r="A28" s="139"/>
      <c r="B28" s="140"/>
      <c r="C28" s="140"/>
      <c r="D28" s="140"/>
      <c r="E28" s="140"/>
      <c r="F28" s="141"/>
      <c r="G28" s="2"/>
      <c r="H28" s="2"/>
    </row>
    <row r="29" spans="1:8" x14ac:dyDescent="0.25">
      <c r="A29" s="2"/>
      <c r="B29" s="2"/>
      <c r="D29" s="3"/>
    </row>
    <row r="30" spans="1:8" x14ac:dyDescent="0.25">
      <c r="A30" s="2"/>
      <c r="B30" s="2"/>
      <c r="D30" s="3"/>
    </row>
    <row r="31" spans="1:8" x14ac:dyDescent="0.25">
      <c r="A31" s="2"/>
      <c r="B31" s="2"/>
      <c r="D31" s="3"/>
    </row>
    <row r="32" spans="1:8" x14ac:dyDescent="0.25">
      <c r="A32" s="2"/>
      <c r="B32" s="2"/>
      <c r="D32" s="3"/>
    </row>
    <row r="33" spans="1:7" x14ac:dyDescent="0.25">
      <c r="A33" s="2"/>
      <c r="B33" s="2"/>
      <c r="D33" s="3"/>
    </row>
    <row r="34" spans="1:7" x14ac:dyDescent="0.25">
      <c r="G34" s="2"/>
    </row>
  </sheetData>
  <sheetProtection algorithmName="SHA-512" hashValue="Z6cXhx659AEMYyGC3wbCex32tPo3hrHy7tncglBlHwC9/O/vb4pmVqRbMB1A8cVy/zWz6XUv32XVK4KAtJnCfw==" saltValue="HrtbY5kaF79O+lUhfcsULg==" spinCount="100000" sheet="1" selectLockedCells="1"/>
  <mergeCells count="24">
    <mergeCell ref="A26:F26"/>
    <mergeCell ref="A27:F27"/>
    <mergeCell ref="A28:F28"/>
    <mergeCell ref="A1:C5"/>
    <mergeCell ref="D1:D5"/>
    <mergeCell ref="F1:F5"/>
    <mergeCell ref="A10:C10"/>
    <mergeCell ref="A9:C9"/>
    <mergeCell ref="A17:D17"/>
    <mergeCell ref="A11:C11"/>
    <mergeCell ref="A12:C12"/>
    <mergeCell ref="A13:C13"/>
    <mergeCell ref="A16:C16"/>
    <mergeCell ref="A18:C18"/>
    <mergeCell ref="A14:C14"/>
    <mergeCell ref="A19:C19"/>
    <mergeCell ref="A20:C20"/>
    <mergeCell ref="C23:D23"/>
    <mergeCell ref="A15:C15"/>
    <mergeCell ref="G1:G5"/>
    <mergeCell ref="E1:E5"/>
    <mergeCell ref="A6:C6"/>
    <mergeCell ref="A7:C7"/>
    <mergeCell ref="A8:D8"/>
  </mergeCells>
  <printOptions horizontalCentered="1" verticalCentered="1"/>
  <pageMargins left="0.31496062992125984" right="0.27559055118110237" top="0.98425196850393704" bottom="0.82677165354330717" header="0.39370078740157483" footer="0.23622047244094491"/>
  <pageSetup paperSize="9" scale="65" orientation="landscape" horizontalDpi="300" verticalDpi="300" r:id="rId1"/>
  <headerFooter alignWithMargins="0">
    <oddHeader xml:space="preserve">&amp;L&amp;12&amp;A
&amp;8Seite &amp;P von &amp;N&amp;C&amp;"Arial,Fett"&amp;12Preisblatt - Druckservice als Full Service mit 
   Lieferung von Multifunktionsgeräten zur Miete&amp;RStand: &amp;D
</oddHeader>
    <oddFooter xml:space="preserve">&amp;L&amp;6(S:\....\&amp;F)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6"/>
  <sheetViews>
    <sheetView showZeros="0" tabSelected="1" view="pageLayout" topLeftCell="A2" zoomScaleNormal="89" workbookViewId="0">
      <selection activeCell="G7" sqref="G7"/>
    </sheetView>
  </sheetViews>
  <sheetFormatPr baseColWidth="10" defaultColWidth="11.42578125" defaultRowHeight="15.75" x14ac:dyDescent="0.25"/>
  <cols>
    <col min="1" max="1" width="17.5703125" style="3" customWidth="1"/>
    <col min="2" max="2" width="18.42578125" style="3" customWidth="1"/>
    <col min="3" max="3" width="13.5703125" style="3" customWidth="1"/>
    <col min="4" max="4" width="13.5703125" style="33" customWidth="1"/>
    <col min="5" max="5" width="16.42578125" style="3" customWidth="1"/>
    <col min="6" max="6" width="20.5703125" style="3" customWidth="1"/>
    <col min="7" max="7" width="25.5703125" style="3" customWidth="1"/>
    <col min="8" max="16384" width="11.42578125" style="3"/>
  </cols>
  <sheetData>
    <row r="1" spans="1:8" ht="15" customHeight="1" x14ac:dyDescent="0.25">
      <c r="A1" s="130" t="s">
        <v>3</v>
      </c>
      <c r="B1" s="108"/>
      <c r="C1" s="109"/>
      <c r="D1" s="104" t="s">
        <v>9</v>
      </c>
      <c r="E1" s="104" t="s">
        <v>8</v>
      </c>
      <c r="F1" s="104" t="s">
        <v>60</v>
      </c>
      <c r="G1" s="127" t="s">
        <v>2</v>
      </c>
      <c r="H1" s="2"/>
    </row>
    <row r="2" spans="1:8" ht="15" customHeight="1" x14ac:dyDescent="0.25">
      <c r="A2" s="110"/>
      <c r="B2" s="111"/>
      <c r="C2" s="112"/>
      <c r="D2" s="105"/>
      <c r="E2" s="105"/>
      <c r="F2" s="105"/>
      <c r="G2" s="128"/>
      <c r="H2" s="2"/>
    </row>
    <row r="3" spans="1:8" ht="15" customHeight="1" x14ac:dyDescent="0.25">
      <c r="A3" s="110"/>
      <c r="B3" s="111"/>
      <c r="C3" s="112"/>
      <c r="D3" s="105"/>
      <c r="E3" s="105"/>
      <c r="F3" s="105"/>
      <c r="G3" s="128"/>
      <c r="H3" s="2"/>
    </row>
    <row r="4" spans="1:8" ht="15" customHeight="1" x14ac:dyDescent="0.25">
      <c r="A4" s="110"/>
      <c r="B4" s="111"/>
      <c r="C4" s="112"/>
      <c r="D4" s="105"/>
      <c r="E4" s="105"/>
      <c r="F4" s="105"/>
      <c r="G4" s="128"/>
      <c r="H4" s="2"/>
    </row>
    <row r="5" spans="1:8" ht="15" customHeight="1" thickBot="1" x14ac:dyDescent="0.3">
      <c r="A5" s="113"/>
      <c r="B5" s="114"/>
      <c r="C5" s="115"/>
      <c r="D5" s="106"/>
      <c r="E5" s="106"/>
      <c r="F5" s="106"/>
      <c r="G5" s="129"/>
      <c r="H5" s="2"/>
    </row>
    <row r="6" spans="1:8" ht="32.25" thickBot="1" x14ac:dyDescent="0.3">
      <c r="A6" s="163" t="s">
        <v>7</v>
      </c>
      <c r="B6" s="164"/>
      <c r="C6" s="164"/>
      <c r="D6" s="50"/>
      <c r="E6" s="5"/>
      <c r="F6" s="89" t="s">
        <v>73</v>
      </c>
      <c r="G6" s="6"/>
      <c r="H6" s="2"/>
    </row>
    <row r="7" spans="1:8" ht="39.950000000000003" customHeight="1" thickBot="1" x14ac:dyDescent="0.3">
      <c r="A7" s="142" t="s">
        <v>31</v>
      </c>
      <c r="B7" s="143"/>
      <c r="C7" s="144"/>
      <c r="D7" s="7"/>
      <c r="E7" s="80">
        <v>20</v>
      </c>
      <c r="F7" s="8">
        <f>E7*$D7*48</f>
        <v>0</v>
      </c>
      <c r="G7" s="9"/>
      <c r="H7" s="2"/>
    </row>
    <row r="8" spans="1:8" ht="16.5" customHeight="1" thickBot="1" x14ac:dyDescent="0.3">
      <c r="A8" s="158" t="s">
        <v>32</v>
      </c>
      <c r="B8" s="159"/>
      <c r="C8" s="120"/>
      <c r="D8" s="120"/>
      <c r="E8" s="81"/>
      <c r="F8" s="73"/>
      <c r="G8" s="10"/>
      <c r="H8" s="2"/>
    </row>
    <row r="9" spans="1:8" ht="26.1" customHeight="1" x14ac:dyDescent="0.25">
      <c r="A9" s="152" t="s">
        <v>63</v>
      </c>
      <c r="B9" s="153"/>
      <c r="C9" s="154"/>
      <c r="D9" s="12"/>
      <c r="E9" s="82">
        <v>10</v>
      </c>
      <c r="F9" s="51">
        <f>E9*$D9*48</f>
        <v>0</v>
      </c>
      <c r="G9" s="59"/>
      <c r="H9" s="2"/>
    </row>
    <row r="10" spans="1:8" ht="26.25" customHeight="1" x14ac:dyDescent="0.25">
      <c r="A10" s="145" t="s">
        <v>48</v>
      </c>
      <c r="B10" s="146"/>
      <c r="C10" s="147"/>
      <c r="D10" s="15"/>
      <c r="E10" s="86">
        <v>5</v>
      </c>
      <c r="F10" s="52">
        <f>E10*$D10*48</f>
        <v>0</v>
      </c>
      <c r="G10" s="9"/>
      <c r="H10" s="2"/>
    </row>
    <row r="11" spans="1:8" ht="26.25" customHeight="1" x14ac:dyDescent="0.25">
      <c r="A11" s="152" t="s">
        <v>52</v>
      </c>
      <c r="B11" s="153"/>
      <c r="C11" s="154"/>
      <c r="D11" s="15"/>
      <c r="E11" s="86">
        <v>5</v>
      </c>
      <c r="F11" s="52">
        <f t="shared" ref="F11:F14" si="0">E11*$D11*48</f>
        <v>0</v>
      </c>
      <c r="G11" s="9"/>
      <c r="H11" s="2"/>
    </row>
    <row r="12" spans="1:8" ht="26.25" customHeight="1" x14ac:dyDescent="0.25">
      <c r="A12" s="152" t="s">
        <v>27</v>
      </c>
      <c r="B12" s="153"/>
      <c r="C12" s="154"/>
      <c r="D12" s="15"/>
      <c r="E12" s="86">
        <v>5</v>
      </c>
      <c r="F12" s="52">
        <f t="shared" si="0"/>
        <v>0</v>
      </c>
      <c r="G12" s="9"/>
      <c r="H12" s="2"/>
    </row>
    <row r="13" spans="1:8" ht="26.25" customHeight="1" x14ac:dyDescent="0.25">
      <c r="A13" s="152" t="s">
        <v>53</v>
      </c>
      <c r="B13" s="153"/>
      <c r="C13" s="154"/>
      <c r="D13" s="15"/>
      <c r="E13" s="86">
        <v>5</v>
      </c>
      <c r="F13" s="52">
        <f t="shared" si="0"/>
        <v>0</v>
      </c>
      <c r="G13" s="9"/>
      <c r="H13" s="2"/>
    </row>
    <row r="14" spans="1:8" ht="26.1" customHeight="1" thickBot="1" x14ac:dyDescent="0.3">
      <c r="A14" s="160" t="s">
        <v>54</v>
      </c>
      <c r="B14" s="161"/>
      <c r="C14" s="162"/>
      <c r="D14" s="38"/>
      <c r="E14" s="84">
        <v>5</v>
      </c>
      <c r="F14" s="52">
        <f t="shared" si="0"/>
        <v>0</v>
      </c>
      <c r="G14" s="16"/>
      <c r="H14" s="2"/>
    </row>
    <row r="15" spans="1:8" ht="16.5" thickBot="1" x14ac:dyDescent="0.3">
      <c r="A15" s="158" t="s">
        <v>1</v>
      </c>
      <c r="B15" s="159"/>
      <c r="C15" s="120"/>
      <c r="D15" s="120"/>
      <c r="E15" s="81"/>
      <c r="F15" s="73" t="s">
        <v>65</v>
      </c>
      <c r="G15" s="10"/>
      <c r="H15" s="2"/>
    </row>
    <row r="16" spans="1:8" ht="28.5" customHeight="1" x14ac:dyDescent="0.25">
      <c r="A16" s="149" t="s">
        <v>45</v>
      </c>
      <c r="B16" s="150"/>
      <c r="C16" s="151"/>
      <c r="D16" s="70"/>
      <c r="E16" s="85">
        <v>5</v>
      </c>
      <c r="F16" s="60">
        <f t="shared" ref="F16:F18" si="1">E16*$D16</f>
        <v>0</v>
      </c>
      <c r="G16" s="71"/>
      <c r="H16" s="2"/>
    </row>
    <row r="17" spans="1:8" ht="28.5" customHeight="1" x14ac:dyDescent="0.25">
      <c r="A17" s="152" t="s">
        <v>46</v>
      </c>
      <c r="B17" s="153"/>
      <c r="C17" s="154"/>
      <c r="D17" s="15"/>
      <c r="E17" s="86">
        <v>2</v>
      </c>
      <c r="F17" s="55">
        <f t="shared" si="1"/>
        <v>0</v>
      </c>
      <c r="G17" s="9"/>
      <c r="H17" s="2"/>
    </row>
    <row r="18" spans="1:8" ht="28.5" customHeight="1" thickBot="1" x14ac:dyDescent="0.3">
      <c r="A18" s="155" t="s">
        <v>47</v>
      </c>
      <c r="B18" s="156"/>
      <c r="C18" s="157"/>
      <c r="D18" s="18"/>
      <c r="E18" s="85">
        <v>1</v>
      </c>
      <c r="F18" s="55">
        <f t="shared" si="1"/>
        <v>0</v>
      </c>
      <c r="G18" s="20"/>
      <c r="H18" s="2"/>
    </row>
    <row r="19" spans="1:8" ht="15" customHeight="1" thickBot="1" x14ac:dyDescent="0.3">
      <c r="A19" s="21" t="s">
        <v>5</v>
      </c>
      <c r="B19" s="22" t="s">
        <v>6</v>
      </c>
      <c r="C19" s="23">
        <v>0</v>
      </c>
      <c r="D19" s="24"/>
      <c r="E19" s="25"/>
      <c r="F19" s="26">
        <f>SUM(F5:F18)</f>
        <v>0</v>
      </c>
      <c r="G19" s="11">
        <f>SUM(G7:G14)</f>
        <v>0</v>
      </c>
      <c r="H19" s="27"/>
    </row>
    <row r="20" spans="1:8" x14ac:dyDescent="0.25">
      <c r="A20" s="30"/>
      <c r="B20" s="2"/>
      <c r="C20" s="2"/>
      <c r="D20" s="29"/>
      <c r="E20" s="2"/>
      <c r="F20" s="2"/>
      <c r="G20" s="2"/>
      <c r="H20" s="2"/>
    </row>
    <row r="21" spans="1:8" x14ac:dyDescent="0.25">
      <c r="A21" s="31" t="s">
        <v>4</v>
      </c>
      <c r="B21" s="2"/>
      <c r="C21" s="148">
        <f>F19</f>
        <v>0</v>
      </c>
      <c r="D21" s="148"/>
      <c r="E21" s="2"/>
      <c r="F21" s="32"/>
      <c r="G21" s="2"/>
      <c r="H21" s="2"/>
    </row>
    <row r="22" spans="1:8" x14ac:dyDescent="0.25">
      <c r="A22" s="28"/>
      <c r="B22" s="2"/>
      <c r="C22" s="2"/>
      <c r="D22" s="29"/>
      <c r="E22" s="2"/>
      <c r="F22" s="2"/>
      <c r="G22" s="2"/>
      <c r="H22" s="2"/>
    </row>
    <row r="23" spans="1:8" x14ac:dyDescent="0.25">
      <c r="A23" s="54" t="s">
        <v>0</v>
      </c>
      <c r="B23" s="2"/>
      <c r="C23" s="2"/>
      <c r="D23" s="29"/>
      <c r="E23" s="2"/>
      <c r="F23" s="2"/>
      <c r="G23" s="2"/>
    </row>
    <row r="24" spans="1:8" x14ac:dyDescent="0.25">
      <c r="A24" s="133"/>
      <c r="B24" s="134"/>
      <c r="C24" s="134"/>
      <c r="D24" s="134"/>
      <c r="E24" s="134"/>
      <c r="F24" s="135"/>
    </row>
    <row r="25" spans="1:8" x14ac:dyDescent="0.25">
      <c r="A25" s="136"/>
      <c r="B25" s="137"/>
      <c r="C25" s="137"/>
      <c r="D25" s="137"/>
      <c r="E25" s="137"/>
      <c r="F25" s="138"/>
    </row>
    <row r="26" spans="1:8" x14ac:dyDescent="0.25">
      <c r="A26" s="139"/>
      <c r="B26" s="140"/>
      <c r="C26" s="140"/>
      <c r="D26" s="140"/>
      <c r="E26" s="140"/>
      <c r="F26" s="141"/>
    </row>
  </sheetData>
  <sheetProtection algorithmName="SHA-512" hashValue="us9PcXuNTAOIznFg8ds2Nbc+4j7FdAZ0lSqFqF70S+RZE9Rt0K8zv742AK2LPbF6E3mGokFN+avdGPYH3fFYhQ==" saltValue="raZnBF4Zz16t+zxqE3Wmdg==" spinCount="100000" sheet="1" selectLockedCells="1"/>
  <mergeCells count="22">
    <mergeCell ref="A24:F24"/>
    <mergeCell ref="A25:F25"/>
    <mergeCell ref="A26:F26"/>
    <mergeCell ref="C21:D21"/>
    <mergeCell ref="A10:C10"/>
    <mergeCell ref="A11:C11"/>
    <mergeCell ref="A12:C12"/>
    <mergeCell ref="A13:C13"/>
    <mergeCell ref="A16:C16"/>
    <mergeCell ref="A17:C17"/>
    <mergeCell ref="A18:C18"/>
    <mergeCell ref="A14:C14"/>
    <mergeCell ref="A15:D15"/>
    <mergeCell ref="A1:C5"/>
    <mergeCell ref="D1:D5"/>
    <mergeCell ref="A9:C9"/>
    <mergeCell ref="F1:F5"/>
    <mergeCell ref="G1:G5"/>
    <mergeCell ref="E1:E5"/>
    <mergeCell ref="A6:C6"/>
    <mergeCell ref="A7:C7"/>
    <mergeCell ref="A8:D8"/>
  </mergeCells>
  <printOptions horizontalCentered="1" verticalCentered="1"/>
  <pageMargins left="0.31496062992125984" right="0.27559055118110237" top="0.98425196850393704" bottom="0.82677165354330717" header="0.39370078740157483" footer="0.23622047244094491"/>
  <pageSetup paperSize="9" scale="65" orientation="landscape" horizontalDpi="300" verticalDpi="300" r:id="rId1"/>
  <headerFooter alignWithMargins="0">
    <oddHeader xml:space="preserve">&amp;L&amp;12&amp;A
&amp;8Seite &amp;P von &amp;N&amp;C&amp;"Arial,Fett"&amp;12Preisblatt - Druckservice als Full Service mit 
   Lieferung von Multifunktionsgeräten zur Miete&amp;RStand: &amp;D
</oddHeader>
    <oddFooter xml:space="preserve">&amp;L&amp;6(S:\....\&amp;F)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Teil D</vt:lpstr>
      <vt:lpstr>Gesamtpreisblatt V-26-0077</vt:lpstr>
      <vt:lpstr>LK1 A4 Arbeitsplatz MFG Farbe</vt:lpstr>
      <vt:lpstr>LK2 A3 Arbeitsgr. MFG Farbe </vt:lpstr>
      <vt:lpstr>LK3 A3 Arbeitsgr. MFG Farbe </vt:lpstr>
      <vt:lpstr>LK4 A3 Abteilung MFG Farbe</vt:lpstr>
      <vt:lpstr>LK5 A3 Abteilung MFG Farbe</vt:lpstr>
      <vt:lpstr>'Gesamtpreisblatt V-26-0077'!Drucktitel</vt:lpstr>
      <vt:lpstr>'LK1 A4 Arbeitsplatz MFG Farbe'!Drucktitel</vt:lpstr>
      <vt:lpstr>'LK2 A3 Arbeitsgr. MFG Farbe '!Drucktitel</vt:lpstr>
      <vt:lpstr>'LK3 A3 Arbeitsgr. MFG Farbe '!Drucktitel</vt:lpstr>
      <vt:lpstr>'LK4 A3 Abteilung MFG Farbe'!Drucktitel</vt:lpstr>
      <vt:lpstr>'LK5 A3 Abteilung MFG Farbe'!Drucktitel</vt:lpstr>
    </vt:vector>
  </TitlesOfParts>
  <Company>Polizei Land 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Ausschreibung Druckgeräte/MFG 2011</dc:title>
  <dc:creator>dlehmann</dc:creator>
  <cp:lastModifiedBy>ZDPol Gollee, Dennis</cp:lastModifiedBy>
  <cp:lastPrinted>2026-03-25T14:22:28Z</cp:lastPrinted>
  <dcterms:created xsi:type="dcterms:W3CDTF">2009-03-31T16:51:59Z</dcterms:created>
  <dcterms:modified xsi:type="dcterms:W3CDTF">2026-03-25T14:57:37Z</dcterms:modified>
</cp:coreProperties>
</file>