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zdpolzbtl\zdpolzbtl61\Vertragsueberwachung_Bekleidung\2026\V-26-0001 Winterunterwäsche\2-Vergabeunterlagen\Mitzeichnung VJin,  ZBTL 61 und 62\"/>
    </mc:Choice>
  </mc:AlternateContent>
  <xr:revisionPtr revIDLastSave="0" documentId="13_ncr:1_{B3E8CB7D-18AD-4CB3-9B79-18E4AA4AF4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trix (10)" sheetId="3" r:id="rId1"/>
    <sheet name="Tabelle1" sheetId="4" r:id="rId2"/>
  </sheets>
  <definedNames>
    <definedName name="_xlnm.Print_Area" localSheetId="0">'Matrix (10)'!$A$1:$AQ$95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9" i="3" l="1"/>
  <c r="AF19" i="3"/>
  <c r="B19" i="3"/>
  <c r="F18" i="3"/>
  <c r="G18" i="3"/>
  <c r="K18" i="3"/>
  <c r="L18" i="3"/>
  <c r="P18" i="3"/>
  <c r="Q18" i="3" s="1"/>
  <c r="U18" i="3"/>
  <c r="V18" i="3"/>
  <c r="Z18" i="3"/>
  <c r="AA18" i="3" s="1"/>
  <c r="AE18" i="3"/>
  <c r="AF18" i="3"/>
  <c r="AJ18" i="3"/>
  <c r="AK18" i="3"/>
  <c r="AO18" i="3"/>
  <c r="AP18" i="3"/>
  <c r="AT18" i="3"/>
  <c r="AU18" i="3"/>
  <c r="AY18" i="3"/>
  <c r="AZ18" i="3"/>
  <c r="BD18" i="3"/>
  <c r="BE18" i="3"/>
  <c r="BI18" i="3"/>
  <c r="BJ18" i="3"/>
  <c r="BN18" i="3"/>
  <c r="BO18" i="3"/>
  <c r="L7" i="3"/>
  <c r="Q7" i="3"/>
  <c r="L8" i="3"/>
  <c r="Q8" i="3"/>
  <c r="L9" i="3"/>
  <c r="Q9" i="3"/>
  <c r="L10" i="3"/>
  <c r="Q10" i="3"/>
  <c r="F17" i="3"/>
  <c r="G17" i="3" s="1"/>
  <c r="K17" i="3"/>
  <c r="L17" i="3"/>
  <c r="L20" i="3" s="1"/>
  <c r="P17" i="3"/>
  <c r="Q17" i="3" s="1"/>
  <c r="Q20" i="3" s="1"/>
  <c r="U17" i="3"/>
  <c r="V17" i="3" s="1"/>
  <c r="V19" i="3" s="1"/>
  <c r="Z17" i="3"/>
  <c r="AA17" i="3" s="1"/>
  <c r="AA20" i="3" s="1"/>
  <c r="AE17" i="3"/>
  <c r="AF17" i="3" s="1"/>
  <c r="AF20" i="3" s="1"/>
  <c r="G20" i="3" l="1"/>
  <c r="V20" i="3"/>
  <c r="L19" i="3"/>
  <c r="Q19" i="3"/>
  <c r="G19" i="3"/>
  <c r="L33" i="3"/>
  <c r="Q33" i="3"/>
  <c r="V33" i="3"/>
  <c r="AA33" i="3"/>
  <c r="AF33" i="3"/>
  <c r="AK33" i="3"/>
  <c r="AP33" i="3"/>
  <c r="AU33" i="3"/>
  <c r="AZ33" i="3"/>
  <c r="BE33" i="3"/>
  <c r="BJ33" i="3"/>
  <c r="BO33" i="3"/>
  <c r="G33" i="3"/>
  <c r="BK26" i="3"/>
  <c r="BO25" i="3"/>
  <c r="BO24" i="3"/>
  <c r="BO23" i="3"/>
  <c r="BN17" i="3"/>
  <c r="BO17" i="3" s="1"/>
  <c r="BK11" i="3"/>
  <c r="BO10" i="3"/>
  <c r="BO9" i="3"/>
  <c r="BO8" i="3"/>
  <c r="BO7" i="3"/>
  <c r="BF26" i="3"/>
  <c r="BJ25" i="3"/>
  <c r="BJ24" i="3"/>
  <c r="BJ23" i="3"/>
  <c r="BI17" i="3"/>
  <c r="BJ17" i="3" s="1"/>
  <c r="BF11" i="3"/>
  <c r="BJ10" i="3"/>
  <c r="BJ9" i="3"/>
  <c r="BJ8" i="3"/>
  <c r="BJ7" i="3"/>
  <c r="BA26" i="3"/>
  <c r="BE25" i="3"/>
  <c r="BE24" i="3"/>
  <c r="BE23" i="3"/>
  <c r="BD17" i="3"/>
  <c r="BE17" i="3" s="1"/>
  <c r="BA11" i="3"/>
  <c r="BE10" i="3"/>
  <c r="BE9" i="3"/>
  <c r="BE8" i="3"/>
  <c r="BE7" i="3"/>
  <c r="BJ20" i="3" l="1"/>
  <c r="BJ19" i="3"/>
  <c r="BE20" i="3"/>
  <c r="BE19" i="3"/>
  <c r="BO20" i="3"/>
  <c r="BO19" i="3"/>
  <c r="BO11" i="3"/>
  <c r="BO12" i="3" s="1"/>
  <c r="BE11" i="3"/>
  <c r="BE12" i="3" s="1"/>
  <c r="BO26" i="3"/>
  <c r="BO27" i="3" s="1"/>
  <c r="BJ11" i="3"/>
  <c r="BJ12" i="3" s="1"/>
  <c r="BJ26" i="3"/>
  <c r="BJ27" i="3" s="1"/>
  <c r="BE26" i="3"/>
  <c r="BE27" i="3" s="1"/>
  <c r="AV26" i="3"/>
  <c r="AZ25" i="3"/>
  <c r="AZ24" i="3"/>
  <c r="AZ23" i="3"/>
  <c r="AZ26" i="3" s="1"/>
  <c r="AZ27" i="3" s="1"/>
  <c r="AY17" i="3"/>
  <c r="AZ17" i="3" s="1"/>
  <c r="AV11" i="3"/>
  <c r="AZ10" i="3"/>
  <c r="AZ9" i="3"/>
  <c r="AZ8" i="3"/>
  <c r="AZ7" i="3"/>
  <c r="AQ26" i="3"/>
  <c r="AU25" i="3"/>
  <c r="AU24" i="3"/>
  <c r="AU23" i="3"/>
  <c r="AT17" i="3"/>
  <c r="AU17" i="3" s="1"/>
  <c r="AQ11" i="3"/>
  <c r="AU10" i="3"/>
  <c r="AU9" i="3"/>
  <c r="AU8" i="3"/>
  <c r="AU7" i="3"/>
  <c r="AZ19" i="3" l="1"/>
  <c r="AZ20" i="3"/>
  <c r="AU19" i="3"/>
  <c r="AU20" i="3"/>
  <c r="AU11" i="3"/>
  <c r="AU12" i="3" s="1"/>
  <c r="AU26" i="3"/>
  <c r="AU27" i="3" s="1"/>
  <c r="AZ11" i="3"/>
  <c r="AZ12" i="3" s="1"/>
  <c r="AO17" i="3"/>
  <c r="AP17" i="3" s="1"/>
  <c r="AJ17" i="3"/>
  <c r="AK17" i="3" s="1"/>
  <c r="AK19" i="3" l="1"/>
  <c r="AK20" i="3"/>
  <c r="AP19" i="3"/>
  <c r="AP20" i="3"/>
  <c r="AZ29" i="3"/>
  <c r="AZ34" i="3" s="1"/>
  <c r="AL26" i="3"/>
  <c r="AP25" i="3"/>
  <c r="AP24" i="3"/>
  <c r="AP23" i="3"/>
  <c r="AP26" i="3" s="1"/>
  <c r="AP27" i="3" s="1"/>
  <c r="AL11" i="3"/>
  <c r="AP10" i="3"/>
  <c r="AP9" i="3"/>
  <c r="AP8" i="3"/>
  <c r="AP7" i="3"/>
  <c r="AP11" i="3" l="1"/>
  <c r="AP12" i="3" s="1"/>
  <c r="L23" i="3"/>
  <c r="Q23" i="3"/>
  <c r="V23" i="3"/>
  <c r="AA23" i="3"/>
  <c r="AF23" i="3"/>
  <c r="AK23" i="3"/>
  <c r="L24" i="3"/>
  <c r="Q24" i="3"/>
  <c r="V24" i="3"/>
  <c r="AA24" i="3"/>
  <c r="AF24" i="3"/>
  <c r="AK24" i="3"/>
  <c r="L25" i="3"/>
  <c r="Q25" i="3"/>
  <c r="V25" i="3"/>
  <c r="AA25" i="3"/>
  <c r="AF25" i="3"/>
  <c r="AK25" i="3"/>
  <c r="AK7" i="3" l="1"/>
  <c r="AK9" i="3"/>
  <c r="AK10" i="3"/>
  <c r="AK8" i="3"/>
  <c r="AG26" i="3"/>
  <c r="AK26" i="3"/>
  <c r="AK27" i="3" s="1"/>
  <c r="AG11" i="3"/>
  <c r="AK11" i="3" l="1"/>
  <c r="AK12" i="3" s="1"/>
  <c r="G25" i="3" l="1"/>
  <c r="AB26" i="3" l="1"/>
  <c r="W26" i="3"/>
  <c r="R26" i="3"/>
  <c r="G23" i="3"/>
  <c r="V7" i="3"/>
  <c r="AB11" i="3"/>
  <c r="W11" i="3"/>
  <c r="R11" i="3"/>
  <c r="AF10" i="3"/>
  <c r="AA10" i="3"/>
  <c r="V10" i="3"/>
  <c r="AF9" i="3"/>
  <c r="AA9" i="3"/>
  <c r="V9" i="3"/>
  <c r="AF8" i="3"/>
  <c r="AA8" i="3"/>
  <c r="V8" i="3"/>
  <c r="AF7" i="3"/>
  <c r="AA7" i="3"/>
  <c r="M26" i="3"/>
  <c r="H26" i="3"/>
  <c r="C26" i="3"/>
  <c r="B26" i="3"/>
  <c r="G24" i="3"/>
  <c r="M11" i="3"/>
  <c r="H11" i="3"/>
  <c r="C11" i="3"/>
  <c r="B11" i="3"/>
  <c r="G10" i="3"/>
  <c r="G9" i="3"/>
  <c r="G8" i="3"/>
  <c r="G7" i="3"/>
  <c r="AA26" i="3" l="1"/>
  <c r="AA27" i="3" s="1"/>
  <c r="AF26" i="3"/>
  <c r="AF27" i="3" s="1"/>
  <c r="V26" i="3"/>
  <c r="V27" i="3" s="1"/>
  <c r="G11" i="3"/>
  <c r="G12" i="3" s="1"/>
  <c r="G26" i="3"/>
  <c r="G27" i="3" s="1"/>
  <c r="L26" i="3"/>
  <c r="L27" i="3" s="1"/>
  <c r="AA11" i="3"/>
  <c r="AA12" i="3" s="1"/>
  <c r="AF11" i="3"/>
  <c r="AF12" i="3" s="1"/>
  <c r="BO29" i="3" s="1"/>
  <c r="L11" i="3"/>
  <c r="L12" i="3" s="1"/>
  <c r="AU29" i="3" s="1"/>
  <c r="Q11" i="3"/>
  <c r="Q26" i="3"/>
  <c r="Q27" i="3" s="1"/>
  <c r="V11" i="3"/>
  <c r="V12" i="3" s="1"/>
  <c r="BE29" i="3" s="1"/>
  <c r="BO30" i="3" l="1"/>
  <c r="BO34" i="3"/>
  <c r="BO36" i="3" s="1"/>
  <c r="AA29" i="3"/>
  <c r="AA30" i="3" s="1"/>
  <c r="BJ29" i="3"/>
  <c r="BE34" i="3"/>
  <c r="AU30" i="3"/>
  <c r="AU34" i="3"/>
  <c r="AU36" i="3" s="1"/>
  <c r="AK29" i="3"/>
  <c r="AP29" i="3"/>
  <c r="AF29" i="3"/>
  <c r="V29" i="3"/>
  <c r="Q12" i="3"/>
  <c r="L29" i="3"/>
  <c r="G29" i="3"/>
  <c r="AA34" i="3" l="1"/>
  <c r="AA36" i="3" s="1"/>
  <c r="BJ34" i="3"/>
  <c r="AK34" i="3"/>
  <c r="AF34" i="3"/>
  <c r="V34" i="3"/>
  <c r="AP34" i="3"/>
  <c r="L34" i="3"/>
  <c r="G34" i="3"/>
  <c r="Q29" i="3" l="1"/>
  <c r="G30" i="3" s="1"/>
  <c r="AP30" i="3" l="1"/>
  <c r="AZ30" i="3"/>
  <c r="BJ30" i="3"/>
  <c r="AK30" i="3"/>
  <c r="BE30" i="3"/>
  <c r="V30" i="3"/>
  <c r="AF30" i="3"/>
  <c r="Q30" i="3"/>
  <c r="L30" i="3"/>
  <c r="Q34" i="3"/>
  <c r="G36" i="3" s="1"/>
  <c r="V36" i="3" l="1"/>
  <c r="AK36" i="3"/>
  <c r="AP36" i="3"/>
  <c r="BE36" i="3"/>
  <c r="AF36" i="3"/>
  <c r="BJ36" i="3"/>
  <c r="AZ36" i="3"/>
  <c r="Q36" i="3"/>
  <c r="L36" i="3"/>
</calcChain>
</file>

<file path=xl/sharedStrings.xml><?xml version="1.0" encoding="utf-8"?>
<sst xmlns="http://schemas.openxmlformats.org/spreadsheetml/2006/main" count="201" uniqueCount="66">
  <si>
    <t>Punkte</t>
  </si>
  <si>
    <t>Wichtung</t>
  </si>
  <si>
    <t>Q2 - Materialeinsatz</t>
  </si>
  <si>
    <t>Rangfolge</t>
  </si>
  <si>
    <t>Q3 - Verarb.qualität</t>
  </si>
  <si>
    <t>gut</t>
  </si>
  <si>
    <t>befriedigend</t>
  </si>
  <si>
    <t>100 Punkte</t>
  </si>
  <si>
    <t>Q - Qualität</t>
  </si>
  <si>
    <t>Li - Lieferkonditionen</t>
  </si>
  <si>
    <t>Li1 - Mindestabrufmenge</t>
  </si>
  <si>
    <t xml:space="preserve">Summe </t>
  </si>
  <si>
    <t>Summe</t>
  </si>
  <si>
    <t>nach Gewichtung  %</t>
  </si>
  <si>
    <t>Kennzahl (Z)</t>
  </si>
  <si>
    <t>Gesamtangebotspreis (P) in €</t>
  </si>
  <si>
    <t>Summe Leistungspunkte (L)</t>
  </si>
  <si>
    <t>längere Lieferfrist</t>
  </si>
  <si>
    <t>kürzere Lieferfrist</t>
  </si>
  <si>
    <t>entspricht 60 Punkte</t>
  </si>
  <si>
    <t>Qualität (Q)</t>
  </si>
  <si>
    <t>Lieferkonditionen (Li)</t>
  </si>
  <si>
    <t>geringere Menge</t>
  </si>
  <si>
    <t>abzügl. 10 Punkte je KW</t>
  </si>
  <si>
    <t>zzgl. 10 Punkte je KW, max. 100 Punkte</t>
  </si>
  <si>
    <t>höhere Menge</t>
  </si>
  <si>
    <t>ausgezeichnet</t>
  </si>
  <si>
    <t>sehr gut</t>
  </si>
  <si>
    <t>unbefriedigend</t>
  </si>
  <si>
    <t>&lt; 70 Punkte</t>
  </si>
  <si>
    <t>Ausschluss bei &lt; 70 Punkten</t>
  </si>
  <si>
    <t>D.  Bewertungsmatrix</t>
  </si>
  <si>
    <t>Anteil in %</t>
  </si>
  <si>
    <t>Q1 - Einhaltung Maße</t>
  </si>
  <si>
    <t>Komponentengewichtung</t>
  </si>
  <si>
    <t>A</t>
  </si>
  <si>
    <t>B1</t>
  </si>
  <si>
    <t>B2</t>
  </si>
  <si>
    <t>Li2 - Lieferzeit 1.Abruf</t>
  </si>
  <si>
    <t>Li3 - Lieferzeit ab 2.Abruf</t>
  </si>
  <si>
    <t>N - Nachhaltigkeit</t>
  </si>
  <si>
    <t>Nachhaltigkeit (N)</t>
  </si>
  <si>
    <t>ZWS</t>
  </si>
  <si>
    <t>Q6 - Funktionalität/Passform</t>
  </si>
  <si>
    <t xml:space="preserve">Angebot 11 - </t>
  </si>
  <si>
    <t xml:space="preserve">Angebot 12 - </t>
  </si>
  <si>
    <t xml:space="preserve">Angebot 13 -  </t>
  </si>
  <si>
    <t xml:space="preserve">Angebot 10 - </t>
  </si>
  <si>
    <t>Angebot 9 -</t>
  </si>
  <si>
    <t xml:space="preserve">Angebot 8 - </t>
  </si>
  <si>
    <t xml:space="preserve">Angebot 7 - </t>
  </si>
  <si>
    <t xml:space="preserve">Angebot 6 - </t>
  </si>
  <si>
    <t xml:space="preserve">Angebot 5- </t>
  </si>
  <si>
    <t xml:space="preserve">Angebot 4- </t>
  </si>
  <si>
    <t xml:space="preserve">Angebot 3 - </t>
  </si>
  <si>
    <t xml:space="preserve">Angebot 2 - </t>
  </si>
  <si>
    <t>Angebot 1 -</t>
  </si>
  <si>
    <t>Ausschreibung - Winterunterwäsche</t>
  </si>
  <si>
    <t>V-26/0001</t>
  </si>
  <si>
    <t>Oberstoff</t>
  </si>
  <si>
    <t>Li1
Mindestabrufmenge
500 Stück</t>
  </si>
  <si>
    <t>zzgl. 10 Punkte je 100 Stück, max. 100 Punkte</t>
  </si>
  <si>
    <t>abzügl. 10 Punkte je 100 Stück</t>
  </si>
  <si>
    <t>Li2
Lieferzeit 1. Abruf
14 Wochen</t>
  </si>
  <si>
    <t>Li3
Lieferzeit ab dem 2. Abruf
12 Wochen</t>
  </si>
  <si>
    <t>Artikelverpackung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</si>
</sst>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0\ &quot;€&quot;"/>
  </numFmts>
  <fonts count="16" x14ac:knownFonts="1">
    <font>
      <sz val="11"/>
      <color theme="1"/>
      <name val="Calibri"/>
      <family val="2"/>
      <scheme val="minor"/>
    </font>
    <font>
      <b/>
      <sz val="12"/>
      <name val="Arial Narrow"/>
      <family val="2"/>
    </font>
    <font>
      <b/>
      <sz val="12"/>
      <color indexed="8"/>
      <name val="Arial Narrow"/>
      <family val="2"/>
    </font>
    <font>
      <sz val="12"/>
      <name val="Arial Narrow"/>
      <family val="2"/>
    </font>
    <font>
      <i/>
      <sz val="12"/>
      <color indexed="8"/>
      <name val="Arial Narrow"/>
      <family val="2"/>
    </font>
    <font>
      <i/>
      <sz val="12"/>
      <color indexed="30"/>
      <name val="Arial Narrow"/>
      <family val="2"/>
    </font>
    <font>
      <b/>
      <sz val="12"/>
      <color indexed="12"/>
      <name val="Arial Narrow"/>
      <family val="2"/>
    </font>
    <font>
      <sz val="12"/>
      <color indexed="12"/>
      <name val="Arial Narrow"/>
      <family val="2"/>
    </font>
    <font>
      <sz val="14"/>
      <name val="Arial Narrow"/>
      <family val="2"/>
    </font>
    <font>
      <sz val="14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rgb="FFFF0000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2"/>
      <color rgb="FF00B050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9" fillId="0" borderId="0" xfId="0" applyFont="1" applyAlignment="1">
      <alignment vertical="center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0" fillId="0" borderId="1" xfId="0" applyFont="1" applyBorder="1" applyAlignment="1" applyProtection="1">
      <alignment horizontal="right"/>
      <protection locked="0"/>
    </xf>
    <xf numFmtId="0" fontId="10" fillId="0" borderId="2" xfId="0" applyFont="1" applyBorder="1" applyProtection="1"/>
    <xf numFmtId="0" fontId="2" fillId="0" borderId="0" xfId="0" applyFont="1" applyProtection="1">
      <protection locked="0"/>
    </xf>
    <xf numFmtId="0" fontId="2" fillId="2" borderId="1" xfId="0" applyFont="1" applyFill="1" applyBorder="1" applyProtection="1"/>
    <xf numFmtId="0" fontId="1" fillId="2" borderId="1" xfId="0" applyFont="1" applyFill="1" applyBorder="1" applyAlignment="1" applyProtection="1">
      <alignment horizontal="right"/>
      <protection locked="0"/>
    </xf>
    <xf numFmtId="0" fontId="2" fillId="0" borderId="0" xfId="0" applyFont="1" applyBorder="1" applyProtection="1">
      <protection locked="0"/>
    </xf>
    <xf numFmtId="0" fontId="10" fillId="0" borderId="0" xfId="0" applyFont="1" applyProtection="1"/>
    <xf numFmtId="0" fontId="1" fillId="4" borderId="1" xfId="0" applyFont="1" applyFill="1" applyBorder="1" applyProtection="1">
      <protection locked="0"/>
    </xf>
    <xf numFmtId="0" fontId="2" fillId="4" borderId="1" xfId="0" applyFont="1" applyFill="1" applyBorder="1" applyProtection="1"/>
    <xf numFmtId="0" fontId="4" fillId="0" borderId="0" xfId="0" applyFont="1" applyProtection="1">
      <protection locked="0"/>
    </xf>
    <xf numFmtId="0" fontId="10" fillId="0" borderId="0" xfId="0" applyFont="1" applyBorder="1" applyProtection="1">
      <protection locked="0"/>
    </xf>
    <xf numFmtId="0" fontId="5" fillId="0" borderId="0" xfId="0" applyFont="1" applyAlignment="1" applyProtection="1">
      <alignment horizontal="center"/>
    </xf>
    <xf numFmtId="0" fontId="10" fillId="0" borderId="0" xfId="0" applyFont="1" applyBorder="1" applyAlignment="1" applyProtection="1">
      <alignment horizontal="right"/>
      <protection locked="0"/>
    </xf>
    <xf numFmtId="0" fontId="10" fillId="0" borderId="4" xfId="0" applyFont="1" applyBorder="1" applyAlignment="1" applyProtection="1">
      <alignment horizontal="right"/>
    </xf>
    <xf numFmtId="0" fontId="10" fillId="3" borderId="1" xfId="0" applyFont="1" applyFill="1" applyBorder="1" applyProtection="1">
      <protection locked="0"/>
    </xf>
    <xf numFmtId="0" fontId="10" fillId="5" borderId="1" xfId="0" applyFont="1" applyFill="1" applyBorder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6" fillId="0" borderId="0" xfId="0" applyFont="1" applyAlignment="1" applyProtection="1">
      <alignment horizontal="center"/>
    </xf>
    <xf numFmtId="0" fontId="11" fillId="6" borderId="1" xfId="0" applyFont="1" applyFill="1" applyBorder="1" applyProtection="1">
      <protection locked="0"/>
    </xf>
    <xf numFmtId="0" fontId="10" fillId="0" borderId="1" xfId="0" applyFont="1" applyBorder="1" applyProtection="1">
      <protection locked="0"/>
    </xf>
    <xf numFmtId="0" fontId="3" fillId="0" borderId="0" xfId="0" applyFont="1" applyProtection="1">
      <protection locked="0"/>
    </xf>
    <xf numFmtId="0" fontId="2" fillId="7" borderId="1" xfId="0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/>
      <protection locked="0"/>
    </xf>
    <xf numFmtId="0" fontId="10" fillId="0" borderId="0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8" fillId="0" borderId="0" xfId="0" applyFont="1" applyAlignment="1">
      <alignment vertical="center"/>
    </xf>
    <xf numFmtId="0" fontId="3" fillId="0" borderId="3" xfId="0" applyFont="1" applyBorder="1" applyProtection="1"/>
    <xf numFmtId="0" fontId="10" fillId="0" borderId="2" xfId="0" applyFont="1" applyBorder="1" applyAlignment="1" applyProtection="1">
      <protection locked="0"/>
    </xf>
    <xf numFmtId="0" fontId="10" fillId="0" borderId="2" xfId="0" applyFont="1" applyBorder="1" applyAlignment="1" applyProtection="1">
      <alignment wrapText="1"/>
      <protection locked="0"/>
    </xf>
    <xf numFmtId="0" fontId="13" fillId="0" borderId="1" xfId="0" applyFont="1" applyFill="1" applyBorder="1" applyAlignment="1">
      <alignment horizontal="center" wrapText="1"/>
    </xf>
    <xf numFmtId="0" fontId="11" fillId="0" borderId="2" xfId="0" applyFont="1" applyBorder="1" applyAlignment="1" applyProtection="1">
      <alignment horizontal="right"/>
      <protection locked="0"/>
    </xf>
    <xf numFmtId="0" fontId="3" fillId="0" borderId="1" xfId="0" applyFont="1" applyFill="1" applyBorder="1" applyProtection="1"/>
    <xf numFmtId="0" fontId="1" fillId="7" borderId="1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Protection="1"/>
    <xf numFmtId="0" fontId="1" fillId="0" borderId="0" xfId="0" applyFont="1" applyProtection="1">
      <protection locked="0"/>
    </xf>
    <xf numFmtId="0" fontId="13" fillId="0" borderId="1" xfId="0" applyFont="1" applyFill="1" applyBorder="1"/>
    <xf numFmtId="0" fontId="13" fillId="0" borderId="1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 wrapText="1"/>
    </xf>
    <xf numFmtId="0" fontId="12" fillId="8" borderId="1" xfId="0" applyFont="1" applyFill="1" applyBorder="1" applyProtection="1">
      <protection locked="0"/>
    </xf>
    <xf numFmtId="0" fontId="14" fillId="0" borderId="9" xfId="0" applyFont="1" applyFill="1" applyBorder="1"/>
    <xf numFmtId="0" fontId="14" fillId="0" borderId="9" xfId="0" applyFont="1" applyFill="1" applyBorder="1" applyAlignment="1">
      <alignment horizontal="right" vertical="center"/>
    </xf>
    <xf numFmtId="0" fontId="3" fillId="0" borderId="9" xfId="0" applyFont="1" applyFill="1" applyBorder="1" applyProtection="1"/>
    <xf numFmtId="0" fontId="1" fillId="2" borderId="9" xfId="0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right"/>
    </xf>
    <xf numFmtId="0" fontId="11" fillId="0" borderId="1" xfId="0" applyFont="1" applyBorder="1" applyAlignment="1" applyProtection="1">
      <alignment horizontal="right"/>
      <protection locked="0"/>
    </xf>
    <xf numFmtId="0" fontId="3" fillId="0" borderId="10" xfId="0" applyFont="1" applyBorder="1" applyProtection="1"/>
    <xf numFmtId="0" fontId="10" fillId="0" borderId="9" xfId="0" applyFont="1" applyBorder="1" applyProtection="1"/>
    <xf numFmtId="0" fontId="10" fillId="0" borderId="0" xfId="0" applyFont="1" applyFill="1" applyProtection="1"/>
    <xf numFmtId="0" fontId="10" fillId="0" borderId="0" xfId="0" applyFont="1" applyFill="1" applyBorder="1" applyAlignment="1" applyProtection="1">
      <alignment horizontal="right"/>
    </xf>
    <xf numFmtId="165" fontId="10" fillId="3" borderId="1" xfId="0" applyNumberFormat="1" applyFont="1" applyFill="1" applyBorder="1" applyProtection="1"/>
    <xf numFmtId="165" fontId="10" fillId="0" borderId="0" xfId="0" applyNumberFormat="1" applyFont="1" applyFill="1" applyBorder="1" applyProtection="1"/>
    <xf numFmtId="164" fontId="10" fillId="5" borderId="1" xfId="0" applyNumberFormat="1" applyFont="1" applyFill="1" applyBorder="1" applyProtection="1"/>
    <xf numFmtId="164" fontId="10" fillId="0" borderId="0" xfId="0" applyNumberFormat="1" applyFont="1" applyFill="1" applyBorder="1" applyProtection="1"/>
    <xf numFmtId="0" fontId="3" fillId="0" borderId="0" xfId="0" applyFont="1" applyAlignment="1">
      <alignment horizontal="left"/>
    </xf>
    <xf numFmtId="0" fontId="10" fillId="0" borderId="5" xfId="0" applyFont="1" applyBorder="1" applyAlignment="1" applyProtection="1">
      <alignment horizontal="center" wrapText="1"/>
      <protection locked="0"/>
    </xf>
    <xf numFmtId="0" fontId="11" fillId="0" borderId="2" xfId="0" applyFont="1" applyBorder="1" applyAlignment="1" applyProtection="1">
      <alignment horizontal="center"/>
      <protection locked="0"/>
    </xf>
    <xf numFmtId="0" fontId="12" fillId="8" borderId="1" xfId="0" applyFont="1" applyFill="1" applyBorder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right"/>
    </xf>
    <xf numFmtId="0" fontId="13" fillId="0" borderId="2" xfId="0" applyFont="1" applyFill="1" applyBorder="1" applyAlignment="1">
      <alignment horizontal="center"/>
    </xf>
    <xf numFmtId="0" fontId="12" fillId="9" borderId="1" xfId="0" applyFont="1" applyFill="1" applyBorder="1" applyAlignment="1" applyProtection="1">
      <alignment horizontal="center"/>
    </xf>
    <xf numFmtId="0" fontId="12" fillId="8" borderId="1" xfId="0" applyFont="1" applyFill="1" applyBorder="1" applyAlignment="1" applyProtection="1">
      <alignment horizontal="center"/>
    </xf>
    <xf numFmtId="0" fontId="10" fillId="0" borderId="11" xfId="0" applyFont="1" applyBorder="1" applyAlignment="1" applyProtection="1">
      <alignment horizontal="right"/>
    </xf>
    <xf numFmtId="0" fontId="12" fillId="8" borderId="2" xfId="0" applyFont="1" applyFill="1" applyBorder="1" applyAlignment="1" applyProtection="1">
      <alignment horizontal="center"/>
      <protection locked="0"/>
    </xf>
    <xf numFmtId="0" fontId="15" fillId="0" borderId="0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left"/>
      <protection locked="0"/>
    </xf>
    <xf numFmtId="0" fontId="10" fillId="0" borderId="4" xfId="0" applyFont="1" applyBorder="1" applyAlignment="1" applyProtection="1">
      <alignment horizontal="right"/>
    </xf>
    <xf numFmtId="0" fontId="10" fillId="0" borderId="11" xfId="0" applyFont="1" applyBorder="1" applyAlignment="1" applyProtection="1">
      <alignment horizontal="right"/>
    </xf>
    <xf numFmtId="0" fontId="12" fillId="8" borderId="2" xfId="0" applyFont="1" applyFill="1" applyBorder="1" applyAlignment="1" applyProtection="1">
      <alignment horizontal="center"/>
      <protection locked="0"/>
    </xf>
    <xf numFmtId="0" fontId="11" fillId="0" borderId="2" xfId="0" applyFont="1" applyBorder="1" applyAlignment="1" applyProtection="1">
      <alignment horizontal="center"/>
      <protection locked="0"/>
    </xf>
    <xf numFmtId="0" fontId="12" fillId="8" borderId="1" xfId="0" applyFont="1" applyFill="1" applyBorder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right"/>
    </xf>
    <xf numFmtId="0" fontId="13" fillId="0" borderId="2" xfId="0" applyFont="1" applyFill="1" applyBorder="1" applyAlignment="1">
      <alignment horizontal="center"/>
    </xf>
    <xf numFmtId="0" fontId="11" fillId="0" borderId="2" xfId="0" applyFont="1" applyBorder="1" applyAlignment="1" applyProtection="1">
      <alignment horizontal="center"/>
      <protection locked="0"/>
    </xf>
    <xf numFmtId="0" fontId="12" fillId="8" borderId="1" xfId="0" applyFont="1" applyFill="1" applyBorder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right"/>
    </xf>
    <xf numFmtId="0" fontId="13" fillId="0" borderId="2" xfId="0" applyFont="1" applyFill="1" applyBorder="1" applyAlignment="1">
      <alignment horizontal="center"/>
    </xf>
    <xf numFmtId="0" fontId="10" fillId="0" borderId="4" xfId="0" applyFont="1" applyBorder="1" applyAlignment="1" applyProtection="1">
      <alignment horizontal="right"/>
    </xf>
    <xf numFmtId="0" fontId="10" fillId="0" borderId="11" xfId="0" applyFont="1" applyBorder="1" applyAlignment="1" applyProtection="1">
      <alignment horizontal="right"/>
    </xf>
    <xf numFmtId="0" fontId="12" fillId="8" borderId="2" xfId="0" applyFont="1" applyFill="1" applyBorder="1" applyAlignment="1" applyProtection="1">
      <alignment horizontal="center"/>
      <protection locked="0"/>
    </xf>
    <xf numFmtId="0" fontId="12" fillId="8" borderId="1" xfId="0" applyFont="1" applyFill="1" applyBorder="1" applyAlignment="1" applyProtection="1">
      <alignment horizontal="center"/>
      <protection locked="0"/>
    </xf>
    <xf numFmtId="0" fontId="12" fillId="8" borderId="2" xfId="0" applyFont="1" applyFill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right"/>
    </xf>
    <xf numFmtId="0" fontId="10" fillId="0" borderId="11" xfId="0" applyFont="1" applyBorder="1" applyAlignment="1" applyProtection="1">
      <alignment horizontal="right"/>
    </xf>
    <xf numFmtId="0" fontId="10" fillId="0" borderId="2" xfId="0" applyFont="1" applyBorder="1" applyAlignment="1" applyProtection="1">
      <alignment horizontal="right"/>
    </xf>
    <xf numFmtId="0" fontId="13" fillId="0" borderId="2" xfId="0" applyFont="1" applyFill="1" applyBorder="1" applyAlignment="1">
      <alignment horizontal="center"/>
    </xf>
    <xf numFmtId="0" fontId="11" fillId="0" borderId="2" xfId="0" applyFont="1" applyBorder="1" applyAlignment="1" applyProtection="1">
      <alignment horizontal="center"/>
      <protection locked="0"/>
    </xf>
    <xf numFmtId="0" fontId="11" fillId="0" borderId="2" xfId="0" applyFont="1" applyBorder="1" applyAlignment="1" applyProtection="1">
      <alignment horizontal="center"/>
      <protection locked="0"/>
    </xf>
    <xf numFmtId="0" fontId="12" fillId="8" borderId="1" xfId="0" applyFont="1" applyFill="1" applyBorder="1" applyAlignment="1" applyProtection="1">
      <alignment horizontal="center"/>
      <protection locked="0"/>
    </xf>
    <xf numFmtId="0" fontId="12" fillId="8" borderId="2" xfId="0" applyFont="1" applyFill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right"/>
    </xf>
    <xf numFmtId="0" fontId="10" fillId="0" borderId="11" xfId="0" applyFont="1" applyBorder="1" applyAlignment="1" applyProtection="1">
      <alignment horizontal="right"/>
    </xf>
    <xf numFmtId="0" fontId="10" fillId="0" borderId="2" xfId="0" applyFont="1" applyBorder="1" applyAlignment="1" applyProtection="1">
      <alignment horizontal="right"/>
    </xf>
    <xf numFmtId="0" fontId="13" fillId="0" borderId="2" xfId="0" applyFont="1" applyFill="1" applyBorder="1" applyAlignment="1">
      <alignment horizontal="center"/>
    </xf>
    <xf numFmtId="0" fontId="10" fillId="0" borderId="0" xfId="0" applyFont="1" applyFill="1" applyBorder="1" applyProtection="1">
      <protection locked="0"/>
    </xf>
    <xf numFmtId="0" fontId="10" fillId="0" borderId="7" xfId="0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2" fillId="2" borderId="10" xfId="0" applyFont="1" applyFill="1" applyBorder="1" applyAlignment="1" applyProtection="1">
      <alignment horizontal="right"/>
    </xf>
    <xf numFmtId="0" fontId="2" fillId="2" borderId="11" xfId="0" applyFont="1" applyFill="1" applyBorder="1" applyAlignment="1" applyProtection="1">
      <alignment horizontal="right"/>
    </xf>
    <xf numFmtId="0" fontId="3" fillId="0" borderId="10" xfId="0" applyFont="1" applyFill="1" applyBorder="1" applyProtection="1"/>
    <xf numFmtId="0" fontId="2" fillId="2" borderId="4" xfId="0" applyFont="1" applyFill="1" applyBorder="1" applyAlignment="1" applyProtection="1">
      <alignment horizontal="right"/>
    </xf>
    <xf numFmtId="0" fontId="3" fillId="0" borderId="11" xfId="0" applyFont="1" applyFill="1" applyBorder="1" applyProtection="1"/>
    <xf numFmtId="0" fontId="12" fillId="8" borderId="8" xfId="0" applyFont="1" applyFill="1" applyBorder="1" applyProtection="1">
      <protection locked="0"/>
    </xf>
    <xf numFmtId="0" fontId="1" fillId="7" borderId="10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 applyProtection="1">
      <protection locked="0"/>
    </xf>
    <xf numFmtId="0" fontId="10" fillId="0" borderId="13" xfId="0" applyFont="1" applyBorder="1" applyProtection="1">
      <protection locked="0"/>
    </xf>
    <xf numFmtId="0" fontId="0" fillId="0" borderId="14" xfId="0" applyBorder="1"/>
    <xf numFmtId="0" fontId="10" fillId="0" borderId="16" xfId="0" applyFont="1" applyBorder="1" applyProtection="1">
      <protection locked="0"/>
    </xf>
    <xf numFmtId="0" fontId="10" fillId="0" borderId="15" xfId="0" applyFont="1" applyBorder="1" applyProtection="1">
      <protection locked="0"/>
    </xf>
    <xf numFmtId="0" fontId="10" fillId="0" borderId="17" xfId="0" applyFont="1" applyBorder="1" applyProtection="1">
      <protection locked="0"/>
    </xf>
    <xf numFmtId="0" fontId="3" fillId="0" borderId="3" xfId="0" applyFont="1" applyFill="1" applyBorder="1" applyProtection="1"/>
    <xf numFmtId="0" fontId="3" fillId="0" borderId="2" xfId="0" applyFont="1" applyFill="1" applyBorder="1" applyProtection="1"/>
    <xf numFmtId="0" fontId="13" fillId="0" borderId="8" xfId="0" applyFont="1" applyFill="1" applyBorder="1" applyAlignment="1">
      <alignment horizontal="center"/>
    </xf>
    <xf numFmtId="0" fontId="12" fillId="8" borderId="3" xfId="0" applyFont="1" applyFill="1" applyBorder="1" applyProtection="1">
      <protection locked="0"/>
    </xf>
    <xf numFmtId="0" fontId="12" fillId="8" borderId="18" xfId="0" applyFont="1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Border="1" applyProtection="1"/>
    <xf numFmtId="0" fontId="3" fillId="0" borderId="1" xfId="0" applyFont="1" applyFill="1" applyBorder="1"/>
    <xf numFmtId="0" fontId="3" fillId="0" borderId="1" xfId="0" applyFont="1" applyFill="1" applyBorder="1" applyAlignment="1">
      <alignment horizontal="right" vertical="center"/>
    </xf>
    <xf numFmtId="0" fontId="10" fillId="11" borderId="3" xfId="0" applyFont="1" applyFill="1" applyBorder="1" applyAlignment="1" applyProtection="1">
      <alignment horizontal="center" vertical="center" wrapText="1"/>
      <protection locked="0"/>
    </xf>
    <xf numFmtId="0" fontId="10" fillId="11" borderId="5" xfId="0" applyFont="1" applyFill="1" applyBorder="1" applyAlignment="1" applyProtection="1">
      <alignment horizontal="center" vertical="center" wrapText="1"/>
      <protection locked="0"/>
    </xf>
    <xf numFmtId="0" fontId="10" fillId="11" borderId="2" xfId="0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right"/>
    </xf>
    <xf numFmtId="0" fontId="10" fillId="0" borderId="4" xfId="0" applyFont="1" applyBorder="1" applyAlignment="1" applyProtection="1">
      <alignment horizontal="right"/>
    </xf>
    <xf numFmtId="0" fontId="10" fillId="0" borderId="11" xfId="0" applyFont="1" applyBorder="1" applyAlignment="1" applyProtection="1">
      <alignment horizontal="right"/>
    </xf>
    <xf numFmtId="0" fontId="11" fillId="0" borderId="3" xfId="0" applyFont="1" applyBorder="1" applyAlignment="1" applyProtection="1">
      <alignment horizontal="center"/>
      <protection locked="0"/>
    </xf>
    <xf numFmtId="0" fontId="11" fillId="0" borderId="5" xfId="0" applyFont="1" applyBorder="1" applyAlignment="1" applyProtection="1">
      <alignment horizontal="center"/>
      <protection locked="0"/>
    </xf>
    <xf numFmtId="0" fontId="11" fillId="0" borderId="2" xfId="0" applyFont="1" applyBorder="1" applyAlignment="1" applyProtection="1">
      <alignment horizontal="center"/>
      <protection locked="0"/>
    </xf>
    <xf numFmtId="0" fontId="12" fillId="8" borderId="1" xfId="0" applyFont="1" applyFill="1" applyBorder="1" applyAlignment="1" applyProtection="1">
      <alignment horizontal="center"/>
      <protection locked="0"/>
    </xf>
    <xf numFmtId="0" fontId="10" fillId="0" borderId="3" xfId="0" applyFont="1" applyBorder="1" applyAlignment="1" applyProtection="1">
      <alignment horizontal="right"/>
    </xf>
    <xf numFmtId="0" fontId="10" fillId="0" borderId="5" xfId="0" applyFont="1" applyBorder="1" applyAlignment="1" applyProtection="1">
      <alignment horizontal="right"/>
    </xf>
    <xf numFmtId="0" fontId="10" fillId="0" borderId="2" xfId="0" applyFont="1" applyBorder="1" applyAlignment="1" applyProtection="1">
      <alignment horizontal="right"/>
    </xf>
    <xf numFmtId="0" fontId="12" fillId="8" borderId="3" xfId="0" applyFont="1" applyFill="1" applyBorder="1" applyAlignment="1" applyProtection="1">
      <alignment horizontal="center"/>
      <protection locked="0"/>
    </xf>
    <xf numFmtId="0" fontId="12" fillId="8" borderId="5" xfId="0" applyFont="1" applyFill="1" applyBorder="1" applyAlignment="1" applyProtection="1">
      <alignment horizontal="center"/>
      <protection locked="0"/>
    </xf>
    <xf numFmtId="0" fontId="12" fillId="8" borderId="2" xfId="0" applyFont="1" applyFill="1" applyBorder="1" applyAlignment="1" applyProtection="1">
      <alignment horizontal="center"/>
      <protection locked="0"/>
    </xf>
    <xf numFmtId="0" fontId="13" fillId="0" borderId="3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2" fillId="9" borderId="1" xfId="0" applyFont="1" applyFill="1" applyBorder="1" applyAlignment="1" applyProtection="1">
      <alignment horizontal="center"/>
    </xf>
    <xf numFmtId="0" fontId="12" fillId="8" borderId="1" xfId="0" applyFont="1" applyFill="1" applyBorder="1" applyAlignment="1" applyProtection="1">
      <alignment horizontal="center"/>
    </xf>
    <xf numFmtId="0" fontId="11" fillId="10" borderId="3" xfId="0" applyFont="1" applyFill="1" applyBorder="1" applyAlignment="1" applyProtection="1">
      <alignment horizontal="center"/>
      <protection locked="0"/>
    </xf>
    <xf numFmtId="0" fontId="11" fillId="10" borderId="5" xfId="0" applyFont="1" applyFill="1" applyBorder="1" applyAlignment="1" applyProtection="1">
      <alignment horizontal="center"/>
      <protection locked="0"/>
    </xf>
    <xf numFmtId="0" fontId="11" fillId="10" borderId="2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/>
      <protection locked="0"/>
    </xf>
  </cellXfs>
  <cellStyles count="1">
    <cellStyle name="Standard" xfId="0" builtinId="0"/>
  </cellStyles>
  <dxfs count="53">
    <dxf>
      <font>
        <b/>
        <i val="0"/>
        <condense val="0"/>
        <extend val="0"/>
        <color indexed="10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border>
        <left style="thin">
          <color indexed="20"/>
        </left>
        <right style="thin">
          <color indexed="20"/>
        </right>
        <top style="thin">
          <color indexed="20"/>
        </top>
        <bottom style="thin">
          <color indexed="20"/>
        </bottom>
      </border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border>
        <left style="thin">
          <color indexed="20"/>
        </left>
        <right style="thin">
          <color indexed="20"/>
        </right>
        <top style="thin">
          <color indexed="20"/>
        </top>
        <bottom style="thin">
          <color indexed="20"/>
        </bottom>
      </border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0</xdr:rowOff>
    </xdr:from>
    <xdr:to>
      <xdr:col>14</xdr:col>
      <xdr:colOff>266699</xdr:colOff>
      <xdr:row>1</xdr:row>
      <xdr:rowOff>219075</xdr:rowOff>
    </xdr:to>
    <xdr:pic>
      <xdr:nvPicPr>
        <xdr:cNvPr id="5185" name="Grafik 1" descr="Bild2">
          <a:extLst>
            <a:ext uri="{FF2B5EF4-FFF2-40B4-BE49-F238E27FC236}">
              <a16:creationId xmlns:a16="http://schemas.microsoft.com/office/drawing/2014/main" id="{00000000-0008-0000-0000-00004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6225" y="0"/>
          <a:ext cx="16764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21165</xdr:colOff>
      <xdr:row>48</xdr:row>
      <xdr:rowOff>169333</xdr:rowOff>
    </xdr:from>
    <xdr:to>
      <xdr:col>8</xdr:col>
      <xdr:colOff>188568</xdr:colOff>
      <xdr:row>80</xdr:row>
      <xdr:rowOff>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4BEA515-470F-A164-B4FF-181F983B2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165" y="10234083"/>
          <a:ext cx="6369236" cy="62653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BO103"/>
  <sheetViews>
    <sheetView tabSelected="1" topLeftCell="A76" zoomScale="90" zoomScaleNormal="90" workbookViewId="0">
      <selection activeCell="L90" sqref="K90:L90"/>
    </sheetView>
  </sheetViews>
  <sheetFormatPr baseColWidth="10" defaultColWidth="11.42578125" defaultRowHeight="15.75" x14ac:dyDescent="0.25"/>
  <cols>
    <col min="1" max="1" width="27" style="2" customWidth="1"/>
    <col min="2" max="2" width="10.5703125" style="2" customWidth="1"/>
    <col min="3" max="3" width="7.7109375" style="2" customWidth="1"/>
    <col min="4" max="4" width="12" style="2" customWidth="1"/>
    <col min="5" max="6" width="8" style="2" customWidth="1"/>
    <col min="7" max="7" width="12" style="2" customWidth="1"/>
    <col min="8" max="8" width="7.5703125" style="2" customWidth="1"/>
    <col min="9" max="9" width="12.28515625" style="2" customWidth="1"/>
    <col min="10" max="11" width="9.28515625" style="2" customWidth="1"/>
    <col min="12" max="12" width="12" style="2" customWidth="1"/>
    <col min="13" max="13" width="9.28515625" style="2" customWidth="1"/>
    <col min="14" max="14" width="12" style="2" customWidth="1"/>
    <col min="15" max="16" width="9.28515625" style="2" customWidth="1"/>
    <col min="17" max="17" width="12" style="2" customWidth="1"/>
    <col min="18" max="18" width="9.42578125" style="2" customWidth="1"/>
    <col min="19" max="19" width="12" style="2" customWidth="1"/>
    <col min="20" max="21" width="9.7109375" style="2" customWidth="1"/>
    <col min="22" max="22" width="12.28515625" style="2" customWidth="1"/>
    <col min="23" max="23" width="9" style="2" customWidth="1"/>
    <col min="24" max="26" width="9.5703125" style="2" customWidth="1"/>
    <col min="27" max="27" width="12" style="2" customWidth="1"/>
    <col min="28" max="31" width="11.42578125" style="2"/>
    <col min="32" max="32" width="13.28515625" style="2" bestFit="1" customWidth="1"/>
    <col min="33" max="36" width="11.42578125" style="2"/>
    <col min="37" max="37" width="11.7109375" style="2" bestFit="1" customWidth="1"/>
    <col min="38" max="41" width="11.42578125" style="2"/>
    <col min="42" max="42" width="11.7109375" style="2" bestFit="1" customWidth="1"/>
    <col min="43" max="46" width="11.42578125" style="2"/>
    <col min="47" max="47" width="11.7109375" style="2" bestFit="1" customWidth="1"/>
    <col min="48" max="48" width="9.7109375" style="2" customWidth="1"/>
    <col min="49" max="49" width="11.42578125" style="2"/>
    <col min="50" max="50" width="12.42578125" style="2" customWidth="1"/>
    <col min="51" max="51" width="11.42578125" style="2"/>
    <col min="52" max="52" width="11.7109375" style="2" bestFit="1" customWidth="1"/>
    <col min="53" max="16384" width="11.42578125" style="2"/>
  </cols>
  <sheetData>
    <row r="1" spans="1:67" ht="18" x14ac:dyDescent="0.25">
      <c r="A1" s="1" t="s">
        <v>31</v>
      </c>
    </row>
    <row r="2" spans="1:67" ht="18" x14ac:dyDescent="0.25">
      <c r="A2" s="32" t="s">
        <v>57</v>
      </c>
    </row>
    <row r="3" spans="1:67" x14ac:dyDescent="0.25">
      <c r="A3" s="60" t="s">
        <v>58</v>
      </c>
    </row>
    <row r="5" spans="1:67" customFormat="1" ht="33.950000000000003" customHeight="1" x14ac:dyDescent="0.25">
      <c r="A5" s="2"/>
      <c r="B5" s="2"/>
      <c r="C5" s="125" t="s">
        <v>56</v>
      </c>
      <c r="D5" s="126"/>
      <c r="E5" s="126"/>
      <c r="F5" s="61"/>
      <c r="G5" s="34"/>
      <c r="H5" s="125" t="s">
        <v>55</v>
      </c>
      <c r="I5" s="126"/>
      <c r="J5" s="126"/>
      <c r="K5" s="126"/>
      <c r="L5" s="127"/>
      <c r="M5" s="125" t="s">
        <v>54</v>
      </c>
      <c r="N5" s="126"/>
      <c r="O5" s="126"/>
      <c r="P5" s="61"/>
      <c r="Q5" s="35"/>
      <c r="R5" s="125" t="s">
        <v>53</v>
      </c>
      <c r="S5" s="126"/>
      <c r="T5" s="126"/>
      <c r="U5" s="61"/>
      <c r="V5" s="34"/>
      <c r="W5" s="125" t="s">
        <v>52</v>
      </c>
      <c r="X5" s="126"/>
      <c r="Y5" s="126"/>
      <c r="Z5" s="126"/>
      <c r="AA5" s="127"/>
      <c r="AB5" s="125" t="s">
        <v>51</v>
      </c>
      <c r="AC5" s="126"/>
      <c r="AD5" s="126"/>
      <c r="AE5" s="126"/>
      <c r="AF5" s="127"/>
      <c r="AG5" s="125" t="s">
        <v>50</v>
      </c>
      <c r="AH5" s="126"/>
      <c r="AI5" s="126"/>
      <c r="AJ5" s="126"/>
      <c r="AK5" s="127"/>
      <c r="AL5" s="125" t="s">
        <v>49</v>
      </c>
      <c r="AM5" s="126"/>
      <c r="AN5" s="126"/>
      <c r="AO5" s="126"/>
      <c r="AP5" s="127"/>
      <c r="AQ5" s="125" t="s">
        <v>48</v>
      </c>
      <c r="AR5" s="126"/>
      <c r="AS5" s="126"/>
      <c r="AT5" s="126"/>
      <c r="AU5" s="127"/>
      <c r="AV5" s="125" t="s">
        <v>47</v>
      </c>
      <c r="AW5" s="126"/>
      <c r="AX5" s="126"/>
      <c r="AY5" s="126"/>
      <c r="AZ5" s="127"/>
      <c r="BA5" s="125" t="s">
        <v>44</v>
      </c>
      <c r="BB5" s="126"/>
      <c r="BC5" s="126"/>
      <c r="BD5" s="126"/>
      <c r="BE5" s="127"/>
      <c r="BF5" s="125" t="s">
        <v>45</v>
      </c>
      <c r="BG5" s="126"/>
      <c r="BH5" s="126"/>
      <c r="BI5" s="126"/>
      <c r="BJ5" s="127"/>
      <c r="BK5" s="125" t="s">
        <v>46</v>
      </c>
      <c r="BL5" s="126"/>
      <c r="BM5" s="126"/>
      <c r="BN5" s="126"/>
      <c r="BO5" s="127"/>
    </row>
    <row r="6" spans="1:67" customFormat="1" ht="22.5" customHeight="1" x14ac:dyDescent="0.3">
      <c r="A6" s="3" t="s">
        <v>8</v>
      </c>
      <c r="B6" s="36" t="s">
        <v>32</v>
      </c>
      <c r="C6" s="131" t="s">
        <v>0</v>
      </c>
      <c r="D6" s="132"/>
      <c r="E6" s="133"/>
      <c r="F6" s="62"/>
      <c r="G6" s="37" t="s">
        <v>1</v>
      </c>
      <c r="H6" s="131" t="s">
        <v>0</v>
      </c>
      <c r="I6" s="132"/>
      <c r="J6" s="133"/>
      <c r="K6" s="62"/>
      <c r="L6" s="37" t="s">
        <v>1</v>
      </c>
      <c r="M6" s="131" t="s">
        <v>0</v>
      </c>
      <c r="N6" s="132"/>
      <c r="O6" s="133"/>
      <c r="P6" s="62"/>
      <c r="Q6" s="37" t="s">
        <v>1</v>
      </c>
      <c r="R6" s="131" t="s">
        <v>0</v>
      </c>
      <c r="S6" s="132"/>
      <c r="T6" s="133"/>
      <c r="U6" s="62"/>
      <c r="V6" s="37" t="s">
        <v>1</v>
      </c>
      <c r="W6" s="131" t="s">
        <v>0</v>
      </c>
      <c r="X6" s="132"/>
      <c r="Y6" s="133"/>
      <c r="Z6" s="62"/>
      <c r="AA6" s="37" t="s">
        <v>1</v>
      </c>
      <c r="AB6" s="131" t="s">
        <v>0</v>
      </c>
      <c r="AC6" s="132"/>
      <c r="AD6" s="133"/>
      <c r="AE6" s="62"/>
      <c r="AF6" s="37" t="s">
        <v>1</v>
      </c>
      <c r="AG6" s="131" t="s">
        <v>0</v>
      </c>
      <c r="AH6" s="132"/>
      <c r="AI6" s="133"/>
      <c r="AJ6" s="75"/>
      <c r="AK6" s="37" t="s">
        <v>1</v>
      </c>
      <c r="AL6" s="131" t="s">
        <v>0</v>
      </c>
      <c r="AM6" s="132"/>
      <c r="AN6" s="133"/>
      <c r="AO6" s="79"/>
      <c r="AP6" s="37" t="s">
        <v>1</v>
      </c>
      <c r="AQ6" s="131" t="s">
        <v>0</v>
      </c>
      <c r="AR6" s="132"/>
      <c r="AS6" s="133"/>
      <c r="AT6" s="92"/>
      <c r="AU6" s="37" t="s">
        <v>1</v>
      </c>
      <c r="AV6" s="131" t="s">
        <v>0</v>
      </c>
      <c r="AW6" s="132"/>
      <c r="AX6" s="133"/>
      <c r="AY6" s="92"/>
      <c r="AZ6" s="37" t="s">
        <v>1</v>
      </c>
      <c r="BA6" s="131" t="s">
        <v>0</v>
      </c>
      <c r="BB6" s="132"/>
      <c r="BC6" s="133"/>
      <c r="BD6" s="93"/>
      <c r="BE6" s="37" t="s">
        <v>1</v>
      </c>
      <c r="BF6" s="131" t="s">
        <v>0</v>
      </c>
      <c r="BG6" s="132"/>
      <c r="BH6" s="133"/>
      <c r="BI6" s="93"/>
      <c r="BJ6" s="37" t="s">
        <v>1</v>
      </c>
      <c r="BK6" s="146" t="s">
        <v>0</v>
      </c>
      <c r="BL6" s="147"/>
      <c r="BM6" s="148"/>
      <c r="BN6" s="93"/>
      <c r="BO6" s="37" t="s">
        <v>1</v>
      </c>
    </row>
    <row r="7" spans="1:67" customFormat="1" x14ac:dyDescent="0.25">
      <c r="A7" s="121" t="s">
        <v>33</v>
      </c>
      <c r="B7" s="122">
        <v>15</v>
      </c>
      <c r="C7" s="134"/>
      <c r="D7" s="134"/>
      <c r="E7" s="134"/>
      <c r="F7" s="63"/>
      <c r="G7" s="38">
        <f>IF(C7&lt;70,0,$B7*C7)</f>
        <v>0</v>
      </c>
      <c r="H7" s="144"/>
      <c r="I7" s="144"/>
      <c r="J7" s="144"/>
      <c r="K7" s="66"/>
      <c r="L7" s="38">
        <f>IF(H7&lt;70,0,$B7*H7)</f>
        <v>0</v>
      </c>
      <c r="M7" s="145"/>
      <c r="N7" s="145"/>
      <c r="O7" s="145"/>
      <c r="P7" s="67"/>
      <c r="Q7" s="38">
        <f>IF(M7&lt;70,0,$B7*M7)</f>
        <v>0</v>
      </c>
      <c r="R7" s="145"/>
      <c r="S7" s="145"/>
      <c r="T7" s="145"/>
      <c r="U7" s="67"/>
      <c r="V7" s="38">
        <f>IF(R7&lt;70,0,$B7*R7)</f>
        <v>0</v>
      </c>
      <c r="W7" s="145"/>
      <c r="X7" s="145"/>
      <c r="Y7" s="145"/>
      <c r="Z7" s="67"/>
      <c r="AA7" s="38">
        <f>IF(W7&lt;70,0,$B7*W7)</f>
        <v>0</v>
      </c>
      <c r="AB7" s="134"/>
      <c r="AC7" s="134"/>
      <c r="AD7" s="134"/>
      <c r="AE7" s="63"/>
      <c r="AF7" s="38">
        <f>IF(AB7&lt;70,0,$B7*AB7)</f>
        <v>0</v>
      </c>
      <c r="AG7" s="134"/>
      <c r="AH7" s="134"/>
      <c r="AI7" s="134"/>
      <c r="AJ7" s="76"/>
      <c r="AK7" s="38">
        <f>IF(AG7&lt;70,0,$B7*AG7)</f>
        <v>0</v>
      </c>
      <c r="AL7" s="134"/>
      <c r="AM7" s="134"/>
      <c r="AN7" s="134"/>
      <c r="AO7" s="80"/>
      <c r="AP7" s="38">
        <f>IF(AL7&lt;70,0,$B7*AL7)</f>
        <v>0</v>
      </c>
      <c r="AQ7" s="134"/>
      <c r="AR7" s="134"/>
      <c r="AS7" s="134"/>
      <c r="AT7" s="86"/>
      <c r="AU7" s="38">
        <f>IF(AQ7&lt;70,0,$B7*AQ7)</f>
        <v>0</v>
      </c>
      <c r="AV7" s="134"/>
      <c r="AW7" s="134"/>
      <c r="AX7" s="134"/>
      <c r="AY7" s="86"/>
      <c r="AZ7" s="38">
        <f>IF(AV7&lt;70,0,$B7*AV7)</f>
        <v>0</v>
      </c>
      <c r="BA7" s="134"/>
      <c r="BB7" s="134"/>
      <c r="BC7" s="134"/>
      <c r="BD7" s="94"/>
      <c r="BE7" s="38">
        <f>IF(BA7&lt;70,0,$B7*BA7)</f>
        <v>0</v>
      </c>
      <c r="BF7" s="134"/>
      <c r="BG7" s="134"/>
      <c r="BH7" s="134"/>
      <c r="BI7" s="94"/>
      <c r="BJ7" s="38">
        <f>IF(BF7&lt;70,0,$B7*BF7)</f>
        <v>0</v>
      </c>
      <c r="BK7" s="134"/>
      <c r="BL7" s="134"/>
      <c r="BM7" s="134"/>
      <c r="BN7" s="94"/>
      <c r="BO7" s="38">
        <f>IF(BK7&lt;70,0,$B7*BK7)</f>
        <v>0</v>
      </c>
    </row>
    <row r="8" spans="1:67" customFormat="1" x14ac:dyDescent="0.25">
      <c r="A8" s="121" t="s">
        <v>2</v>
      </c>
      <c r="B8" s="122">
        <v>35</v>
      </c>
      <c r="C8" s="134"/>
      <c r="D8" s="134"/>
      <c r="E8" s="134"/>
      <c r="F8" s="63"/>
      <c r="G8" s="38">
        <f>IF(C8&lt;70,0,$B8*C8)</f>
        <v>0</v>
      </c>
      <c r="H8" s="144"/>
      <c r="I8" s="144"/>
      <c r="J8" s="144"/>
      <c r="K8" s="66"/>
      <c r="L8" s="38">
        <f>IF(H8&lt;70,0,$B8*H8)</f>
        <v>0</v>
      </c>
      <c r="M8" s="145"/>
      <c r="N8" s="145"/>
      <c r="O8" s="145"/>
      <c r="P8" s="67"/>
      <c r="Q8" s="38">
        <f>IF(M8&lt;70,0,$B8*M8)</f>
        <v>0</v>
      </c>
      <c r="R8" s="145"/>
      <c r="S8" s="145"/>
      <c r="T8" s="145"/>
      <c r="U8" s="67"/>
      <c r="V8" s="38">
        <f>IF(R8&lt;70,0,$B8*R8)</f>
        <v>0</v>
      </c>
      <c r="W8" s="145"/>
      <c r="X8" s="145"/>
      <c r="Y8" s="145"/>
      <c r="Z8" s="67"/>
      <c r="AA8" s="38">
        <f>IF(W8&lt;70,0,$B8*W8)</f>
        <v>0</v>
      </c>
      <c r="AB8" s="134"/>
      <c r="AC8" s="134"/>
      <c r="AD8" s="134"/>
      <c r="AE8" s="63"/>
      <c r="AF8" s="38">
        <f>IF(AB8&lt;70,0,$B8*AB8)</f>
        <v>0</v>
      </c>
      <c r="AG8" s="134"/>
      <c r="AH8" s="134"/>
      <c r="AI8" s="134"/>
      <c r="AJ8" s="76"/>
      <c r="AK8" s="38">
        <f>IF(AG8&lt;70,0,$B8*AG8)</f>
        <v>0</v>
      </c>
      <c r="AL8" s="134"/>
      <c r="AM8" s="134"/>
      <c r="AN8" s="134"/>
      <c r="AO8" s="80"/>
      <c r="AP8" s="38">
        <f>IF(AL8&lt;70,0,$B8*AL8)</f>
        <v>0</v>
      </c>
      <c r="AQ8" s="134"/>
      <c r="AR8" s="134"/>
      <c r="AS8" s="134"/>
      <c r="AT8" s="86"/>
      <c r="AU8" s="38">
        <f>IF(AQ8&lt;70,0,$B8*AQ8)</f>
        <v>0</v>
      </c>
      <c r="AV8" s="134"/>
      <c r="AW8" s="134"/>
      <c r="AX8" s="134"/>
      <c r="AY8" s="86"/>
      <c r="AZ8" s="38">
        <f>IF(AV8&lt;70,0,$B8*AV8)</f>
        <v>0</v>
      </c>
      <c r="BA8" s="134"/>
      <c r="BB8" s="134"/>
      <c r="BC8" s="134"/>
      <c r="BD8" s="94"/>
      <c r="BE8" s="38">
        <f>IF(BA8&lt;70,0,$B8*BA8)</f>
        <v>0</v>
      </c>
      <c r="BF8" s="134"/>
      <c r="BG8" s="134"/>
      <c r="BH8" s="134"/>
      <c r="BI8" s="94"/>
      <c r="BJ8" s="38">
        <f>IF(BF8&lt;70,0,$B8*BF8)</f>
        <v>0</v>
      </c>
      <c r="BK8" s="134"/>
      <c r="BL8" s="134"/>
      <c r="BM8" s="134"/>
      <c r="BN8" s="94"/>
      <c r="BO8" s="38">
        <f>IF(BK8&lt;70,0,$B8*BK8)</f>
        <v>0</v>
      </c>
    </row>
    <row r="9" spans="1:67" customFormat="1" x14ac:dyDescent="0.25">
      <c r="A9" s="121" t="s">
        <v>4</v>
      </c>
      <c r="B9" s="122">
        <v>25</v>
      </c>
      <c r="C9" s="134"/>
      <c r="D9" s="134"/>
      <c r="E9" s="134"/>
      <c r="F9" s="63"/>
      <c r="G9" s="38">
        <f>IF(C9&lt;70,0,$B9*C9)</f>
        <v>0</v>
      </c>
      <c r="H9" s="144"/>
      <c r="I9" s="144"/>
      <c r="J9" s="144"/>
      <c r="K9" s="66"/>
      <c r="L9" s="38">
        <f>IF(H9&lt;70,0,$B9*H9)</f>
        <v>0</v>
      </c>
      <c r="M9" s="145"/>
      <c r="N9" s="145"/>
      <c r="O9" s="145"/>
      <c r="P9" s="67"/>
      <c r="Q9" s="38">
        <f>IF(M9&lt;70,0,$B9*M9)</f>
        <v>0</v>
      </c>
      <c r="R9" s="145"/>
      <c r="S9" s="145"/>
      <c r="T9" s="145"/>
      <c r="U9" s="67"/>
      <c r="V9" s="38">
        <f>IF(R9&lt;70,0,$B9*R9)</f>
        <v>0</v>
      </c>
      <c r="W9" s="145"/>
      <c r="X9" s="145"/>
      <c r="Y9" s="145"/>
      <c r="Z9" s="67"/>
      <c r="AA9" s="38">
        <f>IF(W9&lt;70,0,$B9*W9)</f>
        <v>0</v>
      </c>
      <c r="AB9" s="134"/>
      <c r="AC9" s="134"/>
      <c r="AD9" s="134"/>
      <c r="AE9" s="63"/>
      <c r="AF9" s="38">
        <f>IF(AB9&lt;70,0,$B9*AB9)</f>
        <v>0</v>
      </c>
      <c r="AG9" s="134"/>
      <c r="AH9" s="134"/>
      <c r="AI9" s="134"/>
      <c r="AJ9" s="76"/>
      <c r="AK9" s="38">
        <f>IF(AG9&lt;70,0,$B9*AG9)</f>
        <v>0</v>
      </c>
      <c r="AL9" s="134"/>
      <c r="AM9" s="134"/>
      <c r="AN9" s="134"/>
      <c r="AO9" s="80"/>
      <c r="AP9" s="38">
        <f>IF(AL9&lt;70,0,$B9*AL9)</f>
        <v>0</v>
      </c>
      <c r="AQ9" s="134"/>
      <c r="AR9" s="134"/>
      <c r="AS9" s="134"/>
      <c r="AT9" s="86"/>
      <c r="AU9" s="38">
        <f>IF(AQ9&lt;70,0,$B9*AQ9)</f>
        <v>0</v>
      </c>
      <c r="AV9" s="134"/>
      <c r="AW9" s="134"/>
      <c r="AX9" s="134"/>
      <c r="AY9" s="86"/>
      <c r="AZ9" s="38">
        <f>IF(AV9&lt;70,0,$B9*AV9)</f>
        <v>0</v>
      </c>
      <c r="BA9" s="134"/>
      <c r="BB9" s="134"/>
      <c r="BC9" s="134"/>
      <c r="BD9" s="94"/>
      <c r="BE9" s="38">
        <f>IF(BA9&lt;70,0,$B9*BA9)</f>
        <v>0</v>
      </c>
      <c r="BF9" s="134"/>
      <c r="BG9" s="134"/>
      <c r="BH9" s="134"/>
      <c r="BI9" s="94"/>
      <c r="BJ9" s="38">
        <f>IF(BF9&lt;70,0,$B9*BF9)</f>
        <v>0</v>
      </c>
      <c r="BK9" s="134"/>
      <c r="BL9" s="134"/>
      <c r="BM9" s="134"/>
      <c r="BN9" s="94"/>
      <c r="BO9" s="38">
        <f>IF(BK9&lt;70,0,$B9*BK9)</f>
        <v>0</v>
      </c>
    </row>
    <row r="10" spans="1:67" customFormat="1" x14ac:dyDescent="0.25">
      <c r="A10" s="121" t="s">
        <v>43</v>
      </c>
      <c r="B10" s="122">
        <v>25</v>
      </c>
      <c r="C10" s="134"/>
      <c r="D10" s="134"/>
      <c r="E10" s="134"/>
      <c r="F10" s="63"/>
      <c r="G10" s="38">
        <f>IF(C10&lt;70,0,$B10*C10)</f>
        <v>0</v>
      </c>
      <c r="H10" s="144"/>
      <c r="I10" s="144"/>
      <c r="J10" s="144"/>
      <c r="K10" s="66"/>
      <c r="L10" s="38">
        <f>IF(H10&lt;70,0,$B10*H10)</f>
        <v>0</v>
      </c>
      <c r="M10" s="145"/>
      <c r="N10" s="145"/>
      <c r="O10" s="145"/>
      <c r="P10" s="67"/>
      <c r="Q10" s="38">
        <f>IF(M10&lt;70,0,$B10*M10)</f>
        <v>0</v>
      </c>
      <c r="R10" s="145"/>
      <c r="S10" s="145"/>
      <c r="T10" s="145"/>
      <c r="U10" s="67"/>
      <c r="V10" s="38">
        <f>IF(R10&lt;70,0,$B10*R10)</f>
        <v>0</v>
      </c>
      <c r="W10" s="145"/>
      <c r="X10" s="145"/>
      <c r="Y10" s="145"/>
      <c r="Z10" s="67"/>
      <c r="AA10" s="38">
        <f>IF(W10&lt;70,0,$B10*W10)</f>
        <v>0</v>
      </c>
      <c r="AB10" s="134"/>
      <c r="AC10" s="134"/>
      <c r="AD10" s="134"/>
      <c r="AE10" s="63"/>
      <c r="AF10" s="38">
        <f>IF(AB10&lt;70,0,$B10*AB10)</f>
        <v>0</v>
      </c>
      <c r="AG10" s="134"/>
      <c r="AH10" s="134"/>
      <c r="AI10" s="134"/>
      <c r="AJ10" s="76"/>
      <c r="AK10" s="38">
        <f>IF(AG10&lt;70,0,$B10*AG10)</f>
        <v>0</v>
      </c>
      <c r="AL10" s="134"/>
      <c r="AM10" s="134"/>
      <c r="AN10" s="134"/>
      <c r="AO10" s="80"/>
      <c r="AP10" s="38">
        <f>IF(AL10&lt;70,0,$B10*AL10)</f>
        <v>0</v>
      </c>
      <c r="AQ10" s="134"/>
      <c r="AR10" s="134"/>
      <c r="AS10" s="134"/>
      <c r="AT10" s="86"/>
      <c r="AU10" s="38">
        <f>IF(AQ10&lt;70,0,$B10*AQ10)</f>
        <v>0</v>
      </c>
      <c r="AV10" s="134"/>
      <c r="AW10" s="134"/>
      <c r="AX10" s="134"/>
      <c r="AY10" s="86"/>
      <c r="AZ10" s="38">
        <f>IF(AV10&lt;70,0,$B10*AV10)</f>
        <v>0</v>
      </c>
      <c r="BA10" s="134"/>
      <c r="BB10" s="134"/>
      <c r="BC10" s="134"/>
      <c r="BD10" s="94"/>
      <c r="BE10" s="38">
        <f>IF(BA10&lt;70,0,$B10*BA10)</f>
        <v>0</v>
      </c>
      <c r="BF10" s="134"/>
      <c r="BG10" s="134"/>
      <c r="BH10" s="134"/>
      <c r="BI10" s="94"/>
      <c r="BJ10" s="38">
        <f>IF(BF10&lt;70,0,$B10*BF10)</f>
        <v>0</v>
      </c>
      <c r="BK10" s="134"/>
      <c r="BL10" s="134"/>
      <c r="BM10" s="134"/>
      <c r="BN10" s="94"/>
      <c r="BO10" s="38">
        <f>IF(BK10&lt;70,0,$B10*BK10)</f>
        <v>0</v>
      </c>
    </row>
    <row r="11" spans="1:67" customFormat="1" x14ac:dyDescent="0.25">
      <c r="A11" s="25" t="s">
        <v>11</v>
      </c>
      <c r="B11" s="33">
        <f>SUM(B7:B10)</f>
        <v>100</v>
      </c>
      <c r="C11" s="135">
        <f>SUM(C7:E10)</f>
        <v>0</v>
      </c>
      <c r="D11" s="136"/>
      <c r="E11" s="137"/>
      <c r="F11" s="64"/>
      <c r="G11" s="5">
        <f>IF(PRODUCT(G7:G10)=0,0,SUM(G7:G10))</f>
        <v>0</v>
      </c>
      <c r="H11" s="135">
        <f>SUM(H7:J10)</f>
        <v>0</v>
      </c>
      <c r="I11" s="136"/>
      <c r="J11" s="137"/>
      <c r="K11" s="64"/>
      <c r="L11" s="5">
        <f>IF(PRODUCT(L7:L10)=0,0,SUM(L7:L10))</f>
        <v>0</v>
      </c>
      <c r="M11" s="135">
        <f>SUM(M7:O10)</f>
        <v>0</v>
      </c>
      <c r="N11" s="136"/>
      <c r="O11" s="137"/>
      <c r="P11" s="64"/>
      <c r="Q11" s="5">
        <f>IF(PRODUCT(Q7:Q10)=0,0,SUM(Q7:Q10))</f>
        <v>0</v>
      </c>
      <c r="R11" s="135">
        <f>SUM(R7:T10)</f>
        <v>0</v>
      </c>
      <c r="S11" s="136"/>
      <c r="T11" s="137"/>
      <c r="U11" s="64"/>
      <c r="V11" s="5">
        <f>IF(PRODUCT(V7:V10)=0,0,SUM(V7:V10))</f>
        <v>0</v>
      </c>
      <c r="W11" s="135">
        <f>SUM(W7:Y10)</f>
        <v>0</v>
      </c>
      <c r="X11" s="136"/>
      <c r="Y11" s="137"/>
      <c r="Z11" s="64"/>
      <c r="AA11" s="5">
        <f>IF(PRODUCT(AA7:AA10)=0,0,SUM(AA7:AA10))</f>
        <v>0</v>
      </c>
      <c r="AB11" s="135">
        <f>SUM(AB7:AD10)</f>
        <v>0</v>
      </c>
      <c r="AC11" s="136"/>
      <c r="AD11" s="137"/>
      <c r="AE11" s="64"/>
      <c r="AF11" s="5">
        <f>IF(PRODUCT(AF7:AF10)=0,0,SUM(AF7:AF10))</f>
        <v>0</v>
      </c>
      <c r="AG11" s="135">
        <f>SUM(AG7:AI10)</f>
        <v>0</v>
      </c>
      <c r="AH11" s="136"/>
      <c r="AI11" s="137"/>
      <c r="AJ11" s="77"/>
      <c r="AK11" s="5">
        <f>IF(PRODUCT(AK7:AK10)=0,0,SUM(AK7:AK10))</f>
        <v>0</v>
      </c>
      <c r="AL11" s="135">
        <f>SUM(AL7:AN10)</f>
        <v>0</v>
      </c>
      <c r="AM11" s="136"/>
      <c r="AN11" s="137"/>
      <c r="AO11" s="81"/>
      <c r="AP11" s="5">
        <f>IF(PRODUCT(AP7:AP10)=0,0,SUM(AP7:AP10))</f>
        <v>0</v>
      </c>
      <c r="AQ11" s="135">
        <f>SUM(AQ7:AS10)</f>
        <v>0</v>
      </c>
      <c r="AR11" s="136"/>
      <c r="AS11" s="137"/>
      <c r="AT11" s="90"/>
      <c r="AU11" s="5">
        <f>IF(PRODUCT(AU7:AU10)=0,0,SUM(AU7:AU10))</f>
        <v>0</v>
      </c>
      <c r="AV11" s="135">
        <f>SUM(AV7:AX10)</f>
        <v>0</v>
      </c>
      <c r="AW11" s="136"/>
      <c r="AX11" s="137"/>
      <c r="AY11" s="90"/>
      <c r="AZ11" s="5">
        <f>IF(PRODUCT(AZ7:AZ10)=0,0,SUM(AZ7:AZ10))</f>
        <v>0</v>
      </c>
      <c r="BA11" s="135">
        <f>SUM(BA7:BC10)</f>
        <v>0</v>
      </c>
      <c r="BB11" s="136"/>
      <c r="BC11" s="137"/>
      <c r="BD11" s="98"/>
      <c r="BE11" s="5">
        <f>IF(PRODUCT(BE7:BE10)=0,0,SUM(BE7:BE10))</f>
        <v>0</v>
      </c>
      <c r="BF11" s="135">
        <f>SUM(BF7:BH10)</f>
        <v>0</v>
      </c>
      <c r="BG11" s="136"/>
      <c r="BH11" s="137"/>
      <c r="BI11" s="98"/>
      <c r="BJ11" s="5">
        <f>IF(PRODUCT(BJ7:BJ10)=0,0,SUM(BJ7:BJ10))</f>
        <v>0</v>
      </c>
      <c r="BK11" s="135">
        <f>SUM(BK7:BM10)</f>
        <v>0</v>
      </c>
      <c r="BL11" s="136"/>
      <c r="BM11" s="137"/>
      <c r="BN11" s="98"/>
      <c r="BO11" s="5">
        <f>IF(PRODUCT(BO7:BO10)=0,0,SUM(BO7:BO10))</f>
        <v>0</v>
      </c>
    </row>
    <row r="12" spans="1:67" customFormat="1" x14ac:dyDescent="0.25">
      <c r="A12" s="8" t="s">
        <v>13</v>
      </c>
      <c r="B12" s="39">
        <v>70</v>
      </c>
      <c r="C12" s="6"/>
      <c r="D12" s="6"/>
      <c r="E12" s="6"/>
      <c r="F12" s="6"/>
      <c r="G12" s="7">
        <f>G11*B12/100</f>
        <v>0</v>
      </c>
      <c r="I12" s="40"/>
      <c r="J12" s="6"/>
      <c r="K12" s="6"/>
      <c r="L12" s="7">
        <f>+L11*B12/100</f>
        <v>0</v>
      </c>
      <c r="M12" s="40"/>
      <c r="N12" s="40"/>
      <c r="O12" s="6"/>
      <c r="P12" s="6"/>
      <c r="Q12" s="7">
        <f>+Q11*B12/100</f>
        <v>0</v>
      </c>
      <c r="R12" s="6"/>
      <c r="S12" s="6"/>
      <c r="T12" s="6"/>
      <c r="U12" s="6"/>
      <c r="V12" s="7">
        <f>+V11*B12/100</f>
        <v>0</v>
      </c>
      <c r="X12" s="40"/>
      <c r="Y12" s="6"/>
      <c r="Z12" s="6"/>
      <c r="AA12" s="7">
        <f>+AA11*B12/100</f>
        <v>0</v>
      </c>
      <c r="AB12" s="40"/>
      <c r="AC12" s="40"/>
      <c r="AD12" s="6"/>
      <c r="AE12" s="6"/>
      <c r="AF12" s="7">
        <f>+AF11*B12/100</f>
        <v>0</v>
      </c>
      <c r="AK12" s="7">
        <f>+AK11*B12/100</f>
        <v>0</v>
      </c>
      <c r="AL12" s="40"/>
      <c r="AM12" s="40"/>
      <c r="AN12" s="6"/>
      <c r="AO12" s="6"/>
      <c r="AP12" s="7">
        <f>+AP11*B12/100</f>
        <v>0</v>
      </c>
      <c r="AQ12" s="40"/>
      <c r="AR12" s="40"/>
      <c r="AS12" s="6"/>
      <c r="AT12" s="6"/>
      <c r="AU12" s="7">
        <f>+AU11*B12/100</f>
        <v>0</v>
      </c>
      <c r="AV12" s="40"/>
      <c r="AW12" s="40"/>
      <c r="AX12" s="6"/>
      <c r="AY12" s="6"/>
      <c r="AZ12" s="7">
        <f>+AZ11*B12/100</f>
        <v>0</v>
      </c>
      <c r="BA12" s="40"/>
      <c r="BB12" s="40"/>
      <c r="BC12" s="6"/>
      <c r="BD12" s="6"/>
      <c r="BE12" s="7">
        <f>+BE11*B12/100</f>
        <v>0</v>
      </c>
      <c r="BF12" s="40"/>
      <c r="BG12" s="40"/>
      <c r="BH12" s="6"/>
      <c r="BI12" s="6"/>
      <c r="BJ12" s="7">
        <f>+BJ11*B12/100</f>
        <v>0</v>
      </c>
      <c r="BK12" s="40"/>
      <c r="BL12" s="40"/>
      <c r="BM12" s="6"/>
      <c r="BN12" s="6"/>
      <c r="BO12" s="7">
        <f>+BO11*B12/100</f>
        <v>0</v>
      </c>
    </row>
    <row r="13" spans="1:67" customFormat="1" x14ac:dyDescent="0.25">
      <c r="A13" s="25"/>
      <c r="B13" s="25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67" customFormat="1" x14ac:dyDescent="0.25">
      <c r="A14" s="2"/>
      <c r="B14" s="25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67" customFormat="1" ht="16.5" x14ac:dyDescent="0.3">
      <c r="A15" s="41" t="s">
        <v>40</v>
      </c>
      <c r="B15" s="36" t="s">
        <v>32</v>
      </c>
      <c r="C15" s="141" t="s">
        <v>0</v>
      </c>
      <c r="D15" s="142"/>
      <c r="E15" s="143"/>
      <c r="F15" s="65"/>
      <c r="G15" s="43" t="s">
        <v>1</v>
      </c>
      <c r="H15" s="141" t="s">
        <v>0</v>
      </c>
      <c r="I15" s="142"/>
      <c r="J15" s="143"/>
      <c r="K15" s="65"/>
      <c r="L15" s="43" t="s">
        <v>1</v>
      </c>
      <c r="M15" s="141" t="s">
        <v>0</v>
      </c>
      <c r="N15" s="142"/>
      <c r="O15" s="143"/>
      <c r="P15" s="65"/>
      <c r="Q15" s="43" t="s">
        <v>1</v>
      </c>
      <c r="R15" s="141" t="s">
        <v>0</v>
      </c>
      <c r="S15" s="142"/>
      <c r="T15" s="143"/>
      <c r="U15" s="65"/>
      <c r="V15" s="43" t="s">
        <v>1</v>
      </c>
      <c r="W15" s="141" t="s">
        <v>0</v>
      </c>
      <c r="X15" s="142"/>
      <c r="Y15" s="143"/>
      <c r="Z15" s="65"/>
      <c r="AA15" s="43" t="s">
        <v>1</v>
      </c>
      <c r="AB15" s="141" t="s">
        <v>0</v>
      </c>
      <c r="AC15" s="142"/>
      <c r="AD15" s="143"/>
      <c r="AE15" s="65"/>
      <c r="AF15" s="43" t="s">
        <v>1</v>
      </c>
      <c r="AG15" s="141" t="s">
        <v>0</v>
      </c>
      <c r="AH15" s="142"/>
      <c r="AI15" s="143"/>
      <c r="AJ15" s="78"/>
      <c r="AK15" s="43" t="s">
        <v>1</v>
      </c>
      <c r="AL15" s="141" t="s">
        <v>0</v>
      </c>
      <c r="AM15" s="142"/>
      <c r="AN15" s="143"/>
      <c r="AO15" s="82"/>
      <c r="AP15" s="43" t="s">
        <v>1</v>
      </c>
      <c r="AQ15" s="141" t="s">
        <v>0</v>
      </c>
      <c r="AR15" s="142"/>
      <c r="AS15" s="143"/>
      <c r="AT15" s="91"/>
      <c r="AU15" s="43" t="s">
        <v>1</v>
      </c>
      <c r="AV15" s="141" t="s">
        <v>0</v>
      </c>
      <c r="AW15" s="142"/>
      <c r="AX15" s="143"/>
      <c r="AY15" s="91"/>
      <c r="AZ15" s="43" t="s">
        <v>1</v>
      </c>
      <c r="BA15" s="141" t="s">
        <v>0</v>
      </c>
      <c r="BB15" s="142"/>
      <c r="BC15" s="143"/>
      <c r="BD15" s="99"/>
      <c r="BE15" s="43" t="s">
        <v>1</v>
      </c>
      <c r="BF15" s="141" t="s">
        <v>0</v>
      </c>
      <c r="BG15" s="142"/>
      <c r="BH15" s="143"/>
      <c r="BI15" s="99"/>
      <c r="BJ15" s="43" t="s">
        <v>1</v>
      </c>
      <c r="BK15" s="141" t="s">
        <v>0</v>
      </c>
      <c r="BL15" s="142"/>
      <c r="BM15" s="143"/>
      <c r="BN15" s="99"/>
      <c r="BO15" s="43" t="s">
        <v>1</v>
      </c>
    </row>
    <row r="16" spans="1:67" customFormat="1" ht="16.5" x14ac:dyDescent="0.3">
      <c r="A16" s="42" t="s">
        <v>34</v>
      </c>
      <c r="B16" s="44"/>
      <c r="C16" s="43" t="s">
        <v>35</v>
      </c>
      <c r="D16" s="43" t="s">
        <v>36</v>
      </c>
      <c r="E16" s="43" t="s">
        <v>37</v>
      </c>
      <c r="F16" s="43" t="s">
        <v>42</v>
      </c>
      <c r="G16" s="43"/>
      <c r="H16" s="43" t="s">
        <v>35</v>
      </c>
      <c r="I16" s="43" t="s">
        <v>36</v>
      </c>
      <c r="J16" s="43" t="s">
        <v>37</v>
      </c>
      <c r="K16" s="43" t="s">
        <v>42</v>
      </c>
      <c r="L16" s="43"/>
      <c r="M16" s="118" t="s">
        <v>35</v>
      </c>
      <c r="N16" s="118" t="s">
        <v>36</v>
      </c>
      <c r="O16" s="118" t="s">
        <v>37</v>
      </c>
      <c r="P16" s="118" t="s">
        <v>42</v>
      </c>
      <c r="Q16" s="43"/>
      <c r="R16" s="43" t="s">
        <v>35</v>
      </c>
      <c r="S16" s="43" t="s">
        <v>36</v>
      </c>
      <c r="T16" s="43" t="s">
        <v>37</v>
      </c>
      <c r="U16" s="43" t="s">
        <v>42</v>
      </c>
      <c r="V16" s="43"/>
      <c r="W16" s="43" t="s">
        <v>35</v>
      </c>
      <c r="X16" s="43" t="s">
        <v>36</v>
      </c>
      <c r="Y16" s="43" t="s">
        <v>37</v>
      </c>
      <c r="Z16" s="43" t="s">
        <v>42</v>
      </c>
      <c r="AA16" s="43"/>
      <c r="AB16" s="43" t="s">
        <v>35</v>
      </c>
      <c r="AC16" s="43" t="s">
        <v>36</v>
      </c>
      <c r="AD16" s="43" t="s">
        <v>37</v>
      </c>
      <c r="AE16" s="43" t="s">
        <v>42</v>
      </c>
      <c r="AF16" s="43"/>
      <c r="AG16" s="43" t="s">
        <v>35</v>
      </c>
      <c r="AH16" s="43" t="s">
        <v>36</v>
      </c>
      <c r="AI16" s="43" t="s">
        <v>37</v>
      </c>
      <c r="AJ16" s="43" t="s">
        <v>42</v>
      </c>
      <c r="AK16" s="43"/>
      <c r="AL16" s="43" t="s">
        <v>35</v>
      </c>
      <c r="AM16" s="43" t="s">
        <v>36</v>
      </c>
      <c r="AN16" s="43" t="s">
        <v>37</v>
      </c>
      <c r="AO16" s="43" t="s">
        <v>42</v>
      </c>
      <c r="AP16" s="43"/>
      <c r="AQ16" s="43" t="s">
        <v>35</v>
      </c>
      <c r="AR16" s="43" t="s">
        <v>36</v>
      </c>
      <c r="AS16" s="43" t="s">
        <v>37</v>
      </c>
      <c r="AT16" s="43" t="s">
        <v>42</v>
      </c>
      <c r="AU16" s="43"/>
      <c r="AV16" s="43" t="s">
        <v>35</v>
      </c>
      <c r="AW16" s="43" t="s">
        <v>36</v>
      </c>
      <c r="AX16" s="43" t="s">
        <v>37</v>
      </c>
      <c r="AY16" s="43" t="s">
        <v>42</v>
      </c>
      <c r="AZ16" s="43"/>
      <c r="BA16" s="43" t="s">
        <v>35</v>
      </c>
      <c r="BB16" s="43" t="s">
        <v>36</v>
      </c>
      <c r="BC16" s="43" t="s">
        <v>37</v>
      </c>
      <c r="BD16" s="43" t="s">
        <v>42</v>
      </c>
      <c r="BE16" s="43"/>
      <c r="BF16" s="43" t="s">
        <v>35</v>
      </c>
      <c r="BG16" s="43" t="s">
        <v>36</v>
      </c>
      <c r="BH16" s="43" t="s">
        <v>37</v>
      </c>
      <c r="BI16" s="43" t="s">
        <v>42</v>
      </c>
      <c r="BJ16" s="43"/>
      <c r="BK16" s="43" t="s">
        <v>35</v>
      </c>
      <c r="BL16" s="43" t="s">
        <v>36</v>
      </c>
      <c r="BM16" s="43" t="s">
        <v>37</v>
      </c>
      <c r="BN16" s="43" t="s">
        <v>42</v>
      </c>
      <c r="BO16" s="43"/>
    </row>
    <row r="17" spans="1:67" customFormat="1" x14ac:dyDescent="0.25">
      <c r="A17" s="123" t="s">
        <v>59</v>
      </c>
      <c r="B17" s="124">
        <v>90</v>
      </c>
      <c r="C17" s="45"/>
      <c r="D17" s="45"/>
      <c r="E17" s="45"/>
      <c r="F17" s="45">
        <f>(C17+D17+E17)/100</f>
        <v>0</v>
      </c>
      <c r="G17" s="38">
        <f>(F17*B17)</f>
        <v>0</v>
      </c>
      <c r="H17" s="45"/>
      <c r="I17" s="45"/>
      <c r="J17" s="45"/>
      <c r="K17" s="45">
        <f>(H17+I17+J17)/100</f>
        <v>0</v>
      </c>
      <c r="L17" s="116">
        <f>(K17*B17)</f>
        <v>0</v>
      </c>
      <c r="M17" s="45"/>
      <c r="N17" s="45"/>
      <c r="O17" s="119"/>
      <c r="P17" s="120">
        <f>(M17+N17+O17)/100</f>
        <v>0</v>
      </c>
      <c r="Q17" s="117">
        <f>(P17*B17)</f>
        <v>0</v>
      </c>
      <c r="R17" s="45"/>
      <c r="S17" s="45"/>
      <c r="T17" s="45"/>
      <c r="U17" s="45">
        <f>(R17+S17+T17)/100</f>
        <v>0</v>
      </c>
      <c r="V17" s="38">
        <f>(U17*B17)</f>
        <v>0</v>
      </c>
      <c r="W17" s="45"/>
      <c r="X17" s="45"/>
      <c r="Y17" s="45"/>
      <c r="Z17" s="45">
        <f>(W17+X17+Y17)/100</f>
        <v>0</v>
      </c>
      <c r="AA17" s="38">
        <f>(Z17*B17)</f>
        <v>0</v>
      </c>
      <c r="AB17" s="45"/>
      <c r="AC17" s="45"/>
      <c r="AD17" s="45"/>
      <c r="AE17" s="45">
        <f>(AB17+AC17+AD17)/100</f>
        <v>0</v>
      </c>
      <c r="AF17" s="38">
        <f>(AE17*B17)</f>
        <v>0</v>
      </c>
      <c r="AG17" s="45"/>
      <c r="AH17" s="45"/>
      <c r="AI17" s="45"/>
      <c r="AJ17" s="45">
        <f>(AG17+AH17+AI17)/100</f>
        <v>0</v>
      </c>
      <c r="AK17" s="38">
        <f>(AJ17*B17)</f>
        <v>0</v>
      </c>
      <c r="AL17" s="45"/>
      <c r="AM17" s="45"/>
      <c r="AN17" s="45"/>
      <c r="AO17" s="45">
        <f>(AL17+AM17+AN17)/100</f>
        <v>0</v>
      </c>
      <c r="AP17" s="38">
        <f>(AO17*B17)</f>
        <v>0</v>
      </c>
      <c r="AQ17" s="45"/>
      <c r="AR17" s="45"/>
      <c r="AS17" s="45"/>
      <c r="AT17" s="45">
        <f>(AQ17+AR17+AS17)/100</f>
        <v>0</v>
      </c>
      <c r="AU17" s="38">
        <f>(AT17*B17)</f>
        <v>0</v>
      </c>
      <c r="AV17" s="45"/>
      <c r="AW17" s="45"/>
      <c r="AX17" s="45"/>
      <c r="AY17" s="45">
        <f>(AV17+AW17+AX17)/100</f>
        <v>0</v>
      </c>
      <c r="AZ17" s="38">
        <f>(AY17*B17)</f>
        <v>0</v>
      </c>
      <c r="BA17" s="45"/>
      <c r="BB17" s="45"/>
      <c r="BC17" s="45"/>
      <c r="BD17" s="45">
        <f>(BA17+BB17+BC17)/100</f>
        <v>0</v>
      </c>
      <c r="BE17" s="38">
        <f>(BD17*B17)</f>
        <v>0</v>
      </c>
      <c r="BF17" s="45"/>
      <c r="BG17" s="45"/>
      <c r="BH17" s="45"/>
      <c r="BI17" s="45">
        <f>(BF17+BG17+BH17)/100</f>
        <v>0</v>
      </c>
      <c r="BJ17" s="38">
        <f>(BI17*B17)</f>
        <v>0</v>
      </c>
      <c r="BK17" s="45"/>
      <c r="BL17" s="45"/>
      <c r="BM17" s="45"/>
      <c r="BN17" s="45">
        <f>(BK17+BL17+BM17)/100</f>
        <v>0</v>
      </c>
      <c r="BO17" s="38">
        <f>(BN17*B17)</f>
        <v>0</v>
      </c>
    </row>
    <row r="18" spans="1:67" customFormat="1" x14ac:dyDescent="0.25">
      <c r="A18" s="123" t="s">
        <v>65</v>
      </c>
      <c r="B18" s="124">
        <v>10</v>
      </c>
      <c r="C18" s="45"/>
      <c r="D18" s="45"/>
      <c r="E18" s="45"/>
      <c r="F18" s="45">
        <f>(C18+D18+E18)/100</f>
        <v>0</v>
      </c>
      <c r="G18" s="38">
        <f>(F18*B18)</f>
        <v>0</v>
      </c>
      <c r="H18" s="45"/>
      <c r="I18" s="45"/>
      <c r="J18" s="45"/>
      <c r="K18" s="45">
        <f>(H18+I18+J18)/100</f>
        <v>0</v>
      </c>
      <c r="L18" s="116">
        <f>(K18*B18)</f>
        <v>0</v>
      </c>
      <c r="M18" s="45"/>
      <c r="N18" s="45"/>
      <c r="O18" s="119"/>
      <c r="P18" s="120">
        <f>(M18+N18+O18)/100</f>
        <v>0</v>
      </c>
      <c r="Q18" s="117">
        <f>(P18*B18)</f>
        <v>0</v>
      </c>
      <c r="R18" s="45"/>
      <c r="S18" s="45"/>
      <c r="T18" s="45"/>
      <c r="U18" s="45">
        <f>(R18+S18+T18)/100</f>
        <v>0</v>
      </c>
      <c r="V18" s="38">
        <f>(U18*B18)</f>
        <v>0</v>
      </c>
      <c r="W18" s="45"/>
      <c r="X18" s="45"/>
      <c r="Y18" s="45"/>
      <c r="Z18" s="45">
        <f>(W18+X18+Y18)/100</f>
        <v>0</v>
      </c>
      <c r="AA18" s="38">
        <f>(Z18*B18)</f>
        <v>0</v>
      </c>
      <c r="AB18" s="45"/>
      <c r="AC18" s="45"/>
      <c r="AD18" s="45"/>
      <c r="AE18" s="45">
        <f>(AB18+AC18+AD18)/100</f>
        <v>0</v>
      </c>
      <c r="AF18" s="38">
        <f>(AE18*B18)</f>
        <v>0</v>
      </c>
      <c r="AG18" s="108"/>
      <c r="AH18" s="108"/>
      <c r="AI18" s="108"/>
      <c r="AJ18" s="108">
        <f>(AG18+AH18+AI18)/100</f>
        <v>0</v>
      </c>
      <c r="AK18" s="38">
        <f>(AJ18*B18)</f>
        <v>0</v>
      </c>
      <c r="AL18" s="45"/>
      <c r="AM18" s="45"/>
      <c r="AN18" s="45"/>
      <c r="AO18" s="45">
        <f>(AL18+AM18+AN18)/100</f>
        <v>0</v>
      </c>
      <c r="AP18" s="38">
        <f>(AO18*B18)</f>
        <v>0</v>
      </c>
      <c r="AQ18" s="45"/>
      <c r="AR18" s="45"/>
      <c r="AS18" s="45"/>
      <c r="AT18" s="45">
        <f>(AQ18+AR18+AS18)/100</f>
        <v>0</v>
      </c>
      <c r="AU18" s="38">
        <f>(AT18*B18)</f>
        <v>0</v>
      </c>
      <c r="AV18" s="45"/>
      <c r="AW18" s="45"/>
      <c r="AX18" s="45"/>
      <c r="AY18" s="45">
        <f>(AV18+AW18+AX18)/100</f>
        <v>0</v>
      </c>
      <c r="AZ18" s="38">
        <f>(AY18*B18)</f>
        <v>0</v>
      </c>
      <c r="BA18" s="45"/>
      <c r="BB18" s="45"/>
      <c r="BC18" s="45"/>
      <c r="BD18" s="45">
        <f>(BA18+BB18+BC18)/100</f>
        <v>0</v>
      </c>
      <c r="BE18" s="38">
        <f>(BD18*B18)</f>
        <v>0</v>
      </c>
      <c r="BF18" s="45"/>
      <c r="BG18" s="45"/>
      <c r="BH18" s="45"/>
      <c r="BI18" s="45">
        <f>(BF18+BG18+BH18)/100</f>
        <v>0</v>
      </c>
      <c r="BJ18" s="38">
        <f>(BI18*B18)</f>
        <v>0</v>
      </c>
      <c r="BK18" s="45"/>
      <c r="BL18" s="45"/>
      <c r="BM18" s="45"/>
      <c r="BN18" s="45">
        <f>(BK18+BL18+BM18)/100</f>
        <v>0</v>
      </c>
      <c r="BO18" s="38">
        <f>(BN18*B18)</f>
        <v>0</v>
      </c>
    </row>
    <row r="19" spans="1:67" customFormat="1" ht="16.5" x14ac:dyDescent="0.3">
      <c r="A19" s="46" t="s">
        <v>12</v>
      </c>
      <c r="B19" s="47">
        <f>SUM(B17:B18)</f>
        <v>100</v>
      </c>
      <c r="C19" s="2"/>
      <c r="D19" s="2"/>
      <c r="E19" s="2"/>
      <c r="F19" s="2"/>
      <c r="G19" s="48">
        <f>SUM(G17:G18)</f>
        <v>0</v>
      </c>
      <c r="H19" s="2"/>
      <c r="I19" s="2"/>
      <c r="J19" s="2"/>
      <c r="K19" s="2"/>
      <c r="L19" s="105">
        <f>SUM(L17:L18)</f>
        <v>0</v>
      </c>
      <c r="M19" s="55"/>
      <c r="N19" s="55"/>
      <c r="O19" s="55"/>
      <c r="P19" s="55"/>
      <c r="Q19" s="107">
        <f>SUM(Q17:Q18)</f>
        <v>0</v>
      </c>
      <c r="R19" s="2"/>
      <c r="S19" s="2"/>
      <c r="T19" s="2"/>
      <c r="U19" s="2"/>
      <c r="V19" s="48">
        <f t="shared" ref="V19" si="0">SUM(V17:V18)</f>
        <v>0</v>
      </c>
      <c r="W19" s="2"/>
      <c r="X19" s="2"/>
      <c r="Y19" s="2"/>
      <c r="Z19" s="2"/>
      <c r="AA19" s="48">
        <f t="shared" ref="AA19" si="1">SUM(AA17:AA18)</f>
        <v>0</v>
      </c>
      <c r="AB19" s="2"/>
      <c r="AC19" s="2"/>
      <c r="AD19" s="2"/>
      <c r="AE19" s="2"/>
      <c r="AF19" s="48">
        <f t="shared" ref="AF19" si="2">SUM(AF17:AF18)</f>
        <v>0</v>
      </c>
      <c r="AG19" s="2"/>
      <c r="AH19" s="2"/>
      <c r="AI19" s="2"/>
      <c r="AJ19" s="2"/>
      <c r="AK19" s="48">
        <f t="shared" ref="AK19" si="3">SUM(AK17:AK18)</f>
        <v>0</v>
      </c>
      <c r="AL19" s="2"/>
      <c r="AM19" s="2"/>
      <c r="AN19" s="2"/>
      <c r="AO19" s="2"/>
      <c r="AP19" s="48">
        <f t="shared" ref="AP19" si="4">SUM(AP17:AP18)</f>
        <v>0</v>
      </c>
      <c r="AQ19" s="2"/>
      <c r="AR19" s="2"/>
      <c r="AS19" s="2"/>
      <c r="AT19" s="2"/>
      <c r="AU19" s="48">
        <f t="shared" ref="AU19" si="5">SUM(AU17:AU18)</f>
        <v>0</v>
      </c>
      <c r="AV19" s="2"/>
      <c r="AW19" s="2"/>
      <c r="AX19" s="2"/>
      <c r="AY19" s="2"/>
      <c r="AZ19" s="48">
        <f t="shared" ref="AZ19" si="6">SUM(AZ17:AZ18)</f>
        <v>0</v>
      </c>
      <c r="BA19" s="2"/>
      <c r="BB19" s="2"/>
      <c r="BC19" s="2"/>
      <c r="BD19" s="2"/>
      <c r="BE19" s="48">
        <f t="shared" ref="BE19" si="7">SUM(BE17:BE18)</f>
        <v>0</v>
      </c>
      <c r="BF19" s="2"/>
      <c r="BG19" s="2"/>
      <c r="BH19" s="2"/>
      <c r="BI19" s="2"/>
      <c r="BJ19" s="48">
        <f t="shared" ref="BJ19" si="8">SUM(BJ17:BJ18)</f>
        <v>0</v>
      </c>
      <c r="BK19" s="2"/>
      <c r="BL19" s="2"/>
      <c r="BM19" s="2"/>
      <c r="BN19" s="2"/>
      <c r="BO19" s="48">
        <f t="shared" ref="BO19" si="9">SUM(BO17:BO18)</f>
        <v>0</v>
      </c>
    </row>
    <row r="20" spans="1:67" customFormat="1" x14ac:dyDescent="0.25">
      <c r="A20" s="49" t="s">
        <v>13</v>
      </c>
      <c r="B20" s="109">
        <v>15</v>
      </c>
      <c r="C20" s="2"/>
      <c r="D20" s="2"/>
      <c r="E20" s="2"/>
      <c r="F20" s="2"/>
      <c r="G20" s="103">
        <f>SUM(G17:G18)*$B$20/100</f>
        <v>0</v>
      </c>
      <c r="H20" s="2"/>
      <c r="I20" s="2"/>
      <c r="J20" s="2"/>
      <c r="K20" s="2"/>
      <c r="L20" s="106">
        <f>SUM(L17:L18)*$B$20/100</f>
        <v>0</v>
      </c>
      <c r="M20" s="55"/>
      <c r="N20" s="55"/>
      <c r="O20" s="55"/>
      <c r="P20" s="55"/>
      <c r="Q20" s="104">
        <f>SUM(Q17:Q18)*$B$20/100</f>
        <v>0</v>
      </c>
      <c r="R20" s="2"/>
      <c r="S20" s="2"/>
      <c r="T20" s="2"/>
      <c r="U20" s="2"/>
      <c r="V20" s="50">
        <f t="shared" ref="V20:BO20" si="10">SUM(V17:V18)*$B$20/100</f>
        <v>0</v>
      </c>
      <c r="W20" s="111"/>
      <c r="X20" s="111"/>
      <c r="Y20" s="111"/>
      <c r="Z20" s="111"/>
      <c r="AA20" s="50">
        <f t="shared" si="10"/>
        <v>0</v>
      </c>
      <c r="AB20" s="111"/>
      <c r="AC20" s="111"/>
      <c r="AD20" s="111"/>
      <c r="AE20" s="111"/>
      <c r="AF20" s="103">
        <f t="shared" si="10"/>
        <v>0</v>
      </c>
      <c r="AG20" s="110"/>
      <c r="AH20" s="111"/>
      <c r="AI20" s="113"/>
      <c r="AJ20" s="114"/>
      <c r="AK20" s="104">
        <f t="shared" si="10"/>
        <v>0</v>
      </c>
      <c r="AL20" s="2"/>
      <c r="AM20" s="115"/>
      <c r="AN20" s="115"/>
      <c r="AO20" s="2"/>
      <c r="AP20" s="50">
        <f t="shared" si="10"/>
        <v>0</v>
      </c>
      <c r="AQ20" s="2"/>
      <c r="AR20" s="2"/>
      <c r="AS20" s="2"/>
      <c r="AT20" s="2"/>
      <c r="AU20" s="50">
        <f t="shared" si="10"/>
        <v>0</v>
      </c>
      <c r="AV20" s="2"/>
      <c r="AW20" s="2"/>
      <c r="AX20" s="2"/>
      <c r="AY20" s="2"/>
      <c r="AZ20" s="50">
        <f t="shared" si="10"/>
        <v>0</v>
      </c>
      <c r="BA20" s="100"/>
      <c r="BB20" s="100"/>
      <c r="BC20" s="100"/>
      <c r="BD20" s="100"/>
      <c r="BE20" s="50">
        <f t="shared" si="10"/>
        <v>0</v>
      </c>
      <c r="BF20" s="2"/>
      <c r="BG20" s="2"/>
      <c r="BH20" s="2"/>
      <c r="BI20" s="2"/>
      <c r="BJ20" s="50">
        <f t="shared" si="10"/>
        <v>0</v>
      </c>
      <c r="BK20" s="101"/>
      <c r="BL20" s="14"/>
      <c r="BM20" s="14"/>
      <c r="BN20" s="102"/>
      <c r="BO20" s="50">
        <f t="shared" si="10"/>
        <v>0</v>
      </c>
    </row>
    <row r="21" spans="1:67" customFormat="1" x14ac:dyDescent="0.25">
      <c r="A21" s="25"/>
      <c r="B21" s="25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AI21" s="112"/>
      <c r="AJ21" s="112"/>
    </row>
    <row r="22" spans="1:67" customFormat="1" ht="16.5" x14ac:dyDescent="0.3">
      <c r="A22" s="41" t="s">
        <v>9</v>
      </c>
      <c r="B22" s="36" t="s">
        <v>32</v>
      </c>
      <c r="C22" s="131" t="s">
        <v>0</v>
      </c>
      <c r="D22" s="132"/>
      <c r="E22" s="133"/>
      <c r="F22" s="62"/>
      <c r="G22" s="51" t="s">
        <v>1</v>
      </c>
      <c r="H22" s="131" t="s">
        <v>0</v>
      </c>
      <c r="I22" s="132"/>
      <c r="J22" s="133"/>
      <c r="K22" s="62"/>
      <c r="L22" s="51" t="s">
        <v>1</v>
      </c>
      <c r="M22" s="131" t="s">
        <v>0</v>
      </c>
      <c r="N22" s="132"/>
      <c r="O22" s="133"/>
      <c r="P22" s="62"/>
      <c r="Q22" s="51" t="s">
        <v>1</v>
      </c>
      <c r="R22" s="131" t="s">
        <v>0</v>
      </c>
      <c r="S22" s="132"/>
      <c r="T22" s="133"/>
      <c r="U22" s="62"/>
      <c r="V22" s="51" t="s">
        <v>1</v>
      </c>
      <c r="W22" s="131" t="s">
        <v>0</v>
      </c>
      <c r="X22" s="132"/>
      <c r="Y22" s="133"/>
      <c r="Z22" s="62"/>
      <c r="AA22" s="51" t="s">
        <v>1</v>
      </c>
      <c r="AB22" s="131" t="s">
        <v>0</v>
      </c>
      <c r="AC22" s="132"/>
      <c r="AD22" s="133"/>
      <c r="AE22" s="62"/>
      <c r="AF22" s="51" t="s">
        <v>1</v>
      </c>
      <c r="AG22" s="131" t="s">
        <v>0</v>
      </c>
      <c r="AH22" s="132"/>
      <c r="AI22" s="133"/>
      <c r="AJ22" s="75"/>
      <c r="AK22" s="51" t="s">
        <v>1</v>
      </c>
      <c r="AL22" s="131" t="s">
        <v>0</v>
      </c>
      <c r="AM22" s="132"/>
      <c r="AN22" s="133"/>
      <c r="AO22" s="79"/>
      <c r="AP22" s="51" t="s">
        <v>1</v>
      </c>
      <c r="AQ22" s="131" t="s">
        <v>0</v>
      </c>
      <c r="AR22" s="132"/>
      <c r="AS22" s="133"/>
      <c r="AT22" s="92"/>
      <c r="AU22" s="51" t="s">
        <v>1</v>
      </c>
      <c r="AV22" s="131" t="s">
        <v>0</v>
      </c>
      <c r="AW22" s="132"/>
      <c r="AX22" s="133"/>
      <c r="AY22" s="92"/>
      <c r="AZ22" s="51" t="s">
        <v>1</v>
      </c>
      <c r="BA22" s="131" t="s">
        <v>0</v>
      </c>
      <c r="BB22" s="132"/>
      <c r="BC22" s="133"/>
      <c r="BD22" s="93"/>
      <c r="BE22" s="51" t="s">
        <v>1</v>
      </c>
      <c r="BF22" s="131" t="s">
        <v>0</v>
      </c>
      <c r="BG22" s="132"/>
      <c r="BH22" s="133"/>
      <c r="BI22" s="93"/>
      <c r="BJ22" s="51" t="s">
        <v>1</v>
      </c>
      <c r="BK22" s="131" t="s">
        <v>0</v>
      </c>
      <c r="BL22" s="132"/>
      <c r="BM22" s="133"/>
      <c r="BN22" s="93"/>
      <c r="BO22" s="51" t="s">
        <v>1</v>
      </c>
    </row>
    <row r="23" spans="1:67" customFormat="1" x14ac:dyDescent="0.25">
      <c r="A23" s="121" t="s">
        <v>10</v>
      </c>
      <c r="B23" s="122">
        <v>20</v>
      </c>
      <c r="C23" s="134"/>
      <c r="D23" s="134"/>
      <c r="E23" s="134"/>
      <c r="F23" s="63"/>
      <c r="G23" s="38">
        <f>+C23*B23</f>
        <v>0</v>
      </c>
      <c r="H23" s="134"/>
      <c r="I23" s="134"/>
      <c r="J23" s="134"/>
      <c r="K23" s="63"/>
      <c r="L23" s="38">
        <f>+H23*B23</f>
        <v>0</v>
      </c>
      <c r="M23" s="134"/>
      <c r="N23" s="134"/>
      <c r="O23" s="134"/>
      <c r="P23" s="63"/>
      <c r="Q23" s="38">
        <f>+M23*$B23</f>
        <v>0</v>
      </c>
      <c r="R23" s="134"/>
      <c r="S23" s="134"/>
      <c r="T23" s="134"/>
      <c r="U23" s="63"/>
      <c r="V23" s="38">
        <f>+R23*B23</f>
        <v>0</v>
      </c>
      <c r="W23" s="134"/>
      <c r="X23" s="134"/>
      <c r="Y23" s="134"/>
      <c r="Z23" s="63"/>
      <c r="AA23" s="38">
        <f>+W23*B23</f>
        <v>0</v>
      </c>
      <c r="AB23" s="134">
        <v>0</v>
      </c>
      <c r="AC23" s="134"/>
      <c r="AD23" s="134"/>
      <c r="AE23" s="63"/>
      <c r="AF23" s="38">
        <f>+AB23*$B23</f>
        <v>0</v>
      </c>
      <c r="AG23" s="134"/>
      <c r="AH23" s="134"/>
      <c r="AI23" s="134"/>
      <c r="AJ23" s="76"/>
      <c r="AK23" s="38">
        <f>+AG23*$B23</f>
        <v>0</v>
      </c>
      <c r="AL23" s="134"/>
      <c r="AM23" s="134"/>
      <c r="AN23" s="134"/>
      <c r="AO23" s="80"/>
      <c r="AP23" s="38">
        <f>+AL23*$B23</f>
        <v>0</v>
      </c>
      <c r="AQ23" s="134"/>
      <c r="AR23" s="134"/>
      <c r="AS23" s="134"/>
      <c r="AT23" s="86"/>
      <c r="AU23" s="38">
        <f>+AQ23*$B23</f>
        <v>0</v>
      </c>
      <c r="AV23" s="134"/>
      <c r="AW23" s="134"/>
      <c r="AX23" s="134"/>
      <c r="AY23" s="86"/>
      <c r="AZ23" s="38">
        <f>+AV23*$B23</f>
        <v>0</v>
      </c>
      <c r="BA23" s="134"/>
      <c r="BB23" s="134"/>
      <c r="BC23" s="134"/>
      <c r="BD23" s="94"/>
      <c r="BE23" s="38">
        <f>+BA23*$B23</f>
        <v>0</v>
      </c>
      <c r="BF23" s="134"/>
      <c r="BG23" s="134"/>
      <c r="BH23" s="134"/>
      <c r="BI23" s="94"/>
      <c r="BJ23" s="38">
        <f>+BF23*$B23</f>
        <v>0</v>
      </c>
      <c r="BK23" s="134"/>
      <c r="BL23" s="134"/>
      <c r="BM23" s="134"/>
      <c r="BN23" s="94"/>
      <c r="BO23" s="38">
        <f>+BK23*$B23</f>
        <v>0</v>
      </c>
    </row>
    <row r="24" spans="1:67" customFormat="1" x14ac:dyDescent="0.25">
      <c r="A24" s="121" t="s">
        <v>38</v>
      </c>
      <c r="B24" s="122">
        <v>30</v>
      </c>
      <c r="C24" s="134"/>
      <c r="D24" s="134"/>
      <c r="E24" s="134"/>
      <c r="F24" s="63"/>
      <c r="G24" s="38">
        <f t="shared" ref="G24:G25" si="11">+C24*B24</f>
        <v>0</v>
      </c>
      <c r="H24" s="134"/>
      <c r="I24" s="134"/>
      <c r="J24" s="134"/>
      <c r="K24" s="63"/>
      <c r="L24" s="38">
        <f t="shared" ref="L24:L25" si="12">+H24*B24</f>
        <v>0</v>
      </c>
      <c r="M24" s="134"/>
      <c r="N24" s="134"/>
      <c r="O24" s="134"/>
      <c r="P24" s="63"/>
      <c r="Q24" s="38">
        <f t="shared" ref="Q24:Q25" si="13">+M24*$B24</f>
        <v>0</v>
      </c>
      <c r="R24" s="134"/>
      <c r="S24" s="134"/>
      <c r="T24" s="134"/>
      <c r="U24" s="63"/>
      <c r="V24" s="38">
        <f t="shared" ref="V24:V25" si="14">+R24*B24</f>
        <v>0</v>
      </c>
      <c r="W24" s="134"/>
      <c r="X24" s="134"/>
      <c r="Y24" s="134"/>
      <c r="Z24" s="63"/>
      <c r="AA24" s="38">
        <f t="shared" ref="AA24:AA25" si="15">+W24*B24</f>
        <v>0</v>
      </c>
      <c r="AB24" s="134">
        <v>0</v>
      </c>
      <c r="AC24" s="134"/>
      <c r="AD24" s="134"/>
      <c r="AE24" s="63"/>
      <c r="AF24" s="38">
        <f t="shared" ref="AF24:AF25" si="16">+AB24*$B24</f>
        <v>0</v>
      </c>
      <c r="AG24" s="134"/>
      <c r="AH24" s="134"/>
      <c r="AI24" s="134"/>
      <c r="AJ24" s="76"/>
      <c r="AK24" s="38">
        <f t="shared" ref="AK24:AK25" si="17">+AG24*$B24</f>
        <v>0</v>
      </c>
      <c r="AL24" s="134"/>
      <c r="AM24" s="134"/>
      <c r="AN24" s="134"/>
      <c r="AO24" s="80"/>
      <c r="AP24" s="38">
        <f t="shared" ref="AP24:AP25" si="18">+AL24*$B24</f>
        <v>0</v>
      </c>
      <c r="AQ24" s="134"/>
      <c r="AR24" s="134"/>
      <c r="AS24" s="134"/>
      <c r="AT24" s="86"/>
      <c r="AU24" s="38">
        <f t="shared" ref="AU24:AU25" si="19">+AQ24*$B24</f>
        <v>0</v>
      </c>
      <c r="AV24" s="134"/>
      <c r="AW24" s="134"/>
      <c r="AX24" s="134"/>
      <c r="AY24" s="86"/>
      <c r="AZ24" s="38">
        <f t="shared" ref="AZ24:AZ25" si="20">+AV24*$B24</f>
        <v>0</v>
      </c>
      <c r="BA24" s="134"/>
      <c r="BB24" s="134"/>
      <c r="BC24" s="134"/>
      <c r="BD24" s="94"/>
      <c r="BE24" s="38">
        <f t="shared" ref="BE24:BE25" si="21">+BA24*$B24</f>
        <v>0</v>
      </c>
      <c r="BF24" s="134"/>
      <c r="BG24" s="134"/>
      <c r="BH24" s="134"/>
      <c r="BI24" s="94"/>
      <c r="BJ24" s="38">
        <f t="shared" ref="BJ24:BJ25" si="22">+BF24*$B24</f>
        <v>0</v>
      </c>
      <c r="BK24" s="134"/>
      <c r="BL24" s="134"/>
      <c r="BM24" s="134"/>
      <c r="BN24" s="94"/>
      <c r="BO24" s="38">
        <f t="shared" ref="BO24:BO25" si="23">+BK24*$B24</f>
        <v>0</v>
      </c>
    </row>
    <row r="25" spans="1:67" customFormat="1" x14ac:dyDescent="0.25">
      <c r="A25" s="121" t="s">
        <v>39</v>
      </c>
      <c r="B25" s="122">
        <v>50</v>
      </c>
      <c r="C25" s="138"/>
      <c r="D25" s="139"/>
      <c r="E25" s="140"/>
      <c r="F25" s="69"/>
      <c r="G25" s="38">
        <f t="shared" si="11"/>
        <v>0</v>
      </c>
      <c r="H25" s="138"/>
      <c r="I25" s="139"/>
      <c r="J25" s="140"/>
      <c r="K25" s="69"/>
      <c r="L25" s="38">
        <f t="shared" si="12"/>
        <v>0</v>
      </c>
      <c r="M25" s="138"/>
      <c r="N25" s="139"/>
      <c r="O25" s="140"/>
      <c r="P25" s="69"/>
      <c r="Q25" s="38">
        <f t="shared" si="13"/>
        <v>0</v>
      </c>
      <c r="R25" s="138"/>
      <c r="S25" s="139"/>
      <c r="T25" s="140"/>
      <c r="U25" s="69"/>
      <c r="V25" s="38">
        <f t="shared" si="14"/>
        <v>0</v>
      </c>
      <c r="W25" s="138"/>
      <c r="X25" s="139"/>
      <c r="Y25" s="140"/>
      <c r="Z25" s="69"/>
      <c r="AA25" s="38">
        <f t="shared" si="15"/>
        <v>0</v>
      </c>
      <c r="AB25" s="138">
        <v>0</v>
      </c>
      <c r="AC25" s="139"/>
      <c r="AD25" s="140"/>
      <c r="AE25" s="69"/>
      <c r="AF25" s="38">
        <f t="shared" si="16"/>
        <v>0</v>
      </c>
      <c r="AG25" s="138"/>
      <c r="AH25" s="139"/>
      <c r="AI25" s="140"/>
      <c r="AJ25" s="74"/>
      <c r="AK25" s="38">
        <f t="shared" si="17"/>
        <v>0</v>
      </c>
      <c r="AL25" s="138"/>
      <c r="AM25" s="139"/>
      <c r="AN25" s="140"/>
      <c r="AO25" s="85"/>
      <c r="AP25" s="38">
        <f t="shared" si="18"/>
        <v>0</v>
      </c>
      <c r="AQ25" s="138"/>
      <c r="AR25" s="139"/>
      <c r="AS25" s="140"/>
      <c r="AT25" s="87"/>
      <c r="AU25" s="38">
        <f t="shared" si="19"/>
        <v>0</v>
      </c>
      <c r="AV25" s="138"/>
      <c r="AW25" s="139"/>
      <c r="AX25" s="140"/>
      <c r="AY25" s="87"/>
      <c r="AZ25" s="38">
        <f t="shared" si="20"/>
        <v>0</v>
      </c>
      <c r="BA25" s="138"/>
      <c r="BB25" s="139"/>
      <c r="BC25" s="140"/>
      <c r="BD25" s="95"/>
      <c r="BE25" s="38">
        <f t="shared" si="21"/>
        <v>0</v>
      </c>
      <c r="BF25" s="138"/>
      <c r="BG25" s="139"/>
      <c r="BH25" s="140"/>
      <c r="BI25" s="95"/>
      <c r="BJ25" s="38">
        <f t="shared" si="22"/>
        <v>0</v>
      </c>
      <c r="BK25" s="138"/>
      <c r="BL25" s="139"/>
      <c r="BM25" s="140"/>
      <c r="BN25" s="95"/>
      <c r="BO25" s="38">
        <f t="shared" si="23"/>
        <v>0</v>
      </c>
    </row>
    <row r="26" spans="1:67" customFormat="1" x14ac:dyDescent="0.25">
      <c r="A26" s="25" t="s">
        <v>12</v>
      </c>
      <c r="B26" s="52">
        <f>SUM(B23:B25)</f>
        <v>100</v>
      </c>
      <c r="C26" s="128">
        <f>SUM(C23:C25)</f>
        <v>0</v>
      </c>
      <c r="D26" s="129"/>
      <c r="E26" s="130"/>
      <c r="F26" s="68"/>
      <c r="G26" s="53">
        <f>SUM(G23:G25)</f>
        <v>0</v>
      </c>
      <c r="H26" s="128">
        <f>SUM(H23:H25)</f>
        <v>0</v>
      </c>
      <c r="I26" s="129"/>
      <c r="J26" s="130"/>
      <c r="K26" s="68"/>
      <c r="L26" s="53">
        <f>SUM(L23:L25)</f>
        <v>0</v>
      </c>
      <c r="M26" s="128">
        <f>SUM(M23:M25)</f>
        <v>0</v>
      </c>
      <c r="N26" s="129"/>
      <c r="O26" s="130"/>
      <c r="P26" s="68"/>
      <c r="Q26" s="53">
        <f>SUM(Q23:Q25)</f>
        <v>0</v>
      </c>
      <c r="R26" s="128">
        <f>SUM(R23:R25)</f>
        <v>0</v>
      </c>
      <c r="S26" s="129"/>
      <c r="T26" s="130"/>
      <c r="U26" s="68"/>
      <c r="V26" s="53">
        <f>SUM(V23:V25)</f>
        <v>0</v>
      </c>
      <c r="W26" s="128">
        <f>SUM(W23:W25)</f>
        <v>0</v>
      </c>
      <c r="X26" s="129"/>
      <c r="Y26" s="130"/>
      <c r="Z26" s="68"/>
      <c r="AA26" s="53">
        <f>SUM(AA23:AA25)</f>
        <v>0</v>
      </c>
      <c r="AB26" s="128">
        <f>SUM(AB23:AB25)</f>
        <v>0</v>
      </c>
      <c r="AC26" s="129"/>
      <c r="AD26" s="130"/>
      <c r="AE26" s="68"/>
      <c r="AF26" s="53">
        <f>SUM(AF23:AF25)</f>
        <v>0</v>
      </c>
      <c r="AG26" s="128">
        <f>SUM(AG23:AG25)</f>
        <v>0</v>
      </c>
      <c r="AH26" s="129"/>
      <c r="AI26" s="130"/>
      <c r="AJ26" s="73"/>
      <c r="AK26" s="53">
        <f>SUM(AK23:AK25)</f>
        <v>0</v>
      </c>
      <c r="AL26" s="128">
        <f>SUM(AL23:AL25)</f>
        <v>0</v>
      </c>
      <c r="AM26" s="129"/>
      <c r="AN26" s="130"/>
      <c r="AO26" s="84"/>
      <c r="AP26" s="53">
        <f>SUM(AP23:AP25)</f>
        <v>0</v>
      </c>
      <c r="AQ26" s="128">
        <f>SUM(AQ23:AQ25)</f>
        <v>0</v>
      </c>
      <c r="AR26" s="129"/>
      <c r="AS26" s="130"/>
      <c r="AT26" s="89"/>
      <c r="AU26" s="53">
        <f>SUM(AU23:AU25)</f>
        <v>0</v>
      </c>
      <c r="AV26" s="128">
        <f>SUM(AV23:AV25)</f>
        <v>0</v>
      </c>
      <c r="AW26" s="129"/>
      <c r="AX26" s="130"/>
      <c r="AY26" s="89"/>
      <c r="AZ26" s="53">
        <f>SUM(AZ23:AZ25)</f>
        <v>0</v>
      </c>
      <c r="BA26" s="128">
        <f>SUM(BA23:BA25)</f>
        <v>0</v>
      </c>
      <c r="BB26" s="129"/>
      <c r="BC26" s="130"/>
      <c r="BD26" s="97"/>
      <c r="BE26" s="53">
        <f>SUM(BE23:BE25)</f>
        <v>0</v>
      </c>
      <c r="BF26" s="128">
        <f>SUM(BF23:BF25)</f>
        <v>0</v>
      </c>
      <c r="BG26" s="129"/>
      <c r="BH26" s="130"/>
      <c r="BI26" s="97"/>
      <c r="BJ26" s="53">
        <f>SUM(BJ23:BJ25)</f>
        <v>0</v>
      </c>
      <c r="BK26" s="128">
        <f>SUM(BK23:BK25)</f>
        <v>0</v>
      </c>
      <c r="BL26" s="129"/>
      <c r="BM26" s="130"/>
      <c r="BN26" s="97"/>
      <c r="BO26" s="53">
        <f>SUM(BO23:BO25)</f>
        <v>0</v>
      </c>
    </row>
    <row r="27" spans="1:67" customFormat="1" x14ac:dyDescent="0.25">
      <c r="A27" s="8" t="s">
        <v>13</v>
      </c>
      <c r="B27" s="26">
        <v>15</v>
      </c>
      <c r="C27" s="9"/>
      <c r="D27" s="9"/>
      <c r="E27" s="9"/>
      <c r="F27" s="9"/>
      <c r="G27" s="7">
        <f>+G26*$B$27/100</f>
        <v>0</v>
      </c>
      <c r="H27" s="40"/>
      <c r="I27" s="40"/>
      <c r="J27" s="9"/>
      <c r="K27" s="9"/>
      <c r="L27" s="7">
        <f>+L26*$B$27/100</f>
        <v>0</v>
      </c>
      <c r="M27" s="40"/>
      <c r="N27" s="40"/>
      <c r="O27" s="9"/>
      <c r="P27" s="9"/>
      <c r="Q27" s="7">
        <f>+Q26*$B$27/100</f>
        <v>0</v>
      </c>
      <c r="R27" s="9"/>
      <c r="S27" s="9"/>
      <c r="T27" s="9"/>
      <c r="U27" s="9"/>
      <c r="V27" s="7">
        <f>+V26*$B$27/100</f>
        <v>0</v>
      </c>
      <c r="W27" s="40"/>
      <c r="X27" s="40"/>
      <c r="Y27" s="9"/>
      <c r="Z27" s="9"/>
      <c r="AA27" s="7">
        <f>+AA26*$B$27/100</f>
        <v>0</v>
      </c>
      <c r="AB27" s="40"/>
      <c r="AC27" s="40"/>
      <c r="AD27" s="9"/>
      <c r="AE27" s="9"/>
      <c r="AF27" s="7">
        <f>+AF26*$B$27/100</f>
        <v>0</v>
      </c>
      <c r="AG27" s="40"/>
      <c r="AH27" s="40"/>
      <c r="AI27" s="9"/>
      <c r="AJ27" s="9"/>
      <c r="AK27" s="7">
        <f>+AK26*$B$27/100</f>
        <v>0</v>
      </c>
      <c r="AL27" s="40"/>
      <c r="AM27" s="40"/>
      <c r="AN27" s="9"/>
      <c r="AO27" s="9"/>
      <c r="AP27" s="7">
        <f>+AP26*$B$27/100</f>
        <v>0</v>
      </c>
      <c r="AQ27" s="40"/>
      <c r="AR27" s="40"/>
      <c r="AS27" s="9"/>
      <c r="AT27" s="9"/>
      <c r="AU27" s="7">
        <f>+AU26*$B$27/100</f>
        <v>0</v>
      </c>
      <c r="AV27" s="40"/>
      <c r="AW27" s="40"/>
      <c r="AX27" s="9"/>
      <c r="AY27" s="9"/>
      <c r="AZ27" s="7">
        <f>+AZ26*$B$27/100</f>
        <v>0</v>
      </c>
      <c r="BA27" s="40"/>
      <c r="BB27" s="40"/>
      <c r="BC27" s="9"/>
      <c r="BD27" s="9"/>
      <c r="BE27" s="7">
        <f>+BE26*$B$27/100</f>
        <v>0</v>
      </c>
      <c r="BF27" s="40"/>
      <c r="BG27" s="40"/>
      <c r="BH27" s="9"/>
      <c r="BI27" s="9"/>
      <c r="BJ27" s="7">
        <f>+BJ26*$B$27/100</f>
        <v>0</v>
      </c>
      <c r="BK27" s="40"/>
      <c r="BL27" s="40"/>
      <c r="BM27" s="9"/>
      <c r="BN27" s="9"/>
      <c r="BO27" s="7">
        <f>+BO26*$B$27/100</f>
        <v>0</v>
      </c>
    </row>
    <row r="28" spans="1:67" customFormat="1" x14ac:dyDescent="0.25">
      <c r="A28" s="2"/>
      <c r="B28" s="2"/>
      <c r="C28" s="2"/>
      <c r="D28" s="2"/>
      <c r="E28" s="2"/>
      <c r="F28" s="2"/>
      <c r="G28" s="10"/>
      <c r="H28" s="54"/>
      <c r="I28" s="54"/>
      <c r="J28" s="2"/>
      <c r="K28" s="2"/>
      <c r="L28" s="10"/>
      <c r="M28" s="54"/>
      <c r="N28" s="54"/>
      <c r="O28" s="2"/>
      <c r="P28" s="2"/>
      <c r="Q28" s="10"/>
      <c r="R28" s="2"/>
      <c r="S28" s="2"/>
      <c r="T28" s="2"/>
      <c r="U28" s="2"/>
      <c r="V28" s="10"/>
      <c r="W28" s="54"/>
      <c r="X28" s="54"/>
      <c r="Y28" s="2"/>
      <c r="Z28" s="2"/>
      <c r="AA28" s="10"/>
      <c r="AB28" s="54"/>
      <c r="AC28" s="54"/>
      <c r="AD28" s="2"/>
      <c r="AE28" s="2"/>
      <c r="AF28" s="10"/>
      <c r="AG28" s="54"/>
      <c r="AH28" s="54"/>
      <c r="AI28" s="2"/>
      <c r="AJ28" s="2"/>
      <c r="AK28" s="10"/>
      <c r="AL28" s="54"/>
      <c r="AM28" s="54"/>
      <c r="AN28" s="2"/>
      <c r="AO28" s="2"/>
      <c r="AP28" s="10"/>
      <c r="AQ28" s="54"/>
      <c r="AR28" s="54"/>
      <c r="AS28" s="2"/>
      <c r="AT28" s="2"/>
      <c r="AU28" s="10"/>
      <c r="AV28" s="54"/>
      <c r="AW28" s="54"/>
      <c r="AX28" s="2"/>
      <c r="AY28" s="2"/>
      <c r="AZ28" s="10"/>
      <c r="BA28" s="54"/>
      <c r="BB28" s="54"/>
      <c r="BC28" s="2"/>
      <c r="BD28" s="2"/>
      <c r="BE28" s="10"/>
      <c r="BF28" s="54"/>
      <c r="BG28" s="54"/>
      <c r="BH28" s="2"/>
      <c r="BI28" s="2"/>
      <c r="BJ28" s="10"/>
      <c r="BK28" s="54"/>
      <c r="BL28" s="54"/>
      <c r="BM28" s="2"/>
      <c r="BN28" s="2"/>
      <c r="BO28" s="10"/>
    </row>
    <row r="29" spans="1:67" customFormat="1" x14ac:dyDescent="0.25">
      <c r="A29" s="11" t="s">
        <v>16</v>
      </c>
      <c r="B29" s="2"/>
      <c r="C29" s="6"/>
      <c r="D29" s="6"/>
      <c r="E29" s="6"/>
      <c r="F29" s="6"/>
      <c r="G29" s="12" t="str">
        <f>IF(G12=0," ",(+G12+G20+G27))</f>
        <v xml:space="preserve"> </v>
      </c>
      <c r="H29" s="40"/>
      <c r="I29" s="40"/>
      <c r="J29" s="6"/>
      <c r="K29" s="6"/>
      <c r="L29" s="12" t="str">
        <f>IF(L12=0," ",(+L12+L20+L27))</f>
        <v xml:space="preserve"> </v>
      </c>
      <c r="M29" s="40"/>
      <c r="N29" s="40"/>
      <c r="O29" s="6"/>
      <c r="P29" s="6"/>
      <c r="Q29" s="12" t="str">
        <f>IF(Q12=0," ",(+Q12+Q20+Q27))</f>
        <v xml:space="preserve"> </v>
      </c>
      <c r="R29" s="6"/>
      <c r="S29" s="6"/>
      <c r="T29" s="6"/>
      <c r="U29" s="6"/>
      <c r="V29" s="12" t="str">
        <f>IF(V12=0," ",(+V12+V20+V27))</f>
        <v xml:space="preserve"> </v>
      </c>
      <c r="W29" s="40"/>
      <c r="X29" s="40"/>
      <c r="Y29" s="6"/>
      <c r="Z29" s="6"/>
      <c r="AA29" s="12" t="str">
        <f>IF(AA12=0," ",(+AA12+AA20+AA27))</f>
        <v xml:space="preserve"> </v>
      </c>
      <c r="AB29" s="40"/>
      <c r="AC29" s="40"/>
      <c r="AD29" s="6"/>
      <c r="AE29" s="6"/>
      <c r="AF29" s="12" t="str">
        <f>IF(AF12=0," ",(+AF12+AF20+AF27))</f>
        <v xml:space="preserve"> </v>
      </c>
      <c r="AG29" s="40"/>
      <c r="AH29" s="40"/>
      <c r="AI29" s="6"/>
      <c r="AJ29" s="6"/>
      <c r="AK29" s="12" t="str">
        <f>IF(AK12=0," ",(+AK12+AK20+AK27))</f>
        <v xml:space="preserve"> </v>
      </c>
      <c r="AL29" s="40"/>
      <c r="AM29" s="40"/>
      <c r="AN29" s="6"/>
      <c r="AO29" s="6"/>
      <c r="AP29" s="12" t="str">
        <f>IF(AP12=0," ",(+AP12+AP20+AP27))</f>
        <v xml:space="preserve"> </v>
      </c>
      <c r="AQ29" s="40"/>
      <c r="AR29" s="40"/>
      <c r="AS29" s="6"/>
      <c r="AT29" s="6"/>
      <c r="AU29" s="12" t="str">
        <f>IF(AU12=0," ",(+AU12+AU20+AU27))</f>
        <v xml:space="preserve"> </v>
      </c>
      <c r="AV29" s="40"/>
      <c r="AW29" s="40"/>
      <c r="AX29" s="6"/>
      <c r="AY29" s="6"/>
      <c r="AZ29" s="12" t="str">
        <f>IF(AZ12=0," ",(+AZ12+AZ20+AZ27))</f>
        <v xml:space="preserve"> </v>
      </c>
      <c r="BA29" s="40"/>
      <c r="BB29" s="40"/>
      <c r="BC29" s="6"/>
      <c r="BD29" s="6"/>
      <c r="BE29" s="12" t="str">
        <f>IF(BE12=0," ",(+BE12+BE20+BE27))</f>
        <v xml:space="preserve"> </v>
      </c>
      <c r="BF29" s="40"/>
      <c r="BG29" s="40"/>
      <c r="BH29" s="6"/>
      <c r="BI29" s="6"/>
      <c r="BJ29" s="12" t="str">
        <f>IF(BJ12=0," ",(+BJ12+BJ20+BJ27))</f>
        <v xml:space="preserve"> </v>
      </c>
      <c r="BK29" s="40"/>
      <c r="BL29" s="40"/>
      <c r="BM29" s="6"/>
      <c r="BN29" s="6"/>
      <c r="BO29" s="12" t="str">
        <f>IF(BO12=0," ",(+BO12+BO20+BO27))</f>
        <v xml:space="preserve"> </v>
      </c>
    </row>
    <row r="30" spans="1:67" customFormat="1" x14ac:dyDescent="0.25">
      <c r="A30" s="13"/>
      <c r="B30" s="14"/>
      <c r="C30" s="14"/>
      <c r="D30" s="14"/>
      <c r="E30" s="14"/>
      <c r="F30" s="14"/>
      <c r="G30" s="15" t="e">
        <f>RANK(G29,$G$29:$BO$29,0)</f>
        <v>#VALUE!</v>
      </c>
      <c r="H30" s="15"/>
      <c r="I30" s="15"/>
      <c r="J30" s="15"/>
      <c r="K30" s="15"/>
      <c r="L30" s="15" t="e">
        <f t="shared" ref="L30:BO30" si="24">RANK(L29,$G$29:$BO$29,0)</f>
        <v>#VALUE!</v>
      </c>
      <c r="M30" s="15"/>
      <c r="N30" s="15"/>
      <c r="O30" s="15"/>
      <c r="P30" s="15"/>
      <c r="Q30" s="15" t="e">
        <f t="shared" si="24"/>
        <v>#VALUE!</v>
      </c>
      <c r="R30" s="15"/>
      <c r="S30" s="15"/>
      <c r="T30" s="15"/>
      <c r="U30" s="15"/>
      <c r="V30" s="15" t="e">
        <f t="shared" si="24"/>
        <v>#VALUE!</v>
      </c>
      <c r="W30" s="15"/>
      <c r="X30" s="15"/>
      <c r="Y30" s="15"/>
      <c r="Z30" s="15"/>
      <c r="AA30" s="15" t="e">
        <f t="shared" si="24"/>
        <v>#VALUE!</v>
      </c>
      <c r="AB30" s="15"/>
      <c r="AC30" s="15"/>
      <c r="AD30" s="15"/>
      <c r="AE30" s="15"/>
      <c r="AF30" s="15" t="e">
        <f t="shared" si="24"/>
        <v>#VALUE!</v>
      </c>
      <c r="AG30" s="15"/>
      <c r="AH30" s="15"/>
      <c r="AI30" s="15"/>
      <c r="AJ30" s="15"/>
      <c r="AK30" s="15" t="e">
        <f t="shared" si="24"/>
        <v>#VALUE!</v>
      </c>
      <c r="AL30" s="15"/>
      <c r="AM30" s="15"/>
      <c r="AN30" s="15"/>
      <c r="AO30" s="15"/>
      <c r="AP30" s="15" t="e">
        <f t="shared" si="24"/>
        <v>#VALUE!</v>
      </c>
      <c r="AQ30" s="15"/>
      <c r="AR30" s="15"/>
      <c r="AS30" s="15"/>
      <c r="AT30" s="15"/>
      <c r="AU30" s="15" t="e">
        <f t="shared" si="24"/>
        <v>#VALUE!</v>
      </c>
      <c r="AV30" s="15"/>
      <c r="AW30" s="15"/>
      <c r="AX30" s="15"/>
      <c r="AY30" s="15"/>
      <c r="AZ30" s="15" t="e">
        <f t="shared" si="24"/>
        <v>#VALUE!</v>
      </c>
      <c r="BA30" s="15"/>
      <c r="BB30" s="15"/>
      <c r="BC30" s="15"/>
      <c r="BD30" s="15"/>
      <c r="BE30" s="15" t="e">
        <f t="shared" si="24"/>
        <v>#VALUE!</v>
      </c>
      <c r="BF30" s="15"/>
      <c r="BG30" s="15"/>
      <c r="BH30" s="15"/>
      <c r="BI30" s="15"/>
      <c r="BJ30" s="15" t="e">
        <f t="shared" si="24"/>
        <v>#VALUE!</v>
      </c>
      <c r="BK30" s="15"/>
      <c r="BL30" s="15"/>
      <c r="BM30" s="15"/>
      <c r="BN30" s="15"/>
      <c r="BO30" s="15" t="e">
        <f t="shared" si="24"/>
        <v>#VALUE!</v>
      </c>
    </row>
    <row r="31" spans="1:67" customFormat="1" x14ac:dyDescent="0.25">
      <c r="A31" s="2"/>
      <c r="B31" s="16"/>
      <c r="C31" s="14"/>
      <c r="D31" s="14"/>
      <c r="E31" s="14"/>
      <c r="F31" s="14"/>
      <c r="G31" s="17"/>
      <c r="H31" s="55"/>
      <c r="I31" s="55"/>
      <c r="J31" s="14"/>
      <c r="K31" s="14"/>
      <c r="L31" s="17"/>
      <c r="M31" s="55"/>
      <c r="N31" s="55"/>
      <c r="O31" s="14"/>
      <c r="P31" s="14"/>
      <c r="Q31" s="17"/>
      <c r="R31" s="14"/>
      <c r="S31" s="14"/>
      <c r="T31" s="14"/>
      <c r="U31" s="14"/>
      <c r="V31" s="17"/>
      <c r="W31" s="55"/>
      <c r="X31" s="55"/>
      <c r="Y31" s="14"/>
      <c r="Z31" s="14"/>
      <c r="AA31" s="17"/>
      <c r="AB31" s="55"/>
      <c r="AC31" s="55"/>
      <c r="AD31" s="14"/>
      <c r="AE31" s="14"/>
      <c r="AF31" s="17"/>
      <c r="AG31" s="55"/>
      <c r="AH31" s="55"/>
      <c r="AI31" s="14"/>
      <c r="AJ31" s="14"/>
      <c r="AK31" s="72"/>
      <c r="AL31" s="55"/>
      <c r="AM31" s="55"/>
      <c r="AN31" s="14"/>
      <c r="AO31" s="14"/>
      <c r="AP31" s="83"/>
      <c r="AQ31" s="55"/>
      <c r="AR31" s="55"/>
      <c r="AS31" s="14"/>
      <c r="AT31" s="14"/>
      <c r="AU31" s="88"/>
      <c r="AV31" s="55"/>
      <c r="AW31" s="55"/>
      <c r="AX31" s="14"/>
      <c r="AY31" s="14"/>
      <c r="AZ31" s="88"/>
      <c r="BA31" s="55"/>
      <c r="BB31" s="55"/>
      <c r="BC31" s="14"/>
      <c r="BD31" s="14"/>
      <c r="BE31" s="96"/>
      <c r="BF31" s="55"/>
      <c r="BG31" s="55"/>
      <c r="BH31" s="14"/>
      <c r="BI31" s="14"/>
      <c r="BJ31" s="96"/>
      <c r="BK31" s="55"/>
      <c r="BL31" s="55"/>
      <c r="BM31" s="14"/>
      <c r="BN31" s="14"/>
      <c r="BO31" s="96"/>
    </row>
    <row r="32" spans="1:67" customFormat="1" x14ac:dyDescent="0.25">
      <c r="A32" s="18" t="s">
        <v>15</v>
      </c>
      <c r="B32" s="14"/>
      <c r="C32" s="14"/>
      <c r="D32" s="14"/>
      <c r="E32" s="14"/>
      <c r="F32" s="14"/>
      <c r="G32" s="56"/>
      <c r="H32" s="57"/>
      <c r="I32" s="57"/>
      <c r="J32" s="2"/>
      <c r="K32" s="2"/>
      <c r="L32" s="56"/>
      <c r="M32" s="57"/>
      <c r="N32" s="57"/>
      <c r="O32" s="2"/>
      <c r="P32" s="2"/>
      <c r="Q32" s="56"/>
      <c r="R32" s="14"/>
      <c r="S32" s="14"/>
      <c r="T32" s="14"/>
      <c r="U32" s="14"/>
      <c r="V32" s="56"/>
      <c r="W32" s="57"/>
      <c r="X32" s="57"/>
      <c r="Y32" s="2"/>
      <c r="Z32" s="2"/>
      <c r="AA32" s="56"/>
      <c r="AB32" s="57"/>
      <c r="AC32" s="57"/>
      <c r="AD32" s="2"/>
      <c r="AE32" s="2"/>
      <c r="AF32" s="56"/>
      <c r="AG32" s="57"/>
      <c r="AH32" s="57"/>
      <c r="AI32" s="2"/>
      <c r="AJ32" s="2"/>
      <c r="AK32" s="56"/>
      <c r="AL32" s="57"/>
      <c r="AM32" s="57"/>
      <c r="AN32" s="2"/>
      <c r="AO32" s="2"/>
      <c r="AP32" s="56"/>
      <c r="AQ32" s="57"/>
      <c r="AR32" s="57"/>
      <c r="AS32" s="2"/>
      <c r="AT32" s="2"/>
      <c r="AU32" s="56"/>
      <c r="AV32" s="57"/>
      <c r="AW32" s="57"/>
      <c r="AX32" s="2"/>
      <c r="AY32" s="2"/>
      <c r="AZ32" s="56"/>
      <c r="BA32" s="57"/>
      <c r="BB32" s="57"/>
      <c r="BC32" s="2"/>
      <c r="BD32" s="2"/>
      <c r="BE32" s="56"/>
      <c r="BF32" s="57"/>
      <c r="BG32" s="57"/>
      <c r="BH32" s="2"/>
      <c r="BI32" s="2"/>
      <c r="BJ32" s="56"/>
      <c r="BK32" s="57"/>
      <c r="BL32" s="57"/>
      <c r="BM32" s="2"/>
      <c r="BN32" s="2"/>
      <c r="BO32" s="56"/>
    </row>
    <row r="33" spans="1:67" customFormat="1" x14ac:dyDescent="0.25">
      <c r="A33" s="2"/>
      <c r="B33" s="2"/>
      <c r="C33" s="2"/>
      <c r="D33" s="2"/>
      <c r="E33" s="2"/>
      <c r="F33" s="2"/>
      <c r="G33" s="15" t="e">
        <f>RANK(G32,$G$32:$BO$32,1)</f>
        <v>#N/A</v>
      </c>
      <c r="H33" s="15"/>
      <c r="I33" s="15"/>
      <c r="J33" s="15"/>
      <c r="K33" s="15"/>
      <c r="L33" s="15" t="e">
        <f t="shared" ref="L33:BO33" si="25">RANK(L32,$G$32:$BO$32,1)</f>
        <v>#N/A</v>
      </c>
      <c r="M33" s="15"/>
      <c r="N33" s="15"/>
      <c r="O33" s="15"/>
      <c r="P33" s="15"/>
      <c r="Q33" s="15" t="e">
        <f t="shared" si="25"/>
        <v>#N/A</v>
      </c>
      <c r="R33" s="15"/>
      <c r="S33" s="15"/>
      <c r="T33" s="15"/>
      <c r="U33" s="15"/>
      <c r="V33" s="15" t="e">
        <f t="shared" si="25"/>
        <v>#N/A</v>
      </c>
      <c r="W33" s="15"/>
      <c r="X33" s="15"/>
      <c r="Y33" s="15"/>
      <c r="Z33" s="15"/>
      <c r="AA33" s="15" t="e">
        <f t="shared" si="25"/>
        <v>#N/A</v>
      </c>
      <c r="AB33" s="15"/>
      <c r="AC33" s="15"/>
      <c r="AD33" s="15"/>
      <c r="AE33" s="15"/>
      <c r="AF33" s="15" t="e">
        <f t="shared" si="25"/>
        <v>#N/A</v>
      </c>
      <c r="AG33" s="15"/>
      <c r="AH33" s="15"/>
      <c r="AI33" s="15"/>
      <c r="AJ33" s="15"/>
      <c r="AK33" s="15" t="e">
        <f t="shared" si="25"/>
        <v>#N/A</v>
      </c>
      <c r="AL33" s="15"/>
      <c r="AM33" s="15"/>
      <c r="AN33" s="15"/>
      <c r="AO33" s="15"/>
      <c r="AP33" s="15" t="e">
        <f t="shared" si="25"/>
        <v>#N/A</v>
      </c>
      <c r="AQ33" s="15"/>
      <c r="AR33" s="15"/>
      <c r="AS33" s="15"/>
      <c r="AT33" s="15"/>
      <c r="AU33" s="15" t="e">
        <f t="shared" si="25"/>
        <v>#N/A</v>
      </c>
      <c r="AV33" s="15"/>
      <c r="AW33" s="15"/>
      <c r="AX33" s="15"/>
      <c r="AY33" s="15"/>
      <c r="AZ33" s="15" t="e">
        <f t="shared" si="25"/>
        <v>#N/A</v>
      </c>
      <c r="BA33" s="15"/>
      <c r="BB33" s="15"/>
      <c r="BC33" s="15"/>
      <c r="BD33" s="15"/>
      <c r="BE33" s="15" t="e">
        <f t="shared" si="25"/>
        <v>#N/A</v>
      </c>
      <c r="BF33" s="15"/>
      <c r="BG33" s="15"/>
      <c r="BH33" s="15"/>
      <c r="BI33" s="15"/>
      <c r="BJ33" s="15" t="e">
        <f t="shared" si="25"/>
        <v>#N/A</v>
      </c>
      <c r="BK33" s="15"/>
      <c r="BL33" s="15"/>
      <c r="BM33" s="15"/>
      <c r="BN33" s="15"/>
      <c r="BO33" s="15" t="e">
        <f t="shared" si="25"/>
        <v>#N/A</v>
      </c>
    </row>
    <row r="34" spans="1:67" customFormat="1" x14ac:dyDescent="0.25">
      <c r="A34" s="19" t="s">
        <v>14</v>
      </c>
      <c r="B34" s="2"/>
      <c r="C34" s="2"/>
      <c r="D34" s="2"/>
      <c r="E34" s="2"/>
      <c r="F34" s="2"/>
      <c r="G34" s="58" t="str">
        <f>IF(ISERROR(+G29/G32)," ",+G29/((G32)))</f>
        <v xml:space="preserve"> </v>
      </c>
      <c r="H34" s="59"/>
      <c r="I34" s="59"/>
      <c r="J34" s="2"/>
      <c r="K34" s="2"/>
      <c r="L34" s="58" t="str">
        <f t="shared" ref="L34" si="26">IF(ISERROR(+L29/L32)," ",+L29/((L32)))</f>
        <v xml:space="preserve"> </v>
      </c>
      <c r="M34" s="59"/>
      <c r="N34" s="59"/>
      <c r="O34" s="2"/>
      <c r="P34" s="2"/>
      <c r="Q34" s="58" t="str">
        <f t="shared" ref="Q34" si="27">IF(ISERROR(+Q29/Q32)," ",+Q29/((Q32)))</f>
        <v xml:space="preserve"> </v>
      </c>
      <c r="R34" s="2"/>
      <c r="S34" s="2"/>
      <c r="T34" s="2"/>
      <c r="U34" s="2"/>
      <c r="V34" s="58" t="str">
        <f>IF(ISERROR(+V29/V32)," ",+V29/((V32)))</f>
        <v xml:space="preserve"> </v>
      </c>
      <c r="W34" s="59"/>
      <c r="X34" s="59"/>
      <c r="Y34" s="2"/>
      <c r="Z34" s="2"/>
      <c r="AA34" s="58" t="str">
        <f t="shared" ref="AA34" si="28">IF(ISERROR(+AA29/AA32)," ",+AA29/((AA32)))</f>
        <v xml:space="preserve"> </v>
      </c>
      <c r="AB34" s="59"/>
      <c r="AC34" s="59"/>
      <c r="AD34" s="2"/>
      <c r="AE34" s="2"/>
      <c r="AF34" s="58" t="str">
        <f>IF(ISERROR(+AF29/AF32)," ",+AF29/((AF32)))</f>
        <v xml:space="preserve"> </v>
      </c>
      <c r="AG34" s="59"/>
      <c r="AH34" s="59"/>
      <c r="AI34" s="2"/>
      <c r="AJ34" s="2"/>
      <c r="AK34" s="58" t="str">
        <f>IF(ISERROR(+AK29/AK32)," ",+AK29/((AK32)))</f>
        <v xml:space="preserve"> </v>
      </c>
      <c r="AL34" s="59"/>
      <c r="AM34" s="59"/>
      <c r="AN34" s="2"/>
      <c r="AO34" s="2"/>
      <c r="AP34" s="58" t="str">
        <f>IF(ISERROR(+AP29/AP32)," ",+AP29/((AP32)))</f>
        <v xml:space="preserve"> </v>
      </c>
      <c r="AQ34" s="59"/>
      <c r="AR34" s="59"/>
      <c r="AS34" s="2"/>
      <c r="AT34" s="2"/>
      <c r="AU34" s="58" t="str">
        <f>IF(ISERROR(+AU29/AU32)," ",+AU29/((AU32)))</f>
        <v xml:space="preserve"> </v>
      </c>
      <c r="AV34" s="59"/>
      <c r="AW34" s="59"/>
      <c r="AX34" s="2"/>
      <c r="AY34" s="2"/>
      <c r="AZ34" s="58" t="str">
        <f>IF(ISERROR(+AZ29/AZ32)," ",+AZ29/((AZ32)))</f>
        <v xml:space="preserve"> </v>
      </c>
      <c r="BA34" s="59"/>
      <c r="BB34" s="59"/>
      <c r="BC34" s="2"/>
      <c r="BD34" s="2"/>
      <c r="BE34" s="58" t="str">
        <f>IF(ISERROR(+BE29/BE32)," ",+BE29/((BE32)))</f>
        <v xml:space="preserve"> </v>
      </c>
      <c r="BF34" s="59"/>
      <c r="BG34" s="59"/>
      <c r="BH34" s="2"/>
      <c r="BI34" s="2"/>
      <c r="BJ34" s="58" t="str">
        <f>IF(ISERROR(+BJ29/BJ32)," ",+BJ29/((BJ32)))</f>
        <v xml:space="preserve"> </v>
      </c>
      <c r="BK34" s="59"/>
      <c r="BL34" s="59"/>
      <c r="BM34" s="2"/>
      <c r="BN34" s="2"/>
      <c r="BO34" s="58" t="str">
        <f>IF(ISERROR(+BO29/BO32)," ",+BO29/((BO32)))</f>
        <v xml:space="preserve"> </v>
      </c>
    </row>
    <row r="35" spans="1:67" customFormat="1" x14ac:dyDescent="0.25">
      <c r="A35" s="13"/>
      <c r="B35" s="2"/>
      <c r="C35" s="2"/>
      <c r="D35" s="2"/>
      <c r="E35" s="2"/>
      <c r="F35" s="2"/>
      <c r="G35" s="10"/>
      <c r="H35" s="10"/>
      <c r="I35" s="10"/>
      <c r="J35" s="21"/>
      <c r="K35" s="21"/>
      <c r="L35" s="10"/>
      <c r="M35" s="10"/>
      <c r="N35" s="10"/>
      <c r="O35" s="2"/>
      <c r="P35" s="2"/>
      <c r="Q35" s="10"/>
      <c r="R35" s="2"/>
      <c r="S35" s="2"/>
      <c r="T35" s="2"/>
      <c r="U35" s="2"/>
      <c r="V35" s="10"/>
      <c r="W35" s="10"/>
      <c r="X35" s="10"/>
      <c r="Y35" s="21"/>
      <c r="Z35" s="21"/>
      <c r="AA35" s="10"/>
      <c r="AB35" s="10"/>
      <c r="AC35" s="10"/>
      <c r="AD35" s="2"/>
      <c r="AE35" s="2"/>
      <c r="AF35" s="10"/>
      <c r="AG35" s="10"/>
      <c r="AH35" s="10"/>
      <c r="AI35" s="2"/>
      <c r="AJ35" s="2"/>
      <c r="AK35" s="10"/>
      <c r="AL35" s="10"/>
      <c r="AM35" s="10"/>
      <c r="AN35" s="2"/>
      <c r="AO35" s="2"/>
      <c r="AP35" s="10"/>
      <c r="AQ35" s="10"/>
      <c r="AR35" s="10"/>
      <c r="AS35" s="2"/>
      <c r="AT35" s="2"/>
      <c r="AU35" s="10"/>
      <c r="AV35" s="10"/>
      <c r="AW35" s="10"/>
      <c r="AX35" s="2"/>
      <c r="AY35" s="2"/>
      <c r="AZ35" s="10"/>
      <c r="BA35" s="10"/>
      <c r="BB35" s="10"/>
      <c r="BC35" s="2"/>
      <c r="BD35" s="2"/>
      <c r="BE35" s="10"/>
      <c r="BF35" s="10"/>
      <c r="BG35" s="10"/>
      <c r="BH35" s="2"/>
      <c r="BI35" s="2"/>
      <c r="BJ35" s="10"/>
      <c r="BK35" s="10"/>
      <c r="BL35" s="10"/>
      <c r="BM35" s="2"/>
      <c r="BN35" s="2"/>
      <c r="BO35" s="10"/>
    </row>
    <row r="36" spans="1:67" customFormat="1" x14ac:dyDescent="0.25">
      <c r="A36" s="20" t="s">
        <v>3</v>
      </c>
      <c r="B36" s="21"/>
      <c r="C36" s="21"/>
      <c r="D36" s="21"/>
      <c r="E36" s="21"/>
      <c r="F36" s="21"/>
      <c r="G36" s="22" t="str">
        <f>IF(ISERROR(RANK(G34,$G$34:$BO$34,0)),"Ausschluss",RANK(G34,$G$34:$BO$34,0))</f>
        <v>Ausschluss</v>
      </c>
      <c r="H36" s="22"/>
      <c r="I36" s="22"/>
      <c r="J36" s="22"/>
      <c r="K36" s="22"/>
      <c r="L36" s="22" t="str">
        <f t="shared" ref="L36:BO36" si="29">IF(ISERROR(RANK(L34,$G$34:$BO$34,0)),"Ausschluss",RANK(L34,$G$34:$BO$34,0))</f>
        <v>Ausschluss</v>
      </c>
      <c r="M36" s="22"/>
      <c r="N36" s="22"/>
      <c r="O36" s="22"/>
      <c r="P36" s="22"/>
      <c r="Q36" s="22" t="str">
        <f t="shared" si="29"/>
        <v>Ausschluss</v>
      </c>
      <c r="R36" s="22"/>
      <c r="S36" s="22"/>
      <c r="T36" s="22"/>
      <c r="U36" s="22"/>
      <c r="V36" s="22" t="str">
        <f t="shared" si="29"/>
        <v>Ausschluss</v>
      </c>
      <c r="W36" s="22"/>
      <c r="X36" s="22"/>
      <c r="Y36" s="22"/>
      <c r="Z36" s="22"/>
      <c r="AA36" s="22" t="str">
        <f t="shared" si="29"/>
        <v>Ausschluss</v>
      </c>
      <c r="AB36" s="22"/>
      <c r="AC36" s="22"/>
      <c r="AD36" s="22"/>
      <c r="AE36" s="22"/>
      <c r="AF36" s="22" t="str">
        <f t="shared" si="29"/>
        <v>Ausschluss</v>
      </c>
      <c r="AG36" s="22"/>
      <c r="AH36" s="22"/>
      <c r="AI36" s="22"/>
      <c r="AJ36" s="22"/>
      <c r="AK36" s="22" t="str">
        <f t="shared" si="29"/>
        <v>Ausschluss</v>
      </c>
      <c r="AL36" s="22"/>
      <c r="AM36" s="22"/>
      <c r="AN36" s="22"/>
      <c r="AO36" s="22"/>
      <c r="AP36" s="22" t="str">
        <f t="shared" si="29"/>
        <v>Ausschluss</v>
      </c>
      <c r="AQ36" s="22"/>
      <c r="AR36" s="22"/>
      <c r="AS36" s="22"/>
      <c r="AT36" s="22"/>
      <c r="AU36" s="22" t="str">
        <f t="shared" si="29"/>
        <v>Ausschluss</v>
      </c>
      <c r="AV36" s="22"/>
      <c r="AW36" s="22"/>
      <c r="AX36" s="22"/>
      <c r="AY36" s="22"/>
      <c r="AZ36" s="22" t="str">
        <f t="shared" si="29"/>
        <v>Ausschluss</v>
      </c>
      <c r="BA36" s="22"/>
      <c r="BB36" s="22"/>
      <c r="BC36" s="22"/>
      <c r="BD36" s="22"/>
      <c r="BE36" s="22" t="str">
        <f t="shared" si="29"/>
        <v>Ausschluss</v>
      </c>
      <c r="BF36" s="22"/>
      <c r="BG36" s="22"/>
      <c r="BH36" s="22"/>
      <c r="BI36" s="22"/>
      <c r="BJ36" s="22" t="str">
        <f t="shared" si="29"/>
        <v>Ausschluss</v>
      </c>
      <c r="BK36" s="22"/>
      <c r="BL36" s="22"/>
      <c r="BM36" s="22"/>
      <c r="BN36" s="22"/>
      <c r="BO36" s="22" t="str">
        <f t="shared" si="29"/>
        <v>Ausschluss</v>
      </c>
    </row>
    <row r="37" spans="1:67" customFormat="1" ht="15" x14ac:dyDescent="0.25"/>
    <row r="38" spans="1:67" x14ac:dyDescent="0.25">
      <c r="A38" s="23" t="s">
        <v>20</v>
      </c>
    </row>
    <row r="39" spans="1:67" x14ac:dyDescent="0.25">
      <c r="A39" s="3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</row>
    <row r="40" spans="1:67" x14ac:dyDescent="0.25">
      <c r="A40" s="24" t="s">
        <v>26</v>
      </c>
      <c r="B40" s="4" t="s">
        <v>7</v>
      </c>
      <c r="AX40" s="100"/>
      <c r="AY40" s="100"/>
      <c r="AZ40" s="100"/>
      <c r="BA40" s="100"/>
      <c r="BB40" s="100"/>
      <c r="BC40" s="100"/>
      <c r="BD40" s="100"/>
      <c r="BE40" s="100"/>
      <c r="BF40" s="100"/>
      <c r="BG40" s="100"/>
    </row>
    <row r="41" spans="1:67" x14ac:dyDescent="0.25">
      <c r="A41" s="24" t="s">
        <v>27</v>
      </c>
      <c r="B41" s="4">
        <v>90</v>
      </c>
      <c r="AX41" s="100"/>
      <c r="AY41" s="100"/>
      <c r="AZ41" s="100"/>
      <c r="BA41" s="100"/>
      <c r="BB41" s="100"/>
      <c r="BC41" s="100"/>
      <c r="BD41" s="100"/>
      <c r="BE41" s="100"/>
      <c r="BF41" s="100"/>
      <c r="BG41" s="100"/>
    </row>
    <row r="42" spans="1:67" x14ac:dyDescent="0.25">
      <c r="A42" s="24" t="s">
        <v>5</v>
      </c>
      <c r="B42" s="4">
        <v>80</v>
      </c>
      <c r="AX42" s="100"/>
      <c r="AY42" s="100"/>
      <c r="AZ42" s="100"/>
      <c r="BA42" s="100"/>
      <c r="BB42" s="100"/>
      <c r="BC42" s="100"/>
      <c r="BD42" s="100"/>
      <c r="BE42" s="100"/>
      <c r="BF42" s="100"/>
      <c r="BG42" s="100"/>
    </row>
    <row r="43" spans="1:67" x14ac:dyDescent="0.25">
      <c r="A43" s="24" t="s">
        <v>6</v>
      </c>
      <c r="B43" s="4">
        <v>70</v>
      </c>
      <c r="AX43" s="100"/>
      <c r="AY43" s="100"/>
      <c r="AZ43" s="100"/>
      <c r="BA43" s="100"/>
      <c r="BB43" s="100"/>
      <c r="BC43" s="100"/>
      <c r="BD43" s="100"/>
      <c r="BE43" s="100"/>
      <c r="BF43" s="100"/>
      <c r="BG43" s="100"/>
    </row>
    <row r="44" spans="1:67" x14ac:dyDescent="0.25">
      <c r="A44" s="24" t="s">
        <v>28</v>
      </c>
      <c r="B44" s="4" t="s">
        <v>29</v>
      </c>
      <c r="AX44" s="100"/>
      <c r="AY44" s="100"/>
      <c r="AZ44" s="100"/>
      <c r="BA44" s="100"/>
      <c r="BB44" s="100"/>
      <c r="BC44" s="100"/>
      <c r="BD44" s="100"/>
      <c r="BE44" s="100"/>
      <c r="BF44" s="100"/>
      <c r="BG44" s="100"/>
    </row>
    <row r="45" spans="1:67" x14ac:dyDescent="0.25">
      <c r="AX45" s="100"/>
      <c r="AY45" s="100"/>
      <c r="AZ45" s="100"/>
      <c r="BA45" s="100"/>
      <c r="BB45" s="100"/>
      <c r="BC45" s="100"/>
      <c r="BD45" s="100"/>
      <c r="BE45" s="100"/>
      <c r="BF45" s="100"/>
      <c r="BG45" s="100"/>
    </row>
    <row r="46" spans="1:67" x14ac:dyDescent="0.25">
      <c r="A46" s="3" t="s">
        <v>30</v>
      </c>
      <c r="AX46" s="100"/>
      <c r="AY46" s="100"/>
      <c r="AZ46" s="100"/>
      <c r="BA46" s="100"/>
      <c r="BB46" s="100"/>
      <c r="BC46" s="100"/>
      <c r="BD46" s="100"/>
      <c r="BE46" s="100"/>
      <c r="BF46" s="100"/>
      <c r="BG46" s="100"/>
    </row>
    <row r="47" spans="1:67" x14ac:dyDescent="0.25">
      <c r="A47" s="3"/>
      <c r="AX47" s="100"/>
      <c r="AY47" s="100"/>
      <c r="AZ47" s="100"/>
      <c r="BA47" s="100"/>
      <c r="BB47" s="100"/>
      <c r="BC47" s="100"/>
      <c r="BD47" s="100"/>
      <c r="BE47" s="100"/>
      <c r="BF47" s="100"/>
      <c r="BG47" s="100"/>
    </row>
    <row r="48" spans="1:67" x14ac:dyDescent="0.25">
      <c r="A48" s="23" t="s">
        <v>41</v>
      </c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</row>
    <row r="49" spans="1:59" x14ac:dyDescent="0.25">
      <c r="A49" s="3"/>
      <c r="AX49" s="100"/>
      <c r="AY49" s="100"/>
      <c r="AZ49" s="100"/>
      <c r="BA49" s="100"/>
      <c r="BB49" s="100"/>
      <c r="BC49" s="100"/>
      <c r="BD49" s="100"/>
      <c r="BE49" s="100"/>
      <c r="BF49" s="100"/>
      <c r="BG49" s="100"/>
    </row>
    <row r="50" spans="1:59" x14ac:dyDescent="0.25">
      <c r="A50" s="3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</row>
    <row r="51" spans="1:59" x14ac:dyDescent="0.25">
      <c r="A51" s="3"/>
      <c r="AH51" s="115"/>
      <c r="AX51" s="100"/>
      <c r="AY51" s="100"/>
      <c r="AZ51" s="100"/>
      <c r="BA51" s="100"/>
      <c r="BB51" s="100"/>
      <c r="BC51" s="100"/>
      <c r="BD51" s="100"/>
      <c r="BE51" s="100"/>
      <c r="BF51" s="100"/>
      <c r="BG51" s="100"/>
    </row>
    <row r="52" spans="1:59" x14ac:dyDescent="0.25">
      <c r="A52" s="3"/>
      <c r="AX52" s="100"/>
      <c r="AY52" s="100"/>
      <c r="AZ52" s="100"/>
      <c r="BA52" s="100"/>
      <c r="BB52" s="100"/>
      <c r="BC52" s="100"/>
      <c r="BD52" s="100"/>
      <c r="BE52" s="100"/>
      <c r="BF52" s="100"/>
      <c r="BG52" s="100"/>
    </row>
    <row r="53" spans="1:59" x14ac:dyDescent="0.25">
      <c r="A53" s="3"/>
      <c r="AX53" s="100"/>
      <c r="AY53" s="100"/>
      <c r="AZ53" s="100"/>
      <c r="BA53" s="100"/>
      <c r="BB53" s="100"/>
      <c r="BC53" s="100"/>
      <c r="BD53" s="100"/>
      <c r="BE53" s="100"/>
      <c r="BF53" s="100"/>
      <c r="BG53" s="100"/>
    </row>
    <row r="54" spans="1:59" x14ac:dyDescent="0.25">
      <c r="A54" s="3"/>
      <c r="AX54" s="100"/>
      <c r="AY54" s="100"/>
      <c r="AZ54" s="100"/>
      <c r="BA54" s="100"/>
      <c r="BB54" s="100"/>
      <c r="BC54" s="100"/>
      <c r="BD54" s="100"/>
      <c r="BE54" s="100"/>
      <c r="BF54" s="100"/>
      <c r="BG54" s="100"/>
    </row>
    <row r="55" spans="1:59" x14ac:dyDescent="0.25">
      <c r="A55" s="3"/>
      <c r="AX55" s="100"/>
      <c r="AY55" s="100"/>
      <c r="AZ55" s="100"/>
      <c r="BA55" s="100"/>
      <c r="BB55" s="100"/>
      <c r="BC55" s="100"/>
      <c r="BD55" s="100"/>
      <c r="BE55" s="100"/>
      <c r="BF55" s="100"/>
      <c r="BG55" s="100"/>
    </row>
    <row r="56" spans="1:59" x14ac:dyDescent="0.25">
      <c r="A56" s="3"/>
    </row>
    <row r="57" spans="1:59" x14ac:dyDescent="0.25">
      <c r="A57" s="3"/>
    </row>
    <row r="58" spans="1:59" x14ac:dyDescent="0.25">
      <c r="A58" s="3"/>
    </row>
    <row r="59" spans="1:59" x14ac:dyDescent="0.25">
      <c r="A59" s="3"/>
    </row>
    <row r="60" spans="1:59" x14ac:dyDescent="0.25">
      <c r="A60" s="3"/>
    </row>
    <row r="61" spans="1:59" x14ac:dyDescent="0.25">
      <c r="A61" s="3"/>
    </row>
    <row r="62" spans="1:59" x14ac:dyDescent="0.25">
      <c r="A62" s="3"/>
    </row>
    <row r="63" spans="1:59" x14ac:dyDescent="0.25">
      <c r="A63" s="3"/>
    </row>
    <row r="64" spans="1:59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3"/>
    </row>
    <row r="83" spans="1:16" x14ac:dyDescent="0.25">
      <c r="A83" s="23" t="s">
        <v>21</v>
      </c>
    </row>
    <row r="85" spans="1:16" ht="59.25" customHeight="1" x14ac:dyDescent="0.25">
      <c r="A85" s="149" t="s">
        <v>60</v>
      </c>
      <c r="B85" s="150" t="s">
        <v>19</v>
      </c>
      <c r="C85" s="150"/>
      <c r="D85" s="150"/>
      <c r="E85" s="150"/>
      <c r="F85" s="70"/>
    </row>
    <row r="86" spans="1:16" x14ac:dyDescent="0.25">
      <c r="A86" s="151" t="s">
        <v>22</v>
      </c>
      <c r="B86" s="150" t="s">
        <v>61</v>
      </c>
      <c r="C86" s="150"/>
      <c r="D86" s="150"/>
      <c r="E86" s="150"/>
      <c r="F86" s="70"/>
    </row>
    <row r="87" spans="1:16" ht="15.75" customHeight="1" x14ac:dyDescent="0.25">
      <c r="A87" s="151" t="s">
        <v>25</v>
      </c>
      <c r="B87" s="150" t="s">
        <v>62</v>
      </c>
      <c r="C87" s="150"/>
      <c r="D87" s="150"/>
      <c r="E87" s="150"/>
      <c r="F87" s="70"/>
    </row>
    <row r="88" spans="1:16" x14ac:dyDescent="0.25">
      <c r="A88" s="151"/>
      <c r="B88" s="28"/>
      <c r="C88" s="28"/>
      <c r="D88" s="28"/>
      <c r="E88" s="31"/>
      <c r="F88" s="71"/>
    </row>
    <row r="89" spans="1:16" ht="57" customHeight="1" x14ac:dyDescent="0.25">
      <c r="A89" s="152" t="s">
        <v>63</v>
      </c>
      <c r="B89" s="150" t="s">
        <v>19</v>
      </c>
      <c r="C89" s="150"/>
      <c r="D89" s="150"/>
      <c r="E89" s="150"/>
      <c r="F89" s="70"/>
    </row>
    <row r="90" spans="1:16" x14ac:dyDescent="0.25">
      <c r="A90" s="153" t="s">
        <v>17</v>
      </c>
      <c r="B90" s="150" t="s">
        <v>23</v>
      </c>
      <c r="C90" s="150"/>
      <c r="D90" s="150"/>
      <c r="E90" s="150"/>
      <c r="F90" s="70"/>
    </row>
    <row r="91" spans="1:16" ht="15.75" customHeight="1" x14ac:dyDescent="0.25">
      <c r="A91" s="153" t="s">
        <v>18</v>
      </c>
      <c r="B91" s="150" t="s">
        <v>24</v>
      </c>
      <c r="C91" s="150"/>
      <c r="D91" s="150"/>
      <c r="E91" s="150"/>
      <c r="F91" s="70"/>
    </row>
    <row r="92" spans="1:16" x14ac:dyDescent="0.25">
      <c r="A92" s="25"/>
      <c r="B92" s="28"/>
      <c r="C92" s="28"/>
      <c r="D92" s="28"/>
      <c r="E92" s="31"/>
      <c r="F92" s="71"/>
    </row>
    <row r="93" spans="1:16" ht="47.25" x14ac:dyDescent="0.25">
      <c r="A93" s="152" t="s">
        <v>64</v>
      </c>
      <c r="B93" s="150" t="s">
        <v>19</v>
      </c>
      <c r="C93" s="150"/>
      <c r="D93" s="150"/>
      <c r="E93" s="150"/>
      <c r="F93" s="70"/>
    </row>
    <row r="94" spans="1:16" x14ac:dyDescent="0.25">
      <c r="A94" s="153" t="s">
        <v>17</v>
      </c>
      <c r="B94" s="150" t="s">
        <v>23</v>
      </c>
      <c r="C94" s="150"/>
      <c r="D94" s="150"/>
      <c r="E94" s="150"/>
      <c r="F94" s="70"/>
      <c r="L94" s="25"/>
      <c r="M94" s="25"/>
      <c r="N94" s="25"/>
      <c r="O94" s="25"/>
      <c r="P94" s="25"/>
    </row>
    <row r="95" spans="1:16" x14ac:dyDescent="0.25">
      <c r="A95" s="153" t="s">
        <v>18</v>
      </c>
      <c r="B95" s="150" t="s">
        <v>24</v>
      </c>
      <c r="C95" s="150"/>
      <c r="D95" s="150"/>
      <c r="E95" s="150"/>
      <c r="F95" s="70"/>
      <c r="L95" s="25"/>
      <c r="M95" s="25"/>
      <c r="N95" s="25"/>
      <c r="O95" s="25"/>
      <c r="P95" s="25"/>
    </row>
    <row r="96" spans="1:16" x14ac:dyDescent="0.25">
      <c r="A96" s="27"/>
      <c r="B96" s="28"/>
      <c r="C96" s="28"/>
      <c r="D96" s="28"/>
      <c r="E96" s="30"/>
      <c r="F96" s="30"/>
    </row>
    <row r="99" spans="1:6" ht="15.75" customHeight="1" x14ac:dyDescent="0.25"/>
    <row r="100" spans="1:6" x14ac:dyDescent="0.25">
      <c r="A100" s="25"/>
      <c r="B100" s="31"/>
      <c r="C100" s="31"/>
      <c r="D100" s="31"/>
      <c r="E100" s="29"/>
      <c r="F100" s="29"/>
    </row>
    <row r="103" spans="1:6" ht="15.75" customHeight="1" x14ac:dyDescent="0.25"/>
  </sheetData>
  <mergeCells count="178">
    <mergeCell ref="AQ5:AU5"/>
    <mergeCell ref="BK5:BO5"/>
    <mergeCell ref="BK23:BM23"/>
    <mergeCell ref="BK24:BM24"/>
    <mergeCell ref="BK25:BM25"/>
    <mergeCell ref="BK26:BM26"/>
    <mergeCell ref="BK6:BM6"/>
    <mergeCell ref="BK7:BM7"/>
    <mergeCell ref="BK8:BM8"/>
    <mergeCell ref="BK9:BM9"/>
    <mergeCell ref="BK10:BM10"/>
    <mergeCell ref="BK11:BM11"/>
    <mergeCell ref="BK15:BM15"/>
    <mergeCell ref="BK22:BM22"/>
    <mergeCell ref="BF10:BH10"/>
    <mergeCell ref="BF11:BH11"/>
    <mergeCell ref="BF15:BH15"/>
    <mergeCell ref="BF22:BH22"/>
    <mergeCell ref="BF23:BH23"/>
    <mergeCell ref="BF24:BH24"/>
    <mergeCell ref="BF25:BH25"/>
    <mergeCell ref="BF26:BH26"/>
    <mergeCell ref="BA6:BC6"/>
    <mergeCell ref="BA7:BC7"/>
    <mergeCell ref="BA9:BC9"/>
    <mergeCell ref="BA10:BC10"/>
    <mergeCell ref="BA11:BC11"/>
    <mergeCell ref="BA15:BC15"/>
    <mergeCell ref="AL9:AN9"/>
    <mergeCell ref="AL10:AN10"/>
    <mergeCell ref="AV6:AX6"/>
    <mergeCell ref="AV7:AX7"/>
    <mergeCell ref="AV8:AX8"/>
    <mergeCell ref="AV9:AX9"/>
    <mergeCell ref="AV10:AX10"/>
    <mergeCell ref="AV11:AX11"/>
    <mergeCell ref="AV15:AX15"/>
    <mergeCell ref="AG11:AI11"/>
    <mergeCell ref="AG15:AI15"/>
    <mergeCell ref="AG22:AI22"/>
    <mergeCell ref="AG23:AI23"/>
    <mergeCell ref="AB8:AD8"/>
    <mergeCell ref="R9:T9"/>
    <mergeCell ref="W9:Y9"/>
    <mergeCell ref="AB9:AD9"/>
    <mergeCell ref="R10:T10"/>
    <mergeCell ref="W10:Y10"/>
    <mergeCell ref="AB10:AD10"/>
    <mergeCell ref="R22:T22"/>
    <mergeCell ref="W22:Y22"/>
    <mergeCell ref="AB22:AD22"/>
    <mergeCell ref="R23:T23"/>
    <mergeCell ref="W23:Y23"/>
    <mergeCell ref="AB23:AD23"/>
    <mergeCell ref="AG8:AI8"/>
    <mergeCell ref="AG9:AI9"/>
    <mergeCell ref="AG10:AI10"/>
    <mergeCell ref="H22:J22"/>
    <mergeCell ref="M22:O22"/>
    <mergeCell ref="C23:E23"/>
    <mergeCell ref="H23:J23"/>
    <mergeCell ref="AG26:AI26"/>
    <mergeCell ref="R26:T26"/>
    <mergeCell ref="W26:Y26"/>
    <mergeCell ref="AB26:AD26"/>
    <mergeCell ref="AB25:AD25"/>
    <mergeCell ref="R24:T24"/>
    <mergeCell ref="C24:E24"/>
    <mergeCell ref="H24:J24"/>
    <mergeCell ref="R25:T25"/>
    <mergeCell ref="W25:Y25"/>
    <mergeCell ref="C25:E25"/>
    <mergeCell ref="M24:O24"/>
    <mergeCell ref="M23:O23"/>
    <mergeCell ref="W24:Y24"/>
    <mergeCell ref="AG24:AI24"/>
    <mergeCell ref="AG25:AI25"/>
    <mergeCell ref="C9:E9"/>
    <mergeCell ref="H9:J9"/>
    <mergeCell ref="M9:O9"/>
    <mergeCell ref="M6:O6"/>
    <mergeCell ref="C7:E7"/>
    <mergeCell ref="AB11:AD11"/>
    <mergeCell ref="R15:T15"/>
    <mergeCell ref="W15:Y15"/>
    <mergeCell ref="AB15:AD15"/>
    <mergeCell ref="R6:T6"/>
    <mergeCell ref="W6:Y6"/>
    <mergeCell ref="AB6:AD6"/>
    <mergeCell ref="R7:T7"/>
    <mergeCell ref="W7:Y7"/>
    <mergeCell ref="AB7:AD7"/>
    <mergeCell ref="R11:T11"/>
    <mergeCell ref="W11:Y11"/>
    <mergeCell ref="C10:E10"/>
    <mergeCell ref="H10:J10"/>
    <mergeCell ref="M10:O10"/>
    <mergeCell ref="H15:J15"/>
    <mergeCell ref="M15:O15"/>
    <mergeCell ref="H7:J7"/>
    <mergeCell ref="M7:O7"/>
    <mergeCell ref="C8:E8"/>
    <mergeCell ref="H8:J8"/>
    <mergeCell ref="M8:O8"/>
    <mergeCell ref="AL6:AN6"/>
    <mergeCell ref="AL7:AN7"/>
    <mergeCell ref="AL8:AN8"/>
    <mergeCell ref="C5:E5"/>
    <mergeCell ref="M5:O5"/>
    <mergeCell ref="C6:E6"/>
    <mergeCell ref="H6:J6"/>
    <mergeCell ref="R5:T5"/>
    <mergeCell ref="R8:T8"/>
    <mergeCell ref="W8:Y8"/>
    <mergeCell ref="W5:AA5"/>
    <mergeCell ref="AB5:AF5"/>
    <mergeCell ref="AG5:AK5"/>
    <mergeCell ref="H5:L5"/>
    <mergeCell ref="AL5:AP5"/>
    <mergeCell ref="AG6:AI6"/>
    <mergeCell ref="AG7:AI7"/>
    <mergeCell ref="B86:E86"/>
    <mergeCell ref="B95:E95"/>
    <mergeCell ref="B94:E94"/>
    <mergeCell ref="B93:E93"/>
    <mergeCell ref="B90:E90"/>
    <mergeCell ref="B87:E87"/>
    <mergeCell ref="B91:E91"/>
    <mergeCell ref="B89:E89"/>
    <mergeCell ref="B85:E85"/>
    <mergeCell ref="C11:E11"/>
    <mergeCell ref="H11:J11"/>
    <mergeCell ref="M11:O11"/>
    <mergeCell ref="C15:E15"/>
    <mergeCell ref="AQ15:AS15"/>
    <mergeCell ref="AQ22:AS22"/>
    <mergeCell ref="AL24:AN24"/>
    <mergeCell ref="AL25:AN25"/>
    <mergeCell ref="AL26:AN26"/>
    <mergeCell ref="AL11:AN11"/>
    <mergeCell ref="AL15:AN15"/>
    <mergeCell ref="AL22:AN22"/>
    <mergeCell ref="AL23:AN23"/>
    <mergeCell ref="AQ23:AS23"/>
    <mergeCell ref="AQ24:AS24"/>
    <mergeCell ref="AQ25:AS25"/>
    <mergeCell ref="AQ26:AS26"/>
    <mergeCell ref="C26:E26"/>
    <mergeCell ref="H26:J26"/>
    <mergeCell ref="M26:O26"/>
    <mergeCell ref="AB24:AD24"/>
    <mergeCell ref="H25:J25"/>
    <mergeCell ref="M25:O25"/>
    <mergeCell ref="C22:E22"/>
    <mergeCell ref="AV5:AZ5"/>
    <mergeCell ref="BA5:BE5"/>
    <mergeCell ref="BF5:BJ5"/>
    <mergeCell ref="AV26:AX26"/>
    <mergeCell ref="AQ6:AS6"/>
    <mergeCell ref="AQ7:AS7"/>
    <mergeCell ref="AQ8:AS8"/>
    <mergeCell ref="AQ9:AS9"/>
    <mergeCell ref="AQ10:AS10"/>
    <mergeCell ref="AQ11:AS11"/>
    <mergeCell ref="BA22:BC22"/>
    <mergeCell ref="AV22:AX22"/>
    <mergeCell ref="AV23:AX23"/>
    <mergeCell ref="AV24:AX24"/>
    <mergeCell ref="AV25:AX25"/>
    <mergeCell ref="BA23:BC23"/>
    <mergeCell ref="BA24:BC24"/>
    <mergeCell ref="BA25:BC25"/>
    <mergeCell ref="BA26:BC26"/>
    <mergeCell ref="BF6:BH6"/>
    <mergeCell ref="BF7:BH7"/>
    <mergeCell ref="BF8:BH8"/>
    <mergeCell ref="BF9:BH9"/>
    <mergeCell ref="BA8:BC8"/>
  </mergeCells>
  <conditionalFormatting sqref="B7:C10 G7:H10 L7:M10 AF17:AF19 AK17:AK19 AP17:AP19 AU17:AU19 AZ17:AZ19 BE17:BE19 BJ17:BJ19 BO17:BO19 G19 L19 Q19 V19 AA19">
    <cfRule type="cellIs" dxfId="52" priority="106" stopIfTrue="1" operator="lessThan">
      <formula>4</formula>
    </cfRule>
  </conditionalFormatting>
  <conditionalFormatting sqref="B23:C25">
    <cfRule type="cellIs" dxfId="51" priority="103" stopIfTrue="1" operator="lessThan">
      <formula>4</formula>
    </cfRule>
  </conditionalFormatting>
  <conditionalFormatting sqref="C17:AE18">
    <cfRule type="cellIs" dxfId="50" priority="78" stopIfTrue="1" operator="lessThan">
      <formula>4</formula>
    </cfRule>
  </conditionalFormatting>
  <conditionalFormatting sqref="G12 L12 Q12 G29 L29 Q29">
    <cfRule type="cellIs" dxfId="49" priority="107" stopIfTrue="1" operator="equal">
      <formula>0</formula>
    </cfRule>
  </conditionalFormatting>
  <conditionalFormatting sqref="G20 L20 Q20 V20 AA20 AF20 AK20 AP20 AU20 AZ20 BE20 BJ20 BO20">
    <cfRule type="cellIs" dxfId="48" priority="104" stopIfTrue="1" operator="equal">
      <formula>0</formula>
    </cfRule>
  </conditionalFormatting>
  <conditionalFormatting sqref="G23:H25">
    <cfRule type="cellIs" dxfId="47" priority="89" stopIfTrue="1" operator="lessThan">
      <formula>4</formula>
    </cfRule>
  </conditionalFormatting>
  <conditionalFormatting sqref="G30:BO30 G33:BO33 J35:K35 G36:BO36">
    <cfRule type="cellIs" dxfId="46" priority="105" stopIfTrue="1" operator="equal">
      <formula>1</formula>
    </cfRule>
  </conditionalFormatting>
  <conditionalFormatting sqref="L23:M25">
    <cfRule type="cellIs" dxfId="45" priority="88" stopIfTrue="1" operator="lessThan">
      <formula>4</formula>
    </cfRule>
  </conditionalFormatting>
  <conditionalFormatting sqref="Q7:R10">
    <cfRule type="cellIs" dxfId="44" priority="94" stopIfTrue="1" operator="lessThan">
      <formula>4</formula>
    </cfRule>
  </conditionalFormatting>
  <conditionalFormatting sqref="Q23:R25">
    <cfRule type="cellIs" dxfId="43" priority="85" stopIfTrue="1" operator="lessThan">
      <formula>4</formula>
    </cfRule>
  </conditionalFormatting>
  <conditionalFormatting sqref="V12 AA12 AF12 AK12">
    <cfRule type="cellIs" dxfId="42" priority="97" stopIfTrue="1" operator="equal">
      <formula>0</formula>
    </cfRule>
  </conditionalFormatting>
  <conditionalFormatting sqref="V29 AA29 AF29">
    <cfRule type="cellIs" dxfId="41" priority="87" stopIfTrue="1" operator="equal">
      <formula>0</formula>
    </cfRule>
  </conditionalFormatting>
  <conditionalFormatting sqref="V7:W10">
    <cfRule type="cellIs" dxfId="40" priority="93" stopIfTrue="1" operator="lessThan">
      <formula>4</formula>
    </cfRule>
  </conditionalFormatting>
  <conditionalFormatting sqref="V23:W25">
    <cfRule type="cellIs" dxfId="39" priority="81" stopIfTrue="1" operator="lessThan">
      <formula>4</formula>
    </cfRule>
  </conditionalFormatting>
  <conditionalFormatting sqref="Y35:Z35">
    <cfRule type="cellIs" dxfId="38" priority="86" stopIfTrue="1" operator="equal">
      <formula>1</formula>
    </cfRule>
  </conditionalFormatting>
  <conditionalFormatting sqref="AA7:AB10">
    <cfRule type="cellIs" dxfId="37" priority="79" stopIfTrue="1" operator="lessThan">
      <formula>4</formula>
    </cfRule>
  </conditionalFormatting>
  <conditionalFormatting sqref="AA23:AB25">
    <cfRule type="cellIs" dxfId="36" priority="80" stopIfTrue="1" operator="lessThan">
      <formula>4</formula>
    </cfRule>
  </conditionalFormatting>
  <conditionalFormatting sqref="AF7:AG10">
    <cfRule type="cellIs" dxfId="35" priority="68" stopIfTrue="1" operator="lessThan">
      <formula>4</formula>
    </cfRule>
  </conditionalFormatting>
  <conditionalFormatting sqref="AF23:AG25">
    <cfRule type="cellIs" dxfId="34" priority="69" stopIfTrue="1" operator="lessThan">
      <formula>4</formula>
    </cfRule>
  </conditionalFormatting>
  <conditionalFormatting sqref="AG17:AJ18">
    <cfRule type="cellIs" dxfId="33" priority="67" stopIfTrue="1" operator="lessThan">
      <formula>4</formula>
    </cfRule>
  </conditionalFormatting>
  <conditionalFormatting sqref="AK29">
    <cfRule type="cellIs" dxfId="32" priority="72" stopIfTrue="1" operator="equal">
      <formula>0</formula>
    </cfRule>
  </conditionalFormatting>
  <conditionalFormatting sqref="AK7:AL10">
    <cfRule type="cellIs" dxfId="31" priority="57" stopIfTrue="1" operator="lessThan">
      <formula>4</formula>
    </cfRule>
  </conditionalFormatting>
  <conditionalFormatting sqref="AK23:AL25">
    <cfRule type="cellIs" dxfId="30" priority="58" stopIfTrue="1" operator="lessThan">
      <formula>4</formula>
    </cfRule>
  </conditionalFormatting>
  <conditionalFormatting sqref="AL17:AO18">
    <cfRule type="cellIs" dxfId="29" priority="56" stopIfTrue="1" operator="lessThan">
      <formula>4</formula>
    </cfRule>
  </conditionalFormatting>
  <conditionalFormatting sqref="AP12">
    <cfRule type="cellIs" dxfId="28" priority="66" stopIfTrue="1" operator="equal">
      <formula>0</formula>
    </cfRule>
  </conditionalFormatting>
  <conditionalFormatting sqref="AP29">
    <cfRule type="cellIs" dxfId="27" priority="61" stopIfTrue="1" operator="equal">
      <formula>0</formula>
    </cfRule>
  </conditionalFormatting>
  <conditionalFormatting sqref="AP7:AQ10">
    <cfRule type="cellIs" dxfId="26" priority="46" stopIfTrue="1" operator="lessThan">
      <formula>4</formula>
    </cfRule>
  </conditionalFormatting>
  <conditionalFormatting sqref="AP23:AQ25">
    <cfRule type="cellIs" dxfId="25" priority="47" stopIfTrue="1" operator="lessThan">
      <formula>4</formula>
    </cfRule>
  </conditionalFormatting>
  <conditionalFormatting sqref="AQ17:AT18">
    <cfRule type="cellIs" dxfId="24" priority="45" stopIfTrue="1" operator="lessThan">
      <formula>4</formula>
    </cfRule>
  </conditionalFormatting>
  <conditionalFormatting sqref="AU12">
    <cfRule type="cellIs" dxfId="23" priority="54" stopIfTrue="1" operator="equal">
      <formula>0</formula>
    </cfRule>
  </conditionalFormatting>
  <conditionalFormatting sqref="AU29">
    <cfRule type="cellIs" dxfId="22" priority="49" stopIfTrue="1" operator="equal">
      <formula>0</formula>
    </cfRule>
  </conditionalFormatting>
  <conditionalFormatting sqref="AU7:AV10">
    <cfRule type="cellIs" dxfId="21" priority="35" stopIfTrue="1" operator="lessThan">
      <formula>4</formula>
    </cfRule>
  </conditionalFormatting>
  <conditionalFormatting sqref="AU23:AV25">
    <cfRule type="cellIs" dxfId="20" priority="36" stopIfTrue="1" operator="lessThan">
      <formula>4</formula>
    </cfRule>
  </conditionalFormatting>
  <conditionalFormatting sqref="AV17:AY18">
    <cfRule type="cellIs" dxfId="19" priority="34" stopIfTrue="1" operator="lessThan">
      <formula>4</formula>
    </cfRule>
  </conditionalFormatting>
  <conditionalFormatting sqref="AZ12">
    <cfRule type="cellIs" dxfId="18" priority="43" stopIfTrue="1" operator="equal">
      <formula>0</formula>
    </cfRule>
  </conditionalFormatting>
  <conditionalFormatting sqref="AZ29">
    <cfRule type="cellIs" dxfId="17" priority="38" stopIfTrue="1" operator="equal">
      <formula>0</formula>
    </cfRule>
  </conditionalFormatting>
  <conditionalFormatting sqref="AZ7:BA10">
    <cfRule type="cellIs" dxfId="16" priority="24" stopIfTrue="1" operator="lessThan">
      <formula>4</formula>
    </cfRule>
  </conditionalFormatting>
  <conditionalFormatting sqref="AZ23:BA25">
    <cfRule type="cellIs" dxfId="15" priority="25" stopIfTrue="1" operator="lessThan">
      <formula>4</formula>
    </cfRule>
  </conditionalFormatting>
  <conditionalFormatting sqref="BA17:BD18">
    <cfRule type="cellIs" dxfId="14" priority="23" stopIfTrue="1" operator="lessThan">
      <formula>4</formula>
    </cfRule>
  </conditionalFormatting>
  <conditionalFormatting sqref="BE12">
    <cfRule type="cellIs" dxfId="13" priority="32" stopIfTrue="1" operator="equal">
      <formula>0</formula>
    </cfRule>
  </conditionalFormatting>
  <conditionalFormatting sqref="BE29">
    <cfRule type="cellIs" dxfId="12" priority="27" stopIfTrue="1" operator="equal">
      <formula>0</formula>
    </cfRule>
  </conditionalFormatting>
  <conditionalFormatting sqref="BE7:BF10">
    <cfRule type="cellIs" dxfId="11" priority="13" stopIfTrue="1" operator="lessThan">
      <formula>4</formula>
    </cfRule>
  </conditionalFormatting>
  <conditionalFormatting sqref="BE23:BF25">
    <cfRule type="cellIs" dxfId="10" priority="14" stopIfTrue="1" operator="lessThan">
      <formula>4</formula>
    </cfRule>
  </conditionalFormatting>
  <conditionalFormatting sqref="BF17:BI18">
    <cfRule type="cellIs" dxfId="9" priority="12" stopIfTrue="1" operator="lessThan">
      <formula>4</formula>
    </cfRule>
  </conditionalFormatting>
  <conditionalFormatting sqref="BJ12">
    <cfRule type="cellIs" dxfId="8" priority="21" stopIfTrue="1" operator="equal">
      <formula>0</formula>
    </cfRule>
  </conditionalFormatting>
  <conditionalFormatting sqref="BJ29">
    <cfRule type="cellIs" dxfId="7" priority="16" stopIfTrue="1" operator="equal">
      <formula>0</formula>
    </cfRule>
  </conditionalFormatting>
  <conditionalFormatting sqref="BJ7:BK10">
    <cfRule type="cellIs" dxfId="6" priority="2" stopIfTrue="1" operator="lessThan">
      <formula>4</formula>
    </cfRule>
  </conditionalFormatting>
  <conditionalFormatting sqref="BJ23:BK25">
    <cfRule type="cellIs" dxfId="5" priority="3" stopIfTrue="1" operator="lessThan">
      <formula>4</formula>
    </cfRule>
  </conditionalFormatting>
  <conditionalFormatting sqref="BK17:BN18">
    <cfRule type="cellIs" dxfId="4" priority="1" stopIfTrue="1" operator="lessThan">
      <formula>4</formula>
    </cfRule>
  </conditionalFormatting>
  <conditionalFormatting sqref="BO7:BO10">
    <cfRule type="cellIs" dxfId="3" priority="9" stopIfTrue="1" operator="lessThan">
      <formula>4</formula>
    </cfRule>
  </conditionalFormatting>
  <conditionalFormatting sqref="BO12">
    <cfRule type="cellIs" dxfId="2" priority="10" stopIfTrue="1" operator="equal">
      <formula>0</formula>
    </cfRule>
  </conditionalFormatting>
  <conditionalFormatting sqref="BO23:BO25">
    <cfRule type="cellIs" dxfId="1" priority="4" stopIfTrue="1" operator="lessThan">
      <formula>4</formula>
    </cfRule>
  </conditionalFormatting>
  <conditionalFormatting sqref="BO29">
    <cfRule type="cellIs" dxfId="0" priority="5" stopIfTrue="1" operator="equal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8" scale="4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Matrix (10)</vt:lpstr>
      <vt:lpstr>Tabelle1</vt:lpstr>
      <vt:lpstr>'Matrix (10)'!Druckbereich</vt:lpstr>
    </vt:vector>
  </TitlesOfParts>
  <Company>ZIT-BB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Marco.Koch5@polizei.brandenburg.de</dc:creator>
  <cp:lastModifiedBy>ZDPol Koch, Marco</cp:lastModifiedBy>
  <cp:lastPrinted>2022-11-28T14:25:26Z</cp:lastPrinted>
  <dcterms:created xsi:type="dcterms:W3CDTF">2014-02-27T08:58:08Z</dcterms:created>
  <dcterms:modified xsi:type="dcterms:W3CDTF">2026-02-06T06:32:40Z</dcterms:modified>
</cp:coreProperties>
</file>