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4A40D104-2CF9-4EF9-A90B-C8FD20AA1A58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PC!$A$1:$M$81</definedName>
    <definedName name="Z_5A22A3DE_B703_4665_BC40_8ABF7B72B97E_.wvu.PrintArea" localSheetId="0" hidden="1">PC!$A$1:$O$81</definedName>
  </definedNames>
  <calcPr calcId="191029"/>
  <customWorkbookViews>
    <customWorkbookView name="marion.siefert - Persönliche Ansicht" guid="{5A22A3DE-B703-4665-BC40-8ABF7B72B97E}" mergeInterval="0" personalView="1" maximized="1" windowWidth="1276" windowHeight="783" activeSheetId="1"/>
    <customWorkbookView name="g201030 - Persönliche Ansicht" guid="{660E0427-B3EF-4F25-83F0-578BD9CEB34D}" mergeInterval="0" personalView="1" maximized="1" windowWidth="1276" windowHeight="883" activeSheetId="1"/>
  </customWorkbookViews>
</workbook>
</file>

<file path=xl/calcChain.xml><?xml version="1.0" encoding="utf-8"?>
<calcChain xmlns="http://schemas.openxmlformats.org/spreadsheetml/2006/main">
  <c r="F59" i="1" l="1"/>
  <c r="F38" i="1"/>
  <c r="F25" i="1"/>
  <c r="D16" i="1"/>
  <c r="I16" i="1"/>
  <c r="K16" i="1"/>
  <c r="G19" i="1"/>
  <c r="M14" i="1"/>
  <c r="G52" i="1" l="1"/>
  <c r="G53" i="1" s="1"/>
  <c r="K14" i="1" l="1"/>
  <c r="J14" i="1"/>
  <c r="K17" i="1"/>
  <c r="J16" i="1"/>
  <c r="J17" i="1" s="1"/>
  <c r="I14" i="1"/>
  <c r="I17" i="1"/>
  <c r="D14" i="1"/>
  <c r="D17" i="1"/>
  <c r="B14" i="1" l="1"/>
  <c r="C14" i="1"/>
  <c r="E14" i="1"/>
  <c r="F14" i="1"/>
  <c r="G14" i="1"/>
  <c r="H14" i="1"/>
  <c r="L14" i="1"/>
  <c r="B16" i="1"/>
  <c r="C16" i="1"/>
  <c r="C17" i="1" s="1"/>
  <c r="E16" i="1"/>
  <c r="E17" i="1" s="1"/>
  <c r="F16" i="1"/>
  <c r="F17" i="1" s="1"/>
  <c r="G16" i="1"/>
  <c r="G17" i="1" s="1"/>
  <c r="H16" i="1"/>
  <c r="H17" i="1" s="1"/>
  <c r="L16" i="1"/>
  <c r="L17" i="1" s="1"/>
  <c r="G33" i="1"/>
  <c r="G34" i="1" s="1"/>
  <c r="G47" i="1"/>
  <c r="G48" i="1" s="1"/>
  <c r="G20" i="1" l="1"/>
  <c r="F62" i="1" s="1"/>
  <c r="M16" i="1"/>
  <c r="B17" i="1"/>
  <c r="B19" i="1" s="1"/>
  <c r="F26" i="1" s="1"/>
  <c r="F27" i="1" s="1"/>
  <c r="F39" i="1"/>
  <c r="F40" i="1" s="1"/>
  <c r="F60" i="1" l="1"/>
  <c r="F61" i="1" s="1"/>
  <c r="B20" i="1"/>
  <c r="B21" i="1" s="1"/>
</calcChain>
</file>

<file path=xl/sharedStrings.xml><?xml version="1.0" encoding="utf-8"?>
<sst xmlns="http://schemas.openxmlformats.org/spreadsheetml/2006/main" count="73" uniqueCount="50">
  <si>
    <t>m²</t>
  </si>
  <si>
    <t>19% MwSt.</t>
  </si>
  <si>
    <t>Std./Jahr</t>
  </si>
  <si>
    <t>Preis/Jahr</t>
  </si>
  <si>
    <t>Raumgruppen</t>
  </si>
  <si>
    <t>Stundenverrechnungssatz gem. Kalkulationsblatt</t>
  </si>
  <si>
    <t>Nettopreis/Jahr</t>
  </si>
  <si>
    <t>Bruttopreis/Jahr</t>
  </si>
  <si>
    <t>A</t>
  </si>
  <si>
    <t>B</t>
  </si>
  <si>
    <t>D</t>
  </si>
  <si>
    <t>G</t>
  </si>
  <si>
    <t>durchschnittliche Flächenleistung</t>
  </si>
  <si>
    <t>Gesamtreinigungsfläche Schule</t>
  </si>
  <si>
    <t>m²/h</t>
  </si>
  <si>
    <t>max. m²/h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</si>
  <si>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</si>
  <si>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</si>
  <si>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</si>
  <si>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</si>
  <si>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</si>
  <si>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</si>
  <si>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SONDERREINIGUNG</t>
  </si>
  <si>
    <t>UNTERHALTSREINIGUNG</t>
  </si>
  <si>
    <t>Nettopreis/Tag</t>
  </si>
  <si>
    <t>Bruttopreis/Tag</t>
  </si>
  <si>
    <t>für den Bereich Sekretariat, Schulleitung u. angrenzende WC - Anlage</t>
  </si>
  <si>
    <t>m²/Jahr</t>
  </si>
  <si>
    <t>Unterhaltsreinigung in den Ferienzeiten Schulgebäude (Mo - Fr)</t>
  </si>
  <si>
    <t>E</t>
  </si>
  <si>
    <t>F</t>
  </si>
  <si>
    <t>K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</si>
  <si>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</si>
  <si>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</si>
  <si>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</si>
  <si>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</si>
  <si>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Datum, Firmenstempel, Unterschrift</t>
  </si>
  <si>
    <t>C</t>
  </si>
  <si>
    <t>H</t>
  </si>
  <si>
    <t>I</t>
  </si>
  <si>
    <t>J</t>
  </si>
  <si>
    <t>Unterhaltsreinigung Neubau Schulgebäude</t>
  </si>
  <si>
    <t>Gesamtangebotspreis Unterhaltsreinigung Neubau</t>
  </si>
  <si>
    <t>GRUNDREINIGUNG Neubau (1 x jährlich)</t>
  </si>
  <si>
    <t>Gesamtangebotspreis Grundreinigung Neubau</t>
  </si>
  <si>
    <t>Gesamtjahrespreis für Neubau Schule am Kirschgarten 
bestehend aus Unterhaltsreinigung und Grundreinigung 
(ohne Sonderreinigung)</t>
  </si>
  <si>
    <t xml:space="preserve"> 310 m²/h</t>
  </si>
  <si>
    <t xml:space="preserve">Grundreinigung Neubau </t>
  </si>
  <si>
    <t>Kalkulationsblatt Los 14 Neubau</t>
  </si>
  <si>
    <t>Gesamtangebot Los 14- Neubau Schule am Kirschgarten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</si>
</sst>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Protection="1"/>
    <xf numFmtId="164" fontId="4" fillId="3" borderId="5" xfId="0" applyNumberFormat="1" applyFont="1" applyFill="1" applyBorder="1" applyAlignment="1" applyProtection="1">
      <alignment horizontal="right"/>
    </xf>
    <xf numFmtId="0" fontId="5" fillId="3" borderId="5" xfId="0" applyFont="1" applyFill="1" applyBorder="1" applyProtection="1"/>
    <xf numFmtId="0" fontId="0" fillId="3" borderId="6" xfId="0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2" fontId="5" fillId="0" borderId="0" xfId="0" applyNumberFormat="1" applyFont="1" applyBorder="1" applyAlignment="1" applyProtection="1">
      <alignment horizontal="right"/>
    </xf>
    <xf numFmtId="0" fontId="3" fillId="0" borderId="10" xfId="0" applyFont="1" applyBorder="1" applyProtection="1"/>
    <xf numFmtId="0" fontId="5" fillId="0" borderId="11" xfId="0" applyFont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0" fontId="2" fillId="0" borderId="0" xfId="0" applyFont="1" applyBorder="1"/>
    <xf numFmtId="0" fontId="9" fillId="0" borderId="0" xfId="0" applyFont="1" applyBorder="1"/>
    <xf numFmtId="4" fontId="5" fillId="5" borderId="1" xfId="0" applyNumberFormat="1" applyFont="1" applyFill="1" applyBorder="1" applyProtection="1"/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Protection="1"/>
    <xf numFmtId="164" fontId="5" fillId="0" borderId="16" xfId="0" applyNumberFormat="1" applyFont="1" applyFill="1" applyBorder="1" applyAlignment="1" applyProtection="1">
      <alignment horizontal="right"/>
    </xf>
    <xf numFmtId="4" fontId="5" fillId="0" borderId="16" xfId="0" applyNumberFormat="1" applyFont="1" applyFill="1" applyBorder="1" applyProtection="1"/>
    <xf numFmtId="4" fontId="5" fillId="0" borderId="16" xfId="0" applyNumberFormat="1" applyFont="1" applyFill="1" applyBorder="1" applyAlignment="1" applyProtection="1">
      <alignment horizontal="right"/>
    </xf>
    <xf numFmtId="0" fontId="0" fillId="0" borderId="16" xfId="0" applyBorder="1" applyProtection="1"/>
    <xf numFmtId="0" fontId="2" fillId="0" borderId="0" xfId="0" applyFont="1"/>
    <xf numFmtId="0" fontId="9" fillId="0" borderId="0" xfId="0" applyFont="1"/>
    <xf numFmtId="0" fontId="5" fillId="0" borderId="12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3" fillId="0" borderId="0" xfId="0" applyFont="1" applyBorder="1" applyProtection="1"/>
    <xf numFmtId="0" fontId="2" fillId="3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 wrapText="1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12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4" fontId="5" fillId="0" borderId="1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12" xfId="0" applyFont="1" applyFill="1" applyBorder="1" applyAlignment="1" applyProtection="1">
      <alignment horizontal="left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4" fontId="3" fillId="0" borderId="25" xfId="0" applyNumberFormat="1" applyFont="1" applyBorder="1" applyAlignment="1" applyProtection="1">
      <alignment horizontal="right"/>
    </xf>
    <xf numFmtId="4" fontId="3" fillId="0" borderId="26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left"/>
    </xf>
    <xf numFmtId="4" fontId="3" fillId="0" borderId="19" xfId="0" applyNumberFormat="1" applyFont="1" applyBorder="1" applyAlignment="1" applyProtection="1">
      <alignment horizontal="right"/>
    </xf>
    <xf numFmtId="4" fontId="3" fillId="0" borderId="20" xfId="0" applyNumberFormat="1" applyFont="1" applyBorder="1" applyAlignment="1" applyProtection="1">
      <alignment horizontal="right"/>
    </xf>
    <xf numFmtId="0" fontId="10" fillId="3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7" fillId="0" borderId="27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4" fontId="0" fillId="0" borderId="0" xfId="0" applyNumberForma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zoomScaleNormal="100" workbookViewId="0">
      <selection activeCell="N37" sqref="N37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5" width="10.625" style="2" customWidth="1"/>
    <col min="6" max="7" width="11.625" style="2" bestFit="1" customWidth="1"/>
    <col min="8" max="11" width="10.625" style="2" customWidth="1"/>
    <col min="12" max="12" width="11.625" style="2" bestFit="1" customWidth="1"/>
    <col min="13" max="13" width="11.375" style="2" bestFit="1" customWidth="1"/>
    <col min="14" max="15" width="10.625" style="2" customWidth="1"/>
    <col min="16" max="16384" width="11" style="2"/>
  </cols>
  <sheetData>
    <row r="1" spans="1:15" ht="18" x14ac:dyDescent="0.25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0"/>
      <c r="N1" s="40"/>
    </row>
    <row r="2" spans="1:15" ht="10.5" customHeight="1" thickBot="1" x14ac:dyDescent="0.3">
      <c r="A2" s="100"/>
      <c r="B2" s="100"/>
      <c r="C2" s="100"/>
      <c r="D2" s="100"/>
      <c r="E2" s="100"/>
      <c r="F2" s="100"/>
      <c r="G2" s="100"/>
    </row>
    <row r="3" spans="1:15" ht="18" customHeight="1" thickBot="1" x14ac:dyDescent="0.3">
      <c r="A3" s="85" t="s">
        <v>23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2"/>
      <c r="N3" s="42"/>
      <c r="O3" s="42"/>
    </row>
    <row r="4" spans="1:15" ht="16.5" thickBot="1" x14ac:dyDescent="0.3">
      <c r="A4" s="98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42"/>
      <c r="N4" s="42"/>
      <c r="O4" s="42"/>
    </row>
    <row r="6" spans="1:15" ht="15" x14ac:dyDescent="0.25">
      <c r="A6" s="101" t="s">
        <v>5</v>
      </c>
      <c r="B6" s="102"/>
      <c r="C6" s="102"/>
      <c r="D6" s="102"/>
      <c r="E6" s="103"/>
      <c r="F6" s="50"/>
      <c r="G6" s="24"/>
    </row>
    <row r="7" spans="1:15" ht="15" x14ac:dyDescent="0.25">
      <c r="A7" s="28"/>
      <c r="B7" s="28"/>
      <c r="C7" s="28"/>
      <c r="D7" s="28"/>
      <c r="E7" s="28"/>
      <c r="F7" s="29"/>
      <c r="G7" s="24"/>
    </row>
    <row r="8" spans="1:15" ht="41.25" customHeight="1" x14ac:dyDescent="0.2">
      <c r="A8" s="109" t="s">
        <v>35</v>
      </c>
      <c r="B8" s="110"/>
      <c r="C8" s="110"/>
      <c r="D8" s="110"/>
      <c r="E8" s="110"/>
      <c r="F8" s="56" t="s">
        <v>46</v>
      </c>
      <c r="G8" s="24"/>
    </row>
    <row r="10" spans="1:15" ht="15" x14ac:dyDescent="0.25">
      <c r="B10" s="113" t="s">
        <v>41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35"/>
      <c r="N10" s="35"/>
      <c r="O10" s="35"/>
    </row>
    <row r="11" spans="1:15" ht="15" customHeight="1" x14ac:dyDescent="0.2">
      <c r="A11" s="111"/>
      <c r="B11" s="114" t="s">
        <v>4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39"/>
      <c r="N11" s="39"/>
      <c r="O11" s="39"/>
    </row>
    <row r="12" spans="1:15" x14ac:dyDescent="0.2">
      <c r="A12" s="112"/>
      <c r="B12" s="48" t="s">
        <v>8</v>
      </c>
      <c r="C12" s="48" t="s">
        <v>9</v>
      </c>
      <c r="D12" s="48" t="s">
        <v>37</v>
      </c>
      <c r="E12" s="48" t="s">
        <v>10</v>
      </c>
      <c r="F12" s="48" t="s">
        <v>29</v>
      </c>
      <c r="G12" s="48" t="s">
        <v>30</v>
      </c>
      <c r="H12" s="49" t="s">
        <v>11</v>
      </c>
      <c r="I12" s="49" t="s">
        <v>38</v>
      </c>
      <c r="J12" s="49" t="s">
        <v>39</v>
      </c>
      <c r="K12" s="49" t="s">
        <v>40</v>
      </c>
      <c r="L12" s="49" t="s">
        <v>31</v>
      </c>
    </row>
    <row r="13" spans="1:15" x14ac:dyDescent="0.2">
      <c r="A13" s="6" t="s">
        <v>0</v>
      </c>
      <c r="B13" s="7">
        <v>4600.92</v>
      </c>
      <c r="C13" s="7">
        <v>500.81</v>
      </c>
      <c r="D13" s="7">
        <v>270.49</v>
      </c>
      <c r="E13" s="7">
        <v>3509.87</v>
      </c>
      <c r="F13" s="7">
        <v>724.09</v>
      </c>
      <c r="G13" s="7">
        <v>663.89</v>
      </c>
      <c r="H13" s="7">
        <v>353.43</v>
      </c>
      <c r="I13" s="7">
        <v>301.93</v>
      </c>
      <c r="J13" s="7">
        <v>61.97</v>
      </c>
      <c r="K13" s="7">
        <v>24.66</v>
      </c>
      <c r="L13" s="7">
        <v>248.61</v>
      </c>
    </row>
    <row r="14" spans="1:15" x14ac:dyDescent="0.2">
      <c r="A14" s="6" t="s">
        <v>27</v>
      </c>
      <c r="B14" s="7">
        <f>B13*190</f>
        <v>874174.8</v>
      </c>
      <c r="C14" s="7">
        <f>C13*190</f>
        <v>95153.9</v>
      </c>
      <c r="D14" s="7">
        <f>D13*114</f>
        <v>30835.86</v>
      </c>
      <c r="E14" s="7">
        <f>E13*190</f>
        <v>666875.29999999993</v>
      </c>
      <c r="F14" s="7">
        <f>F13*190</f>
        <v>137577.1</v>
      </c>
      <c r="G14" s="55">
        <f>G13*38</f>
        <v>25227.82</v>
      </c>
      <c r="H14" s="7">
        <f>H13*190</f>
        <v>67151.7</v>
      </c>
      <c r="I14" s="7">
        <f>I13*114</f>
        <v>34420.020000000004</v>
      </c>
      <c r="J14" s="7">
        <f>J13*190</f>
        <v>11774.3</v>
      </c>
      <c r="K14" s="7">
        <f>K13*38</f>
        <v>937.08</v>
      </c>
      <c r="L14" s="7">
        <f>L13*190</f>
        <v>47235.9</v>
      </c>
      <c r="M14" s="115">
        <f>SUM(B14:L14)</f>
        <v>1991363.78</v>
      </c>
    </row>
    <row r="15" spans="1:15" x14ac:dyDescent="0.2">
      <c r="A15" s="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5" x14ac:dyDescent="0.2">
      <c r="A16" s="9" t="s">
        <v>2</v>
      </c>
      <c r="B16" s="26" t="e">
        <f t="shared" ref="B16:K16" si="0">B13/B15*190</f>
        <v>#DIV/0!</v>
      </c>
      <c r="C16" s="26" t="e">
        <f t="shared" si="0"/>
        <v>#DIV/0!</v>
      </c>
      <c r="D16" s="26" t="e">
        <f>D13/D15*114</f>
        <v>#DIV/0!</v>
      </c>
      <c r="E16" s="26" t="e">
        <f t="shared" si="0"/>
        <v>#DIV/0!</v>
      </c>
      <c r="F16" s="26" t="e">
        <f>F13/F15*190</f>
        <v>#DIV/0!</v>
      </c>
      <c r="G16" s="26" t="e">
        <f>G13/G15*38</f>
        <v>#DIV/0!</v>
      </c>
      <c r="H16" s="26" t="e">
        <f t="shared" si="0"/>
        <v>#DIV/0!</v>
      </c>
      <c r="I16" s="26" t="e">
        <f>I13/I15*114</f>
        <v>#DIV/0!</v>
      </c>
      <c r="J16" s="26" t="e">
        <f t="shared" si="0"/>
        <v>#DIV/0!</v>
      </c>
      <c r="K16" s="26" t="e">
        <f>K13/K15*38</f>
        <v>#DIV/0!</v>
      </c>
      <c r="L16" s="26" t="e">
        <f>L13/L15*190</f>
        <v>#DIV/0!</v>
      </c>
      <c r="M16" s="115" t="e">
        <f>SUM(B16:L16)</f>
        <v>#DIV/0!</v>
      </c>
    </row>
    <row r="17" spans="1:14" x14ac:dyDescent="0.2">
      <c r="A17" s="6" t="s">
        <v>3</v>
      </c>
      <c r="B17" s="10" t="e">
        <f>B16*F6</f>
        <v>#DIV/0!</v>
      </c>
      <c r="C17" s="10" t="e">
        <f>C16*F6</f>
        <v>#DIV/0!</v>
      </c>
      <c r="D17" s="10" t="e">
        <f>D16*F6</f>
        <v>#DIV/0!</v>
      </c>
      <c r="E17" s="10" t="e">
        <f>E16*F6</f>
        <v>#DIV/0!</v>
      </c>
      <c r="F17" s="10" t="e">
        <f>F16*F6</f>
        <v>#DIV/0!</v>
      </c>
      <c r="G17" s="10" t="e">
        <f>G16*F6</f>
        <v>#DIV/0!</v>
      </c>
      <c r="H17" s="10" t="e">
        <f>H16*F6</f>
        <v>#DIV/0!</v>
      </c>
      <c r="I17" s="10" t="e">
        <f>I16*F6</f>
        <v>#DIV/0!</v>
      </c>
      <c r="J17" s="10" t="e">
        <f>J16*F6</f>
        <v>#DIV/0!</v>
      </c>
      <c r="K17" s="10" t="e">
        <f>K16*F6</f>
        <v>#DIV/0!</v>
      </c>
      <c r="L17" s="10" t="e">
        <f>L16*F6</f>
        <v>#DIV/0!</v>
      </c>
    </row>
    <row r="18" spans="1:14" x14ac:dyDescent="0.2">
      <c r="A18" s="5"/>
      <c r="B18" s="11"/>
      <c r="C18" s="12"/>
      <c r="D18" s="12"/>
      <c r="E18" s="12"/>
      <c r="F18" s="12"/>
      <c r="G18" s="12"/>
    </row>
    <row r="19" spans="1:14" x14ac:dyDescent="0.2">
      <c r="A19" s="5" t="s">
        <v>6</v>
      </c>
      <c r="B19" s="11" t="e">
        <f>SUM(B17:L17)</f>
        <v>#DIV/0!</v>
      </c>
      <c r="C19" s="13"/>
      <c r="D19" s="13"/>
      <c r="E19" s="96" t="s">
        <v>13</v>
      </c>
      <c r="F19" s="96"/>
      <c r="G19" s="14">
        <f>SUM(B13:L13)</f>
        <v>11260.67</v>
      </c>
      <c r="H19" s="16" t="s">
        <v>0</v>
      </c>
      <c r="I19" s="16"/>
      <c r="J19" s="16"/>
      <c r="K19" s="16"/>
    </row>
    <row r="20" spans="1:14" x14ac:dyDescent="0.2">
      <c r="A20" s="5" t="s">
        <v>1</v>
      </c>
      <c r="B20" s="11" t="e">
        <f>B19*0.19</f>
        <v>#DIV/0!</v>
      </c>
      <c r="C20" s="13"/>
      <c r="D20" s="13"/>
      <c r="E20" s="96" t="s">
        <v>12</v>
      </c>
      <c r="F20" s="96"/>
      <c r="G20" s="46" t="e">
        <f>SUM(B14:L14)/SUM(B16:L16)</f>
        <v>#DIV/0!</v>
      </c>
      <c r="H20" s="16" t="s">
        <v>14</v>
      </c>
      <c r="I20" s="16"/>
      <c r="J20" s="16"/>
      <c r="K20" s="16"/>
    </row>
    <row r="21" spans="1:14" x14ac:dyDescent="0.2">
      <c r="A21" s="4" t="s">
        <v>7</v>
      </c>
      <c r="B21" s="15" t="e">
        <f>B20+B19</f>
        <v>#DIV/0!</v>
      </c>
      <c r="C21" s="13"/>
      <c r="D21" s="13"/>
      <c r="E21" s="13"/>
      <c r="F21" s="13"/>
      <c r="G21" s="13"/>
    </row>
    <row r="22" spans="1:14" x14ac:dyDescent="0.2">
      <c r="A22" s="16"/>
      <c r="B22" s="16"/>
      <c r="C22" s="16"/>
      <c r="D22" s="16"/>
      <c r="E22" s="16"/>
      <c r="F22" s="16"/>
      <c r="G22" s="16"/>
    </row>
    <row r="23" spans="1:14" ht="15" thickBot="1" x14ac:dyDescent="0.25">
      <c r="A23" s="22"/>
      <c r="B23" s="23"/>
      <c r="C23" s="13"/>
      <c r="D23" s="13"/>
      <c r="E23" s="13"/>
      <c r="F23" s="13"/>
      <c r="G23" s="13"/>
    </row>
    <row r="24" spans="1:14" ht="17.100000000000001" customHeight="1" x14ac:dyDescent="0.25">
      <c r="A24" s="31" t="s">
        <v>42</v>
      </c>
      <c r="B24" s="32"/>
      <c r="C24" s="33"/>
      <c r="D24" s="33"/>
      <c r="E24" s="33"/>
      <c r="F24" s="33"/>
      <c r="G24" s="33"/>
      <c r="H24" s="34"/>
      <c r="I24" s="67"/>
      <c r="J24" s="67"/>
      <c r="K24" s="67"/>
    </row>
    <row r="25" spans="1:14" ht="20.100000000000001" customHeight="1" x14ac:dyDescent="0.25">
      <c r="A25" s="75" t="s">
        <v>17</v>
      </c>
      <c r="B25" s="76"/>
      <c r="C25" s="76"/>
      <c r="D25" s="76"/>
      <c r="E25" s="76"/>
      <c r="F25" s="94" t="e">
        <f>B19</f>
        <v>#DIV/0!</v>
      </c>
      <c r="G25" s="95"/>
      <c r="H25" s="43" t="s">
        <v>19</v>
      </c>
      <c r="I25" s="68"/>
      <c r="J25" s="68"/>
      <c r="K25" s="68"/>
    </row>
    <row r="26" spans="1:14" ht="20.100000000000001" customHeight="1" x14ac:dyDescent="0.25">
      <c r="A26" s="75" t="s">
        <v>16</v>
      </c>
      <c r="B26" s="76"/>
      <c r="C26" s="76"/>
      <c r="D26" s="76"/>
      <c r="E26" s="76"/>
      <c r="F26" s="77" t="e">
        <f>F25*0.19</f>
        <v>#DIV/0!</v>
      </c>
      <c r="G26" s="78"/>
      <c r="H26" s="44" t="s">
        <v>19</v>
      </c>
      <c r="I26" s="68"/>
      <c r="J26" s="68"/>
      <c r="K26" s="68"/>
    </row>
    <row r="27" spans="1:14" ht="20.100000000000001" customHeight="1" thickBot="1" x14ac:dyDescent="0.3">
      <c r="A27" s="71" t="s">
        <v>18</v>
      </c>
      <c r="B27" s="72"/>
      <c r="C27" s="72"/>
      <c r="D27" s="72"/>
      <c r="E27" s="72"/>
      <c r="F27" s="73" t="e">
        <f>F25+F26</f>
        <v>#DIV/0!</v>
      </c>
      <c r="G27" s="74"/>
      <c r="H27" s="45" t="s">
        <v>19</v>
      </c>
      <c r="I27" s="68"/>
      <c r="J27" s="68"/>
      <c r="K27" s="68"/>
    </row>
    <row r="28" spans="1:14" ht="15" thickBot="1" x14ac:dyDescent="0.25">
      <c r="A28" s="22"/>
      <c r="B28" s="23"/>
      <c r="C28" s="13"/>
      <c r="D28" s="13"/>
      <c r="E28" s="13"/>
      <c r="F28" s="13"/>
      <c r="G28" s="13"/>
    </row>
    <row r="29" spans="1:14" ht="16.5" thickBot="1" x14ac:dyDescent="0.3">
      <c r="A29" s="85" t="s">
        <v>43</v>
      </c>
      <c r="B29" s="86"/>
      <c r="C29" s="86"/>
      <c r="D29" s="86"/>
      <c r="E29" s="86"/>
      <c r="F29" s="86"/>
      <c r="G29" s="86"/>
      <c r="H29" s="87"/>
      <c r="I29" s="69"/>
      <c r="J29" s="69"/>
      <c r="K29" s="69"/>
      <c r="L29" s="42"/>
      <c r="M29" s="42"/>
      <c r="N29" s="42"/>
    </row>
    <row r="30" spans="1:14" x14ac:dyDescent="0.2">
      <c r="A30" s="22"/>
      <c r="B30" s="23"/>
      <c r="C30" s="13"/>
      <c r="D30" s="13"/>
      <c r="E30" s="13"/>
      <c r="F30" s="13"/>
      <c r="G30" s="13"/>
    </row>
    <row r="31" spans="1:14" ht="15" x14ac:dyDescent="0.25">
      <c r="A31" s="79" t="s">
        <v>47</v>
      </c>
      <c r="B31" s="80"/>
      <c r="C31" s="80"/>
      <c r="D31" s="80"/>
      <c r="E31" s="80"/>
      <c r="F31" s="80"/>
      <c r="G31" s="81"/>
      <c r="H31" s="35"/>
      <c r="I31" s="35"/>
      <c r="J31" s="35"/>
      <c r="K31" s="35"/>
      <c r="L31" s="35"/>
      <c r="M31" s="35"/>
    </row>
    <row r="32" spans="1:14" x14ac:dyDescent="0.2">
      <c r="A32" s="20" t="s">
        <v>21</v>
      </c>
      <c r="B32" s="21"/>
      <c r="C32" s="21"/>
      <c r="D32" s="21"/>
      <c r="E32" s="82" t="s">
        <v>6</v>
      </c>
      <c r="F32" s="82"/>
      <c r="G32" s="51"/>
    </row>
    <row r="33" spans="1:14" x14ac:dyDescent="0.2">
      <c r="A33" s="17"/>
      <c r="B33" s="17"/>
      <c r="C33" s="17"/>
      <c r="D33" s="17"/>
      <c r="E33" s="83" t="s">
        <v>1</v>
      </c>
      <c r="F33" s="83"/>
      <c r="G33" s="10">
        <f>G32*0.19</f>
        <v>0</v>
      </c>
    </row>
    <row r="34" spans="1:14" x14ac:dyDescent="0.2">
      <c r="A34" s="17"/>
      <c r="B34" s="17"/>
      <c r="C34" s="17"/>
      <c r="D34" s="17"/>
      <c r="E34" s="84" t="s">
        <v>7</v>
      </c>
      <c r="F34" s="84"/>
      <c r="G34" s="52">
        <f>G33+G32</f>
        <v>0</v>
      </c>
    </row>
    <row r="35" spans="1:14" x14ac:dyDescent="0.2">
      <c r="A35" s="17"/>
      <c r="B35" s="17"/>
      <c r="C35" s="17"/>
      <c r="D35" s="17"/>
      <c r="E35" s="36"/>
      <c r="F35" s="36"/>
      <c r="G35" s="18"/>
    </row>
    <row r="36" spans="1:14" ht="15" thickBot="1" x14ac:dyDescent="0.25">
      <c r="A36" s="17"/>
      <c r="B36" s="17"/>
      <c r="C36" s="17"/>
      <c r="D36" s="17"/>
      <c r="E36" s="30"/>
      <c r="F36" s="30"/>
      <c r="G36" s="25"/>
    </row>
    <row r="37" spans="1:14" ht="19.5" customHeight="1" x14ac:dyDescent="0.25">
      <c r="A37" s="31" t="s">
        <v>44</v>
      </c>
      <c r="B37" s="32"/>
      <c r="C37" s="33"/>
      <c r="D37" s="33"/>
      <c r="E37" s="33"/>
      <c r="F37" s="33"/>
      <c r="G37" s="33"/>
      <c r="H37" s="34"/>
      <c r="I37" s="67"/>
      <c r="J37" s="67"/>
      <c r="K37" s="67"/>
    </row>
    <row r="38" spans="1:14" ht="19.5" customHeight="1" x14ac:dyDescent="0.25">
      <c r="A38" s="75" t="s">
        <v>17</v>
      </c>
      <c r="B38" s="76"/>
      <c r="C38" s="76"/>
      <c r="D38" s="76"/>
      <c r="E38" s="76"/>
      <c r="F38" s="94">
        <f>G32</f>
        <v>0</v>
      </c>
      <c r="G38" s="95"/>
      <c r="H38" s="43" t="s">
        <v>19</v>
      </c>
      <c r="I38" s="68"/>
      <c r="J38" s="68"/>
      <c r="K38" s="68"/>
    </row>
    <row r="39" spans="1:14" ht="19.5" customHeight="1" x14ac:dyDescent="0.25">
      <c r="A39" s="75" t="s">
        <v>16</v>
      </c>
      <c r="B39" s="76"/>
      <c r="C39" s="76"/>
      <c r="D39" s="76"/>
      <c r="E39" s="76"/>
      <c r="F39" s="77">
        <f>F38*0.19</f>
        <v>0</v>
      </c>
      <c r="G39" s="78"/>
      <c r="H39" s="44" t="s">
        <v>19</v>
      </c>
      <c r="I39" s="68"/>
      <c r="J39" s="68"/>
      <c r="K39" s="68"/>
    </row>
    <row r="40" spans="1:14" ht="19.5" customHeight="1" thickBot="1" x14ac:dyDescent="0.3">
      <c r="A40" s="71" t="s">
        <v>18</v>
      </c>
      <c r="B40" s="72"/>
      <c r="C40" s="72"/>
      <c r="D40" s="72"/>
      <c r="E40" s="72"/>
      <c r="F40" s="73">
        <f>F38+F39</f>
        <v>0</v>
      </c>
      <c r="G40" s="74"/>
      <c r="H40" s="45" t="s">
        <v>19</v>
      </c>
      <c r="I40" s="68"/>
      <c r="J40" s="68"/>
      <c r="K40" s="68"/>
    </row>
    <row r="41" spans="1:14" x14ac:dyDescent="0.2">
      <c r="A41" s="22"/>
      <c r="B41" s="23"/>
      <c r="C41" s="13"/>
      <c r="D41" s="13"/>
      <c r="E41" s="13"/>
      <c r="F41" s="14"/>
      <c r="G41" s="14"/>
    </row>
    <row r="42" spans="1:14" ht="56.25" customHeight="1" thickBot="1" x14ac:dyDescent="0.25">
      <c r="A42" s="22"/>
      <c r="B42" s="23"/>
      <c r="C42" s="13"/>
      <c r="D42" s="13"/>
      <c r="E42" s="13"/>
      <c r="F42" s="14"/>
      <c r="G42" s="14"/>
    </row>
    <row r="43" spans="1:14" ht="16.5" thickBot="1" x14ac:dyDescent="0.3">
      <c r="A43" s="85" t="s">
        <v>22</v>
      </c>
      <c r="B43" s="86"/>
      <c r="C43" s="86"/>
      <c r="D43" s="86"/>
      <c r="E43" s="86"/>
      <c r="F43" s="86"/>
      <c r="G43" s="86"/>
      <c r="H43" s="87"/>
      <c r="I43" s="69"/>
      <c r="J43" s="69"/>
      <c r="K43" s="69"/>
      <c r="L43" s="42"/>
      <c r="M43" s="42"/>
      <c r="N43" s="42"/>
    </row>
    <row r="44" spans="1:14" x14ac:dyDescent="0.2">
      <c r="A44" s="22"/>
      <c r="B44" s="23"/>
      <c r="C44" s="13"/>
      <c r="D44" s="13"/>
      <c r="E44" s="13"/>
      <c r="F44" s="14"/>
      <c r="G44" s="14"/>
    </row>
    <row r="45" spans="1:14" ht="15" x14ac:dyDescent="0.25">
      <c r="A45" s="79" t="s">
        <v>28</v>
      </c>
      <c r="B45" s="80"/>
      <c r="C45" s="80"/>
      <c r="D45" s="80"/>
      <c r="E45" s="80"/>
      <c r="F45" s="80"/>
      <c r="G45" s="81"/>
    </row>
    <row r="46" spans="1:14" ht="28.5" customHeight="1" x14ac:dyDescent="0.2">
      <c r="A46" s="89" t="s">
        <v>26</v>
      </c>
      <c r="B46" s="90"/>
      <c r="C46" s="91"/>
      <c r="D46" s="65"/>
      <c r="E46" s="82" t="s">
        <v>24</v>
      </c>
      <c r="F46" s="82"/>
      <c r="G46" s="51"/>
    </row>
    <row r="47" spans="1:14" x14ac:dyDescent="0.2">
      <c r="A47" s="17"/>
      <c r="B47" s="17"/>
      <c r="C47" s="17"/>
      <c r="D47" s="17"/>
      <c r="E47" s="83" t="s">
        <v>1</v>
      </c>
      <c r="F47" s="83"/>
      <c r="G47" s="10">
        <f>G46/100*19</f>
        <v>0</v>
      </c>
    </row>
    <row r="48" spans="1:14" x14ac:dyDescent="0.2">
      <c r="A48" s="17"/>
      <c r="B48" s="17"/>
      <c r="C48" s="17"/>
      <c r="D48" s="17"/>
      <c r="E48" s="84" t="s">
        <v>25</v>
      </c>
      <c r="F48" s="84"/>
      <c r="G48" s="52">
        <f>G47+G46</f>
        <v>0</v>
      </c>
    </row>
    <row r="49" spans="1:14" x14ac:dyDescent="0.2">
      <c r="A49" s="17"/>
      <c r="B49" s="17"/>
      <c r="C49" s="17"/>
      <c r="D49" s="17"/>
      <c r="E49" s="36"/>
      <c r="F49" s="36"/>
      <c r="G49" s="57"/>
    </row>
    <row r="50" spans="1:14" ht="15" x14ac:dyDescent="0.25">
      <c r="A50" s="79" t="s">
        <v>32</v>
      </c>
      <c r="B50" s="80"/>
      <c r="C50" s="80"/>
      <c r="D50" s="80"/>
      <c r="E50" s="80"/>
      <c r="F50" s="80"/>
      <c r="G50" s="81"/>
    </row>
    <row r="51" spans="1:14" x14ac:dyDescent="0.2">
      <c r="A51" s="89" t="s">
        <v>33</v>
      </c>
      <c r="B51" s="90"/>
      <c r="C51" s="91"/>
      <c r="D51" s="65"/>
      <c r="E51" s="82" t="s">
        <v>34</v>
      </c>
      <c r="F51" s="82"/>
      <c r="G51" s="51"/>
    </row>
    <row r="52" spans="1:14" x14ac:dyDescent="0.2">
      <c r="A52" s="17"/>
      <c r="B52" s="17"/>
      <c r="C52" s="17"/>
      <c r="D52" s="17"/>
      <c r="E52" s="83" t="s">
        <v>1</v>
      </c>
      <c r="F52" s="83"/>
      <c r="G52" s="10">
        <f>G51/100*19</f>
        <v>0</v>
      </c>
    </row>
    <row r="53" spans="1:14" x14ac:dyDescent="0.2">
      <c r="A53" s="17"/>
      <c r="B53" s="17"/>
      <c r="C53" s="17"/>
      <c r="D53" s="17"/>
      <c r="E53" s="84" t="s">
        <v>25</v>
      </c>
      <c r="F53" s="84"/>
      <c r="G53" s="52">
        <f>SUM(G51:G52)</f>
        <v>0</v>
      </c>
    </row>
    <row r="54" spans="1:14" x14ac:dyDescent="0.2">
      <c r="A54" s="22"/>
      <c r="B54" s="23"/>
      <c r="C54" s="13"/>
      <c r="D54" s="13"/>
      <c r="E54" s="13"/>
      <c r="F54" s="14"/>
      <c r="G54" s="14"/>
    </row>
    <row r="55" spans="1:14" ht="18.75" customHeight="1" x14ac:dyDescent="0.25">
      <c r="A55" s="88" t="s">
        <v>49</v>
      </c>
      <c r="B55" s="88"/>
      <c r="C55" s="88"/>
      <c r="D55" s="88"/>
      <c r="E55" s="88"/>
      <c r="F55" s="88"/>
      <c r="G55" s="88"/>
      <c r="H55" s="88"/>
      <c r="I55" s="66"/>
      <c r="J55" s="66"/>
      <c r="K55" s="66"/>
      <c r="L55" s="41"/>
      <c r="M55" s="41"/>
      <c r="N55" s="41"/>
    </row>
    <row r="56" spans="1:14" ht="9" customHeight="1" x14ac:dyDescent="0.2">
      <c r="A56" s="17"/>
      <c r="B56" s="17"/>
      <c r="C56" s="17"/>
      <c r="D56" s="17"/>
      <c r="E56" s="36"/>
      <c r="F56" s="36"/>
      <c r="G56" s="18"/>
    </row>
    <row r="57" spans="1:14" ht="10.5" customHeight="1" thickBot="1" x14ac:dyDescent="0.25">
      <c r="A57" s="37"/>
      <c r="B57" s="17"/>
      <c r="C57" s="17"/>
      <c r="D57" s="17"/>
      <c r="E57" s="17"/>
      <c r="F57" s="19"/>
      <c r="G57" s="19"/>
    </row>
    <row r="58" spans="1:14" ht="71.25" customHeight="1" thickBot="1" x14ac:dyDescent="0.3">
      <c r="A58" s="106" t="s">
        <v>45</v>
      </c>
      <c r="B58" s="107"/>
      <c r="C58" s="107"/>
      <c r="D58" s="107"/>
      <c r="E58" s="107"/>
      <c r="F58" s="107"/>
      <c r="G58" s="107"/>
      <c r="H58" s="108"/>
      <c r="I58" s="70"/>
      <c r="J58" s="70"/>
      <c r="K58" s="70"/>
    </row>
    <row r="59" spans="1:14" ht="15" x14ac:dyDescent="0.25">
      <c r="A59" s="92" t="s">
        <v>17</v>
      </c>
      <c r="B59" s="93"/>
      <c r="C59" s="93"/>
      <c r="D59" s="93"/>
      <c r="E59" s="93"/>
      <c r="F59" s="104" t="e">
        <f>F38+F25</f>
        <v>#DIV/0!</v>
      </c>
      <c r="G59" s="105"/>
      <c r="H59" s="47" t="s">
        <v>19</v>
      </c>
      <c r="I59" s="68"/>
      <c r="J59" s="68"/>
      <c r="K59" s="68"/>
    </row>
    <row r="60" spans="1:14" ht="15" x14ac:dyDescent="0.25">
      <c r="A60" s="75" t="s">
        <v>16</v>
      </c>
      <c r="B60" s="76"/>
      <c r="C60" s="76"/>
      <c r="D60" s="76"/>
      <c r="E60" s="76"/>
      <c r="F60" s="77" t="e">
        <f>F59*0.19</f>
        <v>#DIV/0!</v>
      </c>
      <c r="G60" s="78"/>
      <c r="H60" s="44" t="s">
        <v>19</v>
      </c>
      <c r="I60" s="68"/>
      <c r="J60" s="68"/>
      <c r="K60" s="68"/>
    </row>
    <row r="61" spans="1:14" ht="15.75" thickBot="1" x14ac:dyDescent="0.3">
      <c r="A61" s="71" t="s">
        <v>18</v>
      </c>
      <c r="B61" s="72"/>
      <c r="C61" s="72"/>
      <c r="D61" s="72"/>
      <c r="E61" s="72"/>
      <c r="F61" s="73" t="e">
        <f>F59+F60</f>
        <v>#DIV/0!</v>
      </c>
      <c r="G61" s="74"/>
      <c r="H61" s="45" t="s">
        <v>19</v>
      </c>
      <c r="I61" s="68"/>
      <c r="J61" s="68"/>
      <c r="K61" s="68"/>
    </row>
    <row r="62" spans="1:14" ht="15.75" thickBot="1" x14ac:dyDescent="0.3">
      <c r="A62" s="71" t="s">
        <v>12</v>
      </c>
      <c r="B62" s="72"/>
      <c r="C62" s="72"/>
      <c r="D62" s="72"/>
      <c r="E62" s="72"/>
      <c r="F62" s="73" t="e">
        <f>G20</f>
        <v>#DIV/0!</v>
      </c>
      <c r="G62" s="74"/>
      <c r="H62" s="45" t="s">
        <v>14</v>
      </c>
      <c r="I62" s="68"/>
      <c r="J62" s="68"/>
      <c r="K62" s="68"/>
    </row>
    <row r="63" spans="1:14" x14ac:dyDescent="0.2">
      <c r="A63" s="37"/>
      <c r="B63" s="17"/>
      <c r="C63" s="17"/>
      <c r="D63" s="17"/>
      <c r="E63" s="18"/>
      <c r="F63" s="19"/>
      <c r="G63" s="25"/>
    </row>
    <row r="64" spans="1:14" x14ac:dyDescent="0.2">
      <c r="A64" s="37"/>
      <c r="B64" s="17"/>
      <c r="C64" s="17"/>
      <c r="D64" s="17"/>
      <c r="E64" s="18"/>
      <c r="F64" s="19"/>
      <c r="G64" s="25"/>
    </row>
    <row r="65" spans="1:14" x14ac:dyDescent="0.2">
      <c r="A65" s="37"/>
      <c r="B65" s="17"/>
      <c r="C65" s="17"/>
      <c r="D65" s="17"/>
      <c r="E65" s="18"/>
      <c r="F65" s="19"/>
      <c r="G65" s="25"/>
    </row>
    <row r="66" spans="1:14" x14ac:dyDescent="0.2">
      <c r="A66" s="37"/>
      <c r="B66" s="17"/>
      <c r="C66" s="17"/>
      <c r="D66" s="17"/>
      <c r="E66" s="18"/>
      <c r="F66" s="19"/>
      <c r="G66" s="25"/>
    </row>
    <row r="67" spans="1:14" ht="15" thickBot="1" x14ac:dyDescent="0.25">
      <c r="A67" s="58"/>
      <c r="B67" s="58"/>
      <c r="C67" s="58"/>
      <c r="D67" s="58"/>
      <c r="E67" s="59"/>
      <c r="F67" s="60"/>
      <c r="G67" s="61"/>
      <c r="H67" s="62"/>
      <c r="I67" s="27"/>
      <c r="J67" s="27"/>
      <c r="K67" s="27"/>
      <c r="L67" s="27"/>
      <c r="M67" s="27"/>
    </row>
    <row r="68" spans="1:14" ht="15.75" x14ac:dyDescent="0.25">
      <c r="A68" s="63" t="s">
        <v>36</v>
      </c>
      <c r="B68" s="17"/>
      <c r="C68" s="17"/>
      <c r="D68" s="17"/>
      <c r="E68" s="18"/>
      <c r="F68" s="37"/>
      <c r="G68" s="25"/>
    </row>
    <row r="69" spans="1:14" ht="15" x14ac:dyDescent="0.2">
      <c r="A69" s="64"/>
      <c r="B69" s="17"/>
      <c r="C69" s="17"/>
      <c r="D69" s="17"/>
      <c r="E69" s="18"/>
      <c r="F69" s="19"/>
      <c r="G69" s="25"/>
    </row>
    <row r="70" spans="1:14" x14ac:dyDescent="0.2">
      <c r="A70" s="37"/>
      <c r="B70" s="17"/>
      <c r="C70" s="17"/>
      <c r="D70" s="17"/>
      <c r="E70" s="18"/>
      <c r="F70" s="19"/>
      <c r="G70" s="25"/>
    </row>
    <row r="71" spans="1:14" x14ac:dyDescent="0.2">
      <c r="A71" s="37"/>
      <c r="B71" s="17"/>
      <c r="C71" s="17"/>
      <c r="D71" s="17"/>
      <c r="E71" s="18"/>
      <c r="F71" s="19"/>
      <c r="G71" s="25"/>
    </row>
    <row r="72" spans="1:14" x14ac:dyDescent="0.2">
      <c r="A72" s="37"/>
      <c r="B72" s="17"/>
      <c r="C72" s="17"/>
      <c r="D72" s="17"/>
      <c r="E72" s="18"/>
      <c r="F72" s="19"/>
      <c r="G72" s="25"/>
    </row>
    <row r="73" spans="1:14" x14ac:dyDescent="0.2">
      <c r="A73" s="37"/>
      <c r="B73" s="17"/>
      <c r="C73" s="17"/>
      <c r="D73" s="17"/>
      <c r="E73" s="18"/>
      <c r="F73" s="19"/>
      <c r="G73" s="25"/>
    </row>
    <row r="74" spans="1:14" x14ac:dyDescent="0.2">
      <c r="B74" s="17"/>
      <c r="C74" s="17"/>
      <c r="D74" s="17"/>
      <c r="E74" s="18"/>
      <c r="F74" s="17"/>
      <c r="G74" s="38"/>
    </row>
    <row r="75" spans="1:14" x14ac:dyDescent="0.2">
      <c r="B75" s="17"/>
      <c r="C75" s="17"/>
      <c r="D75" s="17"/>
      <c r="E75" s="18"/>
      <c r="F75" s="19"/>
      <c r="G75" s="25"/>
    </row>
    <row r="76" spans="1:14" x14ac:dyDescent="0.2">
      <c r="A76" s="17"/>
      <c r="B76" s="17"/>
      <c r="C76" s="17"/>
      <c r="D76" s="17"/>
      <c r="E76" s="18"/>
      <c r="F76" s="37"/>
      <c r="G76" s="25"/>
    </row>
    <row r="77" spans="1:14" x14ac:dyDescent="0.2">
      <c r="A77" s="17"/>
      <c r="B77" s="17"/>
      <c r="C77" s="17"/>
      <c r="D77" s="17"/>
      <c r="E77" s="18"/>
      <c r="F77" s="19"/>
      <c r="G77" s="25"/>
    </row>
    <row r="78" spans="1:14" x14ac:dyDescent="0.2">
      <c r="A78" s="17"/>
      <c r="B78" s="17"/>
      <c r="C78" s="17"/>
      <c r="D78" s="17"/>
      <c r="E78" s="18"/>
      <c r="F78" s="17"/>
      <c r="G78" s="38"/>
    </row>
    <row r="79" spans="1:14" x14ac:dyDescent="0.2">
      <c r="A79" s="17"/>
      <c r="B79" s="17"/>
      <c r="C79" s="17"/>
      <c r="D79" s="17"/>
      <c r="E79" s="18"/>
      <c r="F79" s="19"/>
      <c r="G79" s="25"/>
      <c r="H79" s="27"/>
      <c r="I79" s="27"/>
      <c r="J79" s="27"/>
      <c r="K79" s="27"/>
      <c r="L79" s="27"/>
      <c r="M79" s="27"/>
      <c r="N79" s="27"/>
    </row>
    <row r="80" spans="1:14" ht="15.75" x14ac:dyDescent="0.25">
      <c r="A80" s="53"/>
      <c r="B80" s="17"/>
      <c r="C80" s="17"/>
      <c r="D80" s="17"/>
      <c r="E80" s="18"/>
      <c r="F80" s="37"/>
      <c r="G80" s="25"/>
      <c r="H80" s="27"/>
      <c r="I80" s="27"/>
      <c r="J80" s="27"/>
      <c r="K80" s="27"/>
      <c r="L80" s="27"/>
      <c r="M80" s="27"/>
    </row>
    <row r="81" spans="1:13" ht="15" x14ac:dyDescent="0.2">
      <c r="A81" s="54"/>
      <c r="B81" s="17"/>
      <c r="C81" s="17"/>
      <c r="D81" s="17"/>
      <c r="E81" s="18"/>
      <c r="F81" s="19"/>
      <c r="G81" s="25"/>
      <c r="H81" s="27"/>
      <c r="I81" s="27"/>
      <c r="J81" s="27"/>
      <c r="K81" s="27"/>
      <c r="L81" s="27"/>
      <c r="M81" s="27"/>
    </row>
    <row r="85" spans="1:13" ht="15" x14ac:dyDescent="0.25">
      <c r="A85" s="3"/>
      <c r="B85" s="3"/>
      <c r="C85" s="3"/>
      <c r="D85" s="3"/>
    </row>
  </sheetData>
  <sheetProtection algorithmName="SHA-512" hashValue="f7H/U4lGSh54A5FJ82h0314TSXCICYpqAaHm3TYMAUT0q+Zg6hFEOE7EuvsP8VzWaLX+3mfvdstfTCPtjeVgwQ==" saltValue="1aS65+eGxHZEDl4Lr9mRBA==" spinCount="100000" sheet="1" objects="1" scenarios="1"/>
  <customSheetViews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1"/>
      <headerFooter alignWithMargins="0">
        <oddHeader>&amp;L&amp;"Arial,Fett"&amp;12Anlage 3</oddHeader>
        <oddFooter>Seite &amp;P von &amp;N</oddFooter>
      </headerFooter>
    </customSheetView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2"/>
      <headerFooter alignWithMargins="0"/>
    </customSheetView>
  </customSheetViews>
  <mergeCells count="49">
    <mergeCell ref="F59:G59"/>
    <mergeCell ref="A60:E60"/>
    <mergeCell ref="F60:G60"/>
    <mergeCell ref="A58:H58"/>
    <mergeCell ref="A8:E8"/>
    <mergeCell ref="A51:C51"/>
    <mergeCell ref="A50:G50"/>
    <mergeCell ref="E51:F51"/>
    <mergeCell ref="E52:F52"/>
    <mergeCell ref="E53:F53"/>
    <mergeCell ref="A11:A12"/>
    <mergeCell ref="B10:L10"/>
    <mergeCell ref="B11:L11"/>
    <mergeCell ref="A27:E27"/>
    <mergeCell ref="F25:G25"/>
    <mergeCell ref="F26:G26"/>
    <mergeCell ref="A1:L1"/>
    <mergeCell ref="E19:F19"/>
    <mergeCell ref="A3:L3"/>
    <mergeCell ref="A4:L4"/>
    <mergeCell ref="A2:G2"/>
    <mergeCell ref="A6:E6"/>
    <mergeCell ref="F27:G27"/>
    <mergeCell ref="A25:E25"/>
    <mergeCell ref="E20:F20"/>
    <mergeCell ref="A26:E26"/>
    <mergeCell ref="E33:F33"/>
    <mergeCell ref="A31:G31"/>
    <mergeCell ref="A38:E38"/>
    <mergeCell ref="F38:G38"/>
    <mergeCell ref="E34:F34"/>
    <mergeCell ref="E32:F32"/>
    <mergeCell ref="A29:H29"/>
    <mergeCell ref="A62:E62"/>
    <mergeCell ref="F62:G62"/>
    <mergeCell ref="A39:E39"/>
    <mergeCell ref="F39:G39"/>
    <mergeCell ref="A45:G45"/>
    <mergeCell ref="E46:F46"/>
    <mergeCell ref="F40:G40"/>
    <mergeCell ref="A40:E40"/>
    <mergeCell ref="E47:F47"/>
    <mergeCell ref="E48:F48"/>
    <mergeCell ref="A43:H43"/>
    <mergeCell ref="A55:H55"/>
    <mergeCell ref="A46:C46"/>
    <mergeCell ref="A61:E61"/>
    <mergeCell ref="F61:G61"/>
    <mergeCell ref="A59:E59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r:id="rId3"/>
  <headerFooter alignWithMargins="0">
    <oddHeader>&amp;L&amp;"Arial,Fett"&amp;12Anlage 2</oddHeader>
    <oddFooter>&amp;L&amp;F&amp;CSeite &amp;P von &amp;N</oddFooter>
  </headerFooter>
  <rowBreaks count="2" manualBreakCount="2">
    <brk id="28" max="9" man="1"/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2013-12-11T09:23:40Z</cp:lastPrinted>
  <dcterms:created xsi:type="dcterms:W3CDTF">2008-04-24T07:28:28Z</dcterms:created>
  <dcterms:modified xsi:type="dcterms:W3CDTF">2026-02-11T10:38:23Z</dcterms:modified>
</cp:coreProperties>
</file>