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emp_Neu (wird regelmäßig gelöscht!)\Christen\MH - LV GGW\Nach_Aufrtragsbekanntmachung_zu_ändernde_Doks\geändert 11.02.2026\"/>
    </mc:Choice>
  </mc:AlternateContent>
  <xr:revisionPtr revIDLastSave="0" documentId="13_ncr:1_{1F1E32C2-C805-41FA-9C06-1CE262B4D485}" xr6:coauthVersionLast="47" xr6:coauthVersionMax="47" xr10:uidLastSave="{00000000-0000-0000-0000-000000000000}"/>
  <bookViews>
    <workbookView xWindow="40305" yWindow="0" windowWidth="33075" windowHeight="20700" tabRatio="500" xr2:uid="{00000000-000D-0000-FFFF-FFFF00000000}"/>
  </bookViews>
  <sheets>
    <sheet name="Tabelle (Stand 2026-02-11)" sheetId="3" r:id="rId1"/>
  </sheets>
  <definedNames>
    <definedName name="_xlnm._FilterDatabase" localSheetId="0" hidden="1">'Tabelle (Stand 2026-02-11)'!$A$2:$AT$2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Q55" i="3" l="1"/>
  <c r="M57" i="3"/>
  <c r="F55" i="3" l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F54" i="3"/>
  <c r="AR55" i="3"/>
  <c r="AP55" i="3"/>
  <c r="AO55" i="3"/>
  <c r="AN55" i="3"/>
  <c r="AM55" i="3"/>
  <c r="AL55" i="3"/>
  <c r="AK55" i="3"/>
  <c r="AJ55" i="3"/>
  <c r="AI55" i="3"/>
  <c r="AA55" i="3"/>
  <c r="Z55" i="3"/>
  <c r="Y55" i="3"/>
  <c r="X55" i="3"/>
  <c r="W55" i="3"/>
  <c r="R55" i="3"/>
  <c r="Q55" i="3"/>
  <c r="P55" i="3"/>
  <c r="O55" i="3"/>
  <c r="N55" i="3"/>
  <c r="M55" i="3"/>
  <c r="L55" i="3"/>
  <c r="K55" i="3"/>
  <c r="AT55" i="3"/>
  <c r="AS55" i="3"/>
  <c r="AH55" i="3"/>
  <c r="AG55" i="3"/>
  <c r="AF55" i="3"/>
  <c r="AE55" i="3"/>
  <c r="V55" i="3"/>
  <c r="U55" i="3"/>
  <c r="T55" i="3"/>
  <c r="S55" i="3"/>
  <c r="H55" i="3"/>
  <c r="G55" i="3"/>
  <c r="J55" i="3"/>
  <c r="I55" i="3"/>
  <c r="AD55" i="3"/>
  <c r="AC55" i="3"/>
  <c r="AB55" i="3"/>
</calcChain>
</file>

<file path=xl/sharedStrings.xml><?xml version="1.0" encoding="utf-8"?>
<sst xmlns="http://schemas.openxmlformats.org/spreadsheetml/2006/main" count="286" uniqueCount="164">
  <si>
    <t>WIE</t>
  </si>
  <si>
    <t>Grünflächen (m²)</t>
  </si>
  <si>
    <t>befestigte Flächen (m²)</t>
  </si>
  <si>
    <t>Spielplatzlächen (m²)</t>
  </si>
  <si>
    <t>Gebäudeflächen (m²)</t>
  </si>
  <si>
    <t>Linienelemente (m)</t>
  </si>
  <si>
    <t>Winterdienst (m²)</t>
  </si>
  <si>
    <t>Punktelemente (Stk.)</t>
  </si>
  <si>
    <t>Beete</t>
  </si>
  <si>
    <t>Bodendecker</t>
  </si>
  <si>
    <t>Fassadenbegrünung</t>
  </si>
  <si>
    <t>Hecken</t>
  </si>
  <si>
    <t>Mietergärten</t>
  </si>
  <si>
    <t>Rasen</t>
  </si>
  <si>
    <t>Strauchflächen</t>
  </si>
  <si>
    <t>Wiese</t>
  </si>
  <si>
    <t>Asphaltflächen</t>
  </si>
  <si>
    <t>Begrünbare Beläge</t>
  </si>
  <si>
    <t>Betonflächen</t>
  </si>
  <si>
    <t>Pflaster-/ Plattenflächen</t>
  </si>
  <si>
    <t>Stellplätze</t>
  </si>
  <si>
    <t>Fallschutzflächen</t>
  </si>
  <si>
    <t>Spielsandflächen</t>
  </si>
  <si>
    <t>Dachbegrünung, extensiv</t>
  </si>
  <si>
    <t>Gebäude</t>
  </si>
  <si>
    <t>Gebäudetreppe</t>
  </si>
  <si>
    <t>Kellerabgänge</t>
  </si>
  <si>
    <t>Traufen</t>
  </si>
  <si>
    <t>Mauern,Wände</t>
  </si>
  <si>
    <t>Rinnen</t>
  </si>
  <si>
    <t>1m Räumbreite</t>
  </si>
  <si>
    <t>ganze Fläche</t>
  </si>
  <si>
    <t>Abläufe</t>
  </si>
  <si>
    <t>Solitärsträucher</t>
  </si>
  <si>
    <t>106/107/108</t>
  </si>
  <si>
    <t>109/110/136</t>
  </si>
  <si>
    <t>116/137</t>
  </si>
  <si>
    <t>129/130</t>
  </si>
  <si>
    <t>200/225/226/227</t>
  </si>
  <si>
    <t>201/224</t>
  </si>
  <si>
    <t>221/222/223/234</t>
  </si>
  <si>
    <t>228/229/230/231</t>
  </si>
  <si>
    <t>300/301</t>
  </si>
  <si>
    <t>303/304</t>
  </si>
  <si>
    <t>306/314</t>
  </si>
  <si>
    <t>307/308/313</t>
  </si>
  <si>
    <t>316/317/318/319/320</t>
  </si>
  <si>
    <t>325/326/327</t>
  </si>
  <si>
    <t>401/413</t>
  </si>
  <si>
    <t>402/403</t>
  </si>
  <si>
    <t>404/405/406/407</t>
  </si>
  <si>
    <t>408/409</t>
  </si>
  <si>
    <t>501/502/508/509</t>
  </si>
  <si>
    <t>915/916/917/918/919</t>
  </si>
  <si>
    <t>wassergeb. Flächen</t>
  </si>
  <si>
    <r>
      <t xml:space="preserve">Stellplätze Mieter 
</t>
    </r>
    <r>
      <rPr>
        <sz val="11"/>
        <rFont val="Arial"/>
        <family val="2"/>
      </rPr>
      <t>(wassergebunden)</t>
    </r>
  </si>
  <si>
    <r>
      <t xml:space="preserve">Stellplätze 
</t>
    </r>
    <r>
      <rPr>
        <sz val="11"/>
        <rFont val="Arial"/>
        <family val="2"/>
      </rPr>
      <t>(Pflaster/Platten)</t>
    </r>
  </si>
  <si>
    <r>
      <t xml:space="preserve">Stellplätze Mieter 
</t>
    </r>
    <r>
      <rPr>
        <sz val="11"/>
        <rFont val="Arial"/>
        <family val="2"/>
      </rPr>
      <t>(Pflaster/Platten)</t>
    </r>
  </si>
  <si>
    <r>
      <t xml:space="preserve">Stellplätze Mieter 
</t>
    </r>
    <r>
      <rPr>
        <sz val="11"/>
        <rFont val="Arial"/>
        <family val="2"/>
      </rPr>
      <t>(Fugenpflaster)</t>
    </r>
  </si>
  <si>
    <r>
      <t xml:space="preserve">Stellplätze Mieter 
</t>
    </r>
    <r>
      <rPr>
        <sz val="11"/>
        <rFont val="Arial"/>
        <family val="2"/>
      </rPr>
      <t>(Beton)</t>
    </r>
  </si>
  <si>
    <r>
      <t xml:space="preserve">Stellplätze Mieter 
</t>
    </r>
    <r>
      <rPr>
        <sz val="11"/>
        <rFont val="Arial"/>
        <family val="2"/>
      </rPr>
      <t>(begrünbarer Belag)</t>
    </r>
  </si>
  <si>
    <r>
      <t xml:space="preserve">Stellplätze 
</t>
    </r>
    <r>
      <rPr>
        <sz val="11"/>
        <rFont val="Arial"/>
        <family val="2"/>
      </rPr>
      <t>(wassergebunden)</t>
    </r>
  </si>
  <si>
    <r>
      <t xml:space="preserve">Stellplätze 
</t>
    </r>
    <r>
      <rPr>
        <sz val="11"/>
        <rFont val="Arial"/>
        <family val="2"/>
      </rPr>
      <t>(Rasen)</t>
    </r>
  </si>
  <si>
    <r>
      <t xml:space="preserve">Stellplätze 
</t>
    </r>
    <r>
      <rPr>
        <sz val="11"/>
        <rFont val="Arial"/>
        <family val="2"/>
      </rPr>
      <t>(Beton)</t>
    </r>
  </si>
  <si>
    <t>Straße/n</t>
  </si>
  <si>
    <t>Ernst-Thälmann-Straße 1+3,
Ernst-Thälmann-Straße 5+7,
Ernst-Thälmann-Straße 9+11,
Ernst-Thälmann-Straße 13+15,
Theaterstraße 2+4,
Theaterstraße 6+8,
Theaterstraße 10+12</t>
  </si>
  <si>
    <t>1A</t>
  </si>
  <si>
    <t>vorhanden
(ein Gesamtplan)</t>
  </si>
  <si>
    <t>Schulstraße 1-11</t>
  </si>
  <si>
    <t>vorhanden</t>
  </si>
  <si>
    <t>Potsdamer Straße 35-43</t>
  </si>
  <si>
    <t>1B</t>
  </si>
  <si>
    <t>Ernst-Thälmann-Straße 2+4,
Ernst-Thälmann-Straße 6+8,
Ernst-Thälmann-Straße 10+12</t>
  </si>
  <si>
    <t>Ernst-Thälmann-Straße 14+16,
Ernst-Thälmann-Straße 18+20,
Walther-Rathenau-Straße 2-6</t>
  </si>
  <si>
    <t>Potsdamer Straße 45-49</t>
  </si>
  <si>
    <t>1C</t>
  </si>
  <si>
    <t>Ernst-Thälmann-Str. 44-50</t>
  </si>
  <si>
    <t>Waldstr. 68-72</t>
  </si>
  <si>
    <t>1D</t>
  </si>
  <si>
    <t>Ernst-Thälmann-Straße 40+42,
Taubenstraße 2-6</t>
  </si>
  <si>
    <t>1E</t>
  </si>
  <si>
    <t>Theaterstraße 1+3</t>
  </si>
  <si>
    <t>Theaterstraße 5+7,
Theaterstraße 9+11</t>
  </si>
  <si>
    <t>1F</t>
  </si>
  <si>
    <t>Potsdamer Straße 11-27</t>
  </si>
  <si>
    <t>2A</t>
  </si>
  <si>
    <t>Theodor-Fontane-Straße 9-17,
Heinrich-Heine-Platz 1-3,
Heinrich-Heine-Platz 4-8,
Heinrich-Heine-Platz 9-11</t>
  </si>
  <si>
    <t>Theodor-Fontane-Straße 19-23,
Andersen-Nexö-Straße 1-5</t>
  </si>
  <si>
    <t>Goethestraße 2+4,
Goethestraße 6+8,
Goethestraße 10+12,
Goethestraße 14+16</t>
  </si>
  <si>
    <t>3A</t>
  </si>
  <si>
    <t>Potsdamer Straße 69-75,
Potsdamer Straße 77-83</t>
  </si>
  <si>
    <t>Potsdamer Straße 85-91</t>
  </si>
  <si>
    <t>(Potsdamer Straße 85-91),
Salvador-Allende-Straße 1-7</t>
  </si>
  <si>
    <t>302*/305</t>
  </si>
  <si>
    <t>Salvador-Allende-Straße 9-15,
Erich-Weinert-Straße 1-7</t>
  </si>
  <si>
    <t>Erich-Weinert-Straße 17-23</t>
  </si>
  <si>
    <t>3B</t>
  </si>
  <si>
    <t>Salvador-Allende-Straße 17-23,
Salvador-Allende-Straße 25-31,
Erich-Weinert-Straße 2-8</t>
  </si>
  <si>
    <t>Rosa-Luxemburg-Straße 12-18</t>
  </si>
  <si>
    <t>Rosa-Luxemburg-Straße 17-23</t>
  </si>
  <si>
    <t>Rosa-Luxemburg-Straße 28-36</t>
  </si>
  <si>
    <t>3C</t>
  </si>
  <si>
    <t>Straße der Jugend 6, 8, 10, 12, 14</t>
  </si>
  <si>
    <t>3D</t>
  </si>
  <si>
    <t>Salvador-Allende-Straße 2-8,
Salvador-Allende-Straße 10-16</t>
  </si>
  <si>
    <t>Salvador-Allende-Straße 8a,b; 
Salvador-Allende-Straße 10a,b; 
Clara-Zetkin-Str. 26/28</t>
  </si>
  <si>
    <t>Clara-Zetkin-Straße 9-15,
Clara-Zetkin-Straße 17-23</t>
  </si>
  <si>
    <t>Lise-Meitner-Straße 1-15</t>
  </si>
  <si>
    <t>3E</t>
  </si>
  <si>
    <t>August-Bebel-Straße 1-9</t>
  </si>
  <si>
    <t>August-Bebel-Straße 12-18,
August-Bebel-Straße 20-26</t>
  </si>
  <si>
    <t>4A</t>
  </si>
  <si>
    <t>Erich-Weinert-Straße 41</t>
  </si>
  <si>
    <t>Potsdamer Straße 57, 57a, 59</t>
  </si>
  <si>
    <t>4B</t>
  </si>
  <si>
    <t>Karl-Liebknecht-Straße 58-60,
Karl-Liebknecht-Straße 48-56</t>
  </si>
  <si>
    <t>Karl-Liebknecht-Straße 27-35</t>
  </si>
  <si>
    <t>Erich-Weinert-Straße 32</t>
  </si>
  <si>
    <t>4C</t>
  </si>
  <si>
    <t>Friedrich-Engels-Straße 2-14,
Friedrich-Engels-Straße 16-28,
Friedrich-Engels-Straße 30-36,
Friedrich-Engels-Straße 38-44</t>
  </si>
  <si>
    <t>5A</t>
  </si>
  <si>
    <t>Ernst-Schneller-Straße 14-22</t>
  </si>
  <si>
    <t>Anton-Safekow-Ring 17-27</t>
  </si>
  <si>
    <t>5B</t>
  </si>
  <si>
    <t>Damsdorfer Heide 8-12,
Damsdorfer Heide 14-18,
Albert-Schweitzer-Straße 2-6,
Albert-Schweitzer-Straße 8-14</t>
  </si>
  <si>
    <t>5C</t>
  </si>
  <si>
    <t>Märkische Straße 8-10,
Märkische Straße 12-18,
Märkische Straße 20-24,
Märkische Straße 26-30,
Märkische Straße 32-36,
Albert-Schweitzer-Straße 16-22,
Albert-Schweitzer-Straße 24-30,
Albert-Schweitzer-Straße 32-38</t>
  </si>
  <si>
    <t>5D</t>
  </si>
  <si>
    <t>Dachsweg 45-51</t>
  </si>
  <si>
    <t>Potsdamer Straße 92-98 &amp; 
Dachsweg 43-43A</t>
  </si>
  <si>
    <t>6A</t>
  </si>
  <si>
    <t>6B</t>
  </si>
  <si>
    <t>601/602</t>
  </si>
  <si>
    <t>6C</t>
  </si>
  <si>
    <t>U</t>
  </si>
  <si>
    <t>Wieselweg, Fuchsweg</t>
  </si>
  <si>
    <t>Buchenweg 3 
(OT Ahrensdorf)</t>
  </si>
  <si>
    <t>Genshagener Dorfstraße
(OT Genshagen)</t>
  </si>
  <si>
    <r>
      <t xml:space="preserve">Müllplatz 
</t>
    </r>
    <r>
      <rPr>
        <sz val="11"/>
        <rFont val="Arial"/>
        <family val="2"/>
      </rPr>
      <t>(Betonflächen)</t>
    </r>
  </si>
  <si>
    <r>
      <t xml:space="preserve">Müllplatz 
</t>
    </r>
    <r>
      <rPr>
        <sz val="11"/>
        <rFont val="Arial"/>
        <family val="2"/>
      </rPr>
      <t>(Pflaster-/ Plattenflächen)</t>
    </r>
  </si>
  <si>
    <r>
      <t xml:space="preserve">Müllplatz 
</t>
    </r>
    <r>
      <rPr>
        <sz val="11"/>
        <rFont val="Arial"/>
        <family val="2"/>
      </rPr>
      <t>(Rasen)</t>
    </r>
  </si>
  <si>
    <t>Treppen 
im Gelände</t>
  </si>
  <si>
    <t>Winterdienstpflicht</t>
  </si>
  <si>
    <t>davon öffentl. Gehweg (m²)</t>
  </si>
  <si>
    <t>111/112/113/114/115</t>
  </si>
  <si>
    <t>Ernst-Thälmann-Straße 22+24,
Margaritenweg 14,
Ernst-Thälmann-Straße 28+30,
Ernst-Thälmann-Straße 32+34,
Ernst-Thälmann-Straße 36+38</t>
  </si>
  <si>
    <t>vorhanden
(unbebaut)</t>
  </si>
  <si>
    <t>Ernst-Thälmann-Str. 37-39,
Arthur-Ladwig-Straße 2+4
unbebautes Grundstück (Bienen)</t>
  </si>
  <si>
    <t>503/504/505/506/507/
510/511/512</t>
  </si>
  <si>
    <t>Löwenbrucher Straße 5, 7;
Löwenbrucher Straße 9, 11  
(OT Genshagen)</t>
  </si>
  <si>
    <t>100/101/102/103/
131/132/133</t>
  </si>
  <si>
    <t>Bereich 
alt</t>
  </si>
  <si>
    <t>Bereich 
neu</t>
  </si>
  <si>
    <r>
      <t xml:space="preserve">Plan 
</t>
    </r>
    <r>
      <rPr>
        <sz val="11"/>
        <rFont val="Arial"/>
        <family val="2"/>
      </rPr>
      <t>(vorhanden)</t>
    </r>
  </si>
  <si>
    <t>Müllplätze (m²)</t>
  </si>
  <si>
    <t>Stellplätze (m²)</t>
  </si>
  <si>
    <t>* die Grünfläche ist aufgeteilt auf zwei Bereiche</t>
  </si>
  <si>
    <r>
      <t xml:space="preserve">GESAMT 
</t>
    </r>
    <r>
      <rPr>
        <sz val="11"/>
        <rFont val="Arial"/>
        <family val="2"/>
      </rPr>
      <t>(Zeile 3 bis 52)</t>
    </r>
  </si>
  <si>
    <t>LEGENDE:</t>
  </si>
  <si>
    <t>Stand: 04.02.2026</t>
  </si>
  <si>
    <t>/</t>
  </si>
  <si>
    <r>
      <t xml:space="preserve">vorhanden
(ein Gesamtplan)
</t>
    </r>
    <r>
      <rPr>
        <sz val="10"/>
        <rFont val="Arial"/>
        <family val="2"/>
      </rPr>
      <t>Hinweis: Plan veraltet</t>
    </r>
  </si>
  <si>
    <t>ohne Bereich U</t>
  </si>
  <si>
    <t>Potsdamer Str. 20,22,24;
Potsdamer Str. 26,28,30,32,34;
Potsdamer Str. 36,38,40;
Albert-Tanneur 19,21,23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</si>
</sst>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1"/>
      <name val="Arial"/>
      <family val="2"/>
    </font>
    <font>
      <b/>
      <sz val="11"/>
      <color theme="0" tint="-0.34998626667073579"/>
      <name val="Arial"/>
      <family val="2"/>
      <charset val="1"/>
    </font>
    <font>
      <sz val="10"/>
      <color theme="0" tint="-0.34998626667073579"/>
      <name val="Arial"/>
      <family val="2"/>
      <charset val="1"/>
    </font>
    <font>
      <sz val="12"/>
      <color theme="0" tint="-0.34998626667073579"/>
      <name val="Arial"/>
      <family val="2"/>
      <charset val="1"/>
    </font>
    <font>
      <b/>
      <sz val="12"/>
      <color theme="0" tint="-0.249977111117893"/>
      <name val="Arial"/>
      <family val="2"/>
    </font>
    <font>
      <b/>
      <sz val="12"/>
      <color rgb="FFFF0000"/>
      <name val="Arial"/>
      <family val="2"/>
    </font>
    <font>
      <sz val="10"/>
      <color theme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8D9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5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2" fillId="2" borderId="4" xfId="0" applyFont="1" applyFill="1" applyBorder="1" applyAlignment="1">
      <alignment vertical="top"/>
    </xf>
    <xf numFmtId="0" fontId="12" fillId="2" borderId="1" xfId="0" applyFont="1" applyFill="1" applyBorder="1" applyAlignment="1">
      <alignment vertical="top"/>
    </xf>
    <xf numFmtId="0" fontId="12" fillId="3" borderId="0" xfId="0" applyFont="1" applyFill="1" applyAlignment="1">
      <alignment vertical="top"/>
    </xf>
    <xf numFmtId="0" fontId="12" fillId="3" borderId="5" xfId="0" applyFont="1" applyFill="1" applyBorder="1" applyAlignment="1">
      <alignment vertical="top"/>
    </xf>
    <xf numFmtId="0" fontId="12" fillId="4" borderId="0" xfId="0" applyFont="1" applyFill="1" applyAlignment="1">
      <alignment vertical="top"/>
    </xf>
    <xf numFmtId="0" fontId="12" fillId="4" borderId="5" xfId="0" applyFont="1" applyFill="1" applyBorder="1" applyAlignment="1">
      <alignment vertical="top"/>
    </xf>
    <xf numFmtId="0" fontId="12" fillId="7" borderId="0" xfId="0" applyFont="1" applyFill="1" applyAlignment="1">
      <alignment vertical="top"/>
    </xf>
    <xf numFmtId="0" fontId="12" fillId="7" borderId="5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/>
    </xf>
    <xf numFmtId="0" fontId="12" fillId="5" borderId="6" xfId="0" applyFont="1" applyFill="1" applyBorder="1" applyAlignment="1">
      <alignment vertical="top"/>
    </xf>
    <xf numFmtId="0" fontId="12" fillId="6" borderId="1" xfId="0" applyFont="1" applyFill="1" applyBorder="1" applyAlignment="1">
      <alignment vertical="top"/>
    </xf>
    <xf numFmtId="0" fontId="12" fillId="6" borderId="6" xfId="0" applyFont="1" applyFill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4" fontId="4" fillId="0" borderId="3" xfId="0" applyNumberFormat="1" applyFont="1" applyBorder="1" applyAlignment="1">
      <alignment vertical="top"/>
    </xf>
    <xf numFmtId="4" fontId="4" fillId="0" borderId="0" xfId="0" applyNumberFormat="1" applyFont="1" applyAlignment="1">
      <alignment vertical="top"/>
    </xf>
    <xf numFmtId="4" fontId="4" fillId="0" borderId="5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0" fontId="12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14" fillId="0" borderId="5" xfId="0" applyNumberFormat="1" applyFont="1" applyBorder="1" applyAlignment="1">
      <alignment vertical="top"/>
    </xf>
    <xf numFmtId="0" fontId="14" fillId="0" borderId="5" xfId="0" applyFont="1" applyBorder="1" applyAlignment="1">
      <alignment vertical="top"/>
    </xf>
    <xf numFmtId="4" fontId="12" fillId="2" borderId="6" xfId="0" applyNumberFormat="1" applyFont="1" applyFill="1" applyBorder="1" applyAlignment="1">
      <alignment vertical="top"/>
    </xf>
    <xf numFmtId="0" fontId="12" fillId="0" borderId="7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2" borderId="8" xfId="0" applyFont="1" applyFill="1" applyBorder="1" applyAlignment="1">
      <alignment vertical="top"/>
    </xf>
    <xf numFmtId="0" fontId="12" fillId="2" borderId="7" xfId="0" applyFont="1" applyFill="1" applyBorder="1" applyAlignment="1">
      <alignment vertical="top"/>
    </xf>
    <xf numFmtId="4" fontId="12" fillId="2" borderId="9" xfId="0" applyNumberFormat="1" applyFont="1" applyFill="1" applyBorder="1" applyAlignment="1">
      <alignment vertical="top"/>
    </xf>
    <xf numFmtId="0" fontId="12" fillId="3" borderId="7" xfId="0" applyFont="1" applyFill="1" applyBorder="1" applyAlignment="1">
      <alignment vertical="top"/>
    </xf>
    <xf numFmtId="0" fontId="12" fillId="3" borderId="7" xfId="0" applyFont="1" applyFill="1" applyBorder="1" applyAlignment="1">
      <alignment vertical="top" wrapText="1"/>
    </xf>
    <xf numFmtId="0" fontId="12" fillId="3" borderId="9" xfId="0" applyFont="1" applyFill="1" applyBorder="1" applyAlignment="1">
      <alignment vertical="top"/>
    </xf>
    <xf numFmtId="0" fontId="12" fillId="4" borderId="7" xfId="0" applyFont="1" applyFill="1" applyBorder="1" applyAlignment="1">
      <alignment vertical="top" wrapText="1"/>
    </xf>
    <xf numFmtId="0" fontId="12" fillId="4" borderId="9" xfId="0" applyFont="1" applyFill="1" applyBorder="1" applyAlignment="1">
      <alignment vertical="top" wrapText="1"/>
    </xf>
    <xf numFmtId="0" fontId="12" fillId="7" borderId="7" xfId="0" applyFont="1" applyFill="1" applyBorder="1" applyAlignment="1">
      <alignment vertical="top"/>
    </xf>
    <xf numFmtId="0" fontId="12" fillId="7" borderId="7" xfId="0" applyFont="1" applyFill="1" applyBorder="1" applyAlignment="1">
      <alignment vertical="top" wrapText="1"/>
    </xf>
    <xf numFmtId="0" fontId="12" fillId="7" borderId="9" xfId="0" applyFont="1" applyFill="1" applyBorder="1" applyAlignment="1">
      <alignment vertical="top" wrapText="1"/>
    </xf>
    <xf numFmtId="0" fontId="12" fillId="5" borderId="7" xfId="0" applyFont="1" applyFill="1" applyBorder="1" applyAlignment="1">
      <alignment vertical="top"/>
    </xf>
    <xf numFmtId="0" fontId="12" fillId="5" borderId="9" xfId="0" applyFont="1" applyFill="1" applyBorder="1" applyAlignment="1">
      <alignment vertical="top"/>
    </xf>
    <xf numFmtId="0" fontId="12" fillId="6" borderId="7" xfId="0" applyFont="1" applyFill="1" applyBorder="1" applyAlignment="1">
      <alignment vertical="top"/>
    </xf>
    <xf numFmtId="0" fontId="12" fillId="6" borderId="9" xfId="0" applyFont="1" applyFill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8" fillId="0" borderId="7" xfId="0" applyFont="1" applyBorder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0" fontId="0" fillId="0" borderId="7" xfId="0" applyBorder="1" applyAlignment="1">
      <alignment vertical="top"/>
    </xf>
    <xf numFmtId="0" fontId="10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5" xfId="0" applyFont="1" applyBorder="1" applyAlignment="1">
      <alignment horizontal="left" vertical="top"/>
    </xf>
    <xf numFmtId="0" fontId="6" fillId="8" borderId="0" xfId="0" applyFont="1" applyFill="1" applyAlignment="1">
      <alignment horizontal="left" vertical="top"/>
    </xf>
    <xf numFmtId="0" fontId="6" fillId="8" borderId="5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4" fontId="4" fillId="0" borderId="7" xfId="0" applyNumberFormat="1" applyFont="1" applyBorder="1" applyAlignment="1">
      <alignment vertical="top"/>
    </xf>
    <xf numFmtId="0" fontId="15" fillId="0" borderId="0" xfId="0" applyFont="1" applyAlignment="1">
      <alignment horizontal="left" vertical="top" wrapText="1"/>
    </xf>
    <xf numFmtId="4" fontId="4" fillId="0" borderId="3" xfId="0" applyNumberFormat="1" applyFont="1" applyBorder="1" applyAlignment="1">
      <alignment vertical="top" wrapText="1"/>
    </xf>
    <xf numFmtId="4" fontId="12" fillId="9" borderId="0" xfId="0" applyNumberFormat="1" applyFont="1" applyFill="1" applyAlignment="1">
      <alignment vertical="top"/>
    </xf>
    <xf numFmtId="0" fontId="13" fillId="9" borderId="5" xfId="0" applyFont="1" applyFill="1" applyBorder="1" applyAlignment="1">
      <alignment vertical="top"/>
    </xf>
    <xf numFmtId="4" fontId="12" fillId="9" borderId="7" xfId="0" applyNumberFormat="1" applyFont="1" applyFill="1" applyBorder="1" applyAlignment="1">
      <alignment vertical="top"/>
    </xf>
    <xf numFmtId="0" fontId="13" fillId="9" borderId="9" xfId="0" applyFont="1" applyFill="1" applyBorder="1" applyAlignment="1">
      <alignment vertical="top"/>
    </xf>
    <xf numFmtId="4" fontId="4" fillId="0" borderId="0" xfId="0" applyNumberFormat="1" applyFont="1" applyAlignment="1">
      <alignment vertical="top" wrapText="1"/>
    </xf>
    <xf numFmtId="0" fontId="4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12" fillId="0" borderId="0" xfId="0" applyNumberFormat="1" applyFont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0" xfId="0" applyFont="1" applyAlignment="1">
      <alignment horizontal="left" vertical="top" wrapText="1"/>
    </xf>
    <xf numFmtId="4" fontId="4" fillId="0" borderId="5" xfId="0" applyNumberFormat="1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7" xfId="0" applyFont="1" applyBorder="1" applyAlignment="1">
      <alignment horizontal="left" vertical="top"/>
    </xf>
    <xf numFmtId="4" fontId="4" fillId="0" borderId="9" xfId="0" applyNumberFormat="1" applyFont="1" applyBorder="1" applyAlignment="1">
      <alignment vertical="top" wrapText="1"/>
    </xf>
    <xf numFmtId="0" fontId="12" fillId="0" borderId="5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1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right" vertical="top"/>
    </xf>
    <xf numFmtId="0" fontId="9" fillId="0" borderId="0" xfId="0" applyFont="1" applyFill="1" applyAlignment="1">
      <alignment horizontal="right" vertical="top"/>
    </xf>
    <xf numFmtId="0" fontId="0" fillId="0" borderId="0" xfId="0" applyFill="1" applyAlignment="1">
      <alignment horizontal="left" vertical="top" wrapText="1"/>
    </xf>
    <xf numFmtId="0" fontId="10" fillId="0" borderId="5" xfId="0" applyFont="1" applyFill="1" applyBorder="1" applyAlignment="1">
      <alignment vertical="top" wrapText="1"/>
    </xf>
    <xf numFmtId="4" fontId="4" fillId="0" borderId="3" xfId="0" applyNumberFormat="1" applyFont="1" applyFill="1" applyBorder="1" applyAlignment="1">
      <alignment vertical="top"/>
    </xf>
    <xf numFmtId="4" fontId="4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 wrapText="1"/>
    </xf>
    <xf numFmtId="4" fontId="4" fillId="0" borderId="5" xfId="0" applyNumberFormat="1" applyFont="1" applyFill="1" applyBorder="1" applyAlignment="1">
      <alignment vertical="top"/>
    </xf>
    <xf numFmtId="4" fontId="4" fillId="0" borderId="5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4" fontId="14" fillId="0" borderId="5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DF9F"/>
      <color rgb="FFE8D9F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2F88-B341-41DF-8D4E-5C9899065C28}">
  <dimension ref="A1:AMM63"/>
  <sheetViews>
    <sheetView tabSelected="1" zoomScaleNormal="100" workbookViewId="0">
      <pane ySplit="2" topLeftCell="A23" activePane="bottomLeft" state="frozen"/>
      <selection pane="bottomLeft" activeCell="C32" sqref="C32"/>
    </sheetView>
  </sheetViews>
  <sheetFormatPr baseColWidth="10" defaultColWidth="11.5703125" defaultRowHeight="15" x14ac:dyDescent="0.2"/>
  <cols>
    <col min="1" max="1" width="29.42578125" style="40" bestFit="1" customWidth="1"/>
    <col min="2" max="3" width="11.28515625" style="17" bestFit="1" customWidth="1"/>
    <col min="4" max="4" width="29.85546875" style="17" bestFit="1" customWidth="1"/>
    <col min="5" max="5" width="21.140625" style="16" customWidth="1"/>
    <col min="6" max="6" width="24.85546875" style="38" bestFit="1" customWidth="1"/>
    <col min="7" max="7" width="27.85546875" style="39" bestFit="1" customWidth="1"/>
    <col min="8" max="8" width="24.42578125" style="39" bestFit="1" customWidth="1"/>
    <col min="9" max="9" width="14.42578125" style="39" bestFit="1" customWidth="1"/>
    <col min="10" max="10" width="18.7109375" style="39" customWidth="1"/>
    <col min="11" max="11" width="28.28515625" style="39" bestFit="1" customWidth="1"/>
    <col min="12" max="12" width="30.140625" style="39" customWidth="1"/>
    <col min="13" max="13" width="17.42578125" style="35" customWidth="1"/>
    <col min="14" max="14" width="28.28515625" style="39" bestFit="1" customWidth="1"/>
    <col min="15" max="15" width="20.85546875" style="39" customWidth="1"/>
    <col min="16" max="16" width="29.140625" style="39" bestFit="1" customWidth="1"/>
    <col min="17" max="17" width="33.5703125" style="39" bestFit="1" customWidth="1"/>
    <col min="18" max="18" width="18.5703125" style="39" bestFit="1" customWidth="1"/>
    <col min="19" max="19" width="29.140625" style="37" bestFit="1" customWidth="1"/>
    <col min="20" max="20" width="17.28515625" style="39" bestFit="1" customWidth="1"/>
    <col min="21" max="21" width="27.42578125" style="39" bestFit="1" customWidth="1"/>
    <col min="22" max="22" width="12.42578125" style="37" bestFit="1" customWidth="1"/>
    <col min="23" max="25" width="11.7109375" style="39" bestFit="1" customWidth="1"/>
    <col min="26" max="26" width="18.5703125" style="39" bestFit="1" customWidth="1"/>
    <col min="27" max="27" width="19.7109375" style="39" bestFit="1" customWidth="1"/>
    <col min="28" max="31" width="19" style="39" bestFit="1" customWidth="1"/>
    <col min="32" max="32" width="16.7109375" style="37" bestFit="1" customWidth="1"/>
    <col min="33" max="33" width="19.28515625" style="39" customWidth="1"/>
    <col min="34" max="34" width="18.85546875" style="37" customWidth="1"/>
    <col min="35" max="35" width="27.28515625" style="39" customWidth="1"/>
    <col min="36" max="36" width="28.85546875" style="39" customWidth="1"/>
    <col min="37" max="37" width="17" style="39" customWidth="1"/>
    <col min="38" max="38" width="16" style="39" customWidth="1"/>
    <col min="39" max="39" width="22" style="37" customWidth="1"/>
    <col min="40" max="40" width="20.5703125" style="38" bestFit="1" customWidth="1"/>
    <col min="41" max="41" width="13" style="37" bestFit="1" customWidth="1"/>
    <col min="42" max="42" width="18" style="39" customWidth="1"/>
    <col min="43" max="43" width="17.42578125" style="37" bestFit="1" customWidth="1"/>
    <col min="44" max="44" width="28.7109375" style="34" bestFit="1" customWidth="1"/>
    <col min="45" max="45" width="16.7109375" style="34" bestFit="1" customWidth="1"/>
    <col min="46" max="46" width="32.5703125" style="47" bestFit="1" customWidth="1"/>
    <col min="47" max="1026" width="11.5703125" style="18"/>
    <col min="1027" max="16384" width="11.5703125" style="10"/>
  </cols>
  <sheetData>
    <row r="1" spans="1:1027" s="1" customFormat="1" x14ac:dyDescent="0.2">
      <c r="B1" s="3"/>
      <c r="F1" s="19" t="s">
        <v>1</v>
      </c>
      <c r="G1" s="20"/>
      <c r="H1" s="20"/>
      <c r="I1" s="20"/>
      <c r="J1" s="20"/>
      <c r="K1" s="20"/>
      <c r="L1" s="20"/>
      <c r="M1" s="48"/>
      <c r="N1" s="21" t="s">
        <v>2</v>
      </c>
      <c r="O1" s="21"/>
      <c r="P1" s="21"/>
      <c r="Q1" s="21"/>
      <c r="R1" s="21"/>
      <c r="S1" s="22"/>
      <c r="T1" s="23" t="s">
        <v>154</v>
      </c>
      <c r="U1" s="23"/>
      <c r="V1" s="24"/>
      <c r="W1" s="25" t="s">
        <v>155</v>
      </c>
      <c r="X1" s="25"/>
      <c r="Y1" s="25"/>
      <c r="Z1" s="25"/>
      <c r="AA1" s="25"/>
      <c r="AB1" s="25"/>
      <c r="AC1" s="25"/>
      <c r="AD1" s="25"/>
      <c r="AE1" s="25"/>
      <c r="AF1" s="26"/>
      <c r="AG1" s="27" t="s">
        <v>3</v>
      </c>
      <c r="AH1" s="28"/>
      <c r="AI1" s="29" t="s">
        <v>4</v>
      </c>
      <c r="AJ1" s="29"/>
      <c r="AK1" s="29"/>
      <c r="AL1" s="29"/>
      <c r="AM1" s="30"/>
      <c r="AN1" s="44" t="s">
        <v>5</v>
      </c>
      <c r="AO1" s="32"/>
      <c r="AP1" s="31" t="s">
        <v>7</v>
      </c>
      <c r="AQ1" s="32"/>
      <c r="AR1" s="91" t="s">
        <v>6</v>
      </c>
      <c r="AS1" s="91"/>
      <c r="AT1" s="92" t="s">
        <v>143</v>
      </c>
      <c r="AU1" s="2"/>
      <c r="AMM1" s="2"/>
    </row>
    <row r="2" spans="1:1027" s="52" customFormat="1" ht="30.75" thickBot="1" x14ac:dyDescent="0.25">
      <c r="A2" s="49" t="s">
        <v>0</v>
      </c>
      <c r="B2" s="50" t="s">
        <v>151</v>
      </c>
      <c r="C2" s="51" t="s">
        <v>152</v>
      </c>
      <c r="D2" s="52" t="s">
        <v>64</v>
      </c>
      <c r="E2" s="51" t="s">
        <v>153</v>
      </c>
      <c r="F2" s="53" t="s">
        <v>8</v>
      </c>
      <c r="G2" s="54" t="s">
        <v>9</v>
      </c>
      <c r="H2" s="54" t="s">
        <v>10</v>
      </c>
      <c r="I2" s="54" t="s">
        <v>11</v>
      </c>
      <c r="J2" s="54" t="s">
        <v>12</v>
      </c>
      <c r="K2" s="54" t="s">
        <v>13</v>
      </c>
      <c r="L2" s="54" t="s">
        <v>14</v>
      </c>
      <c r="M2" s="55" t="s">
        <v>15</v>
      </c>
      <c r="N2" s="56" t="s">
        <v>16</v>
      </c>
      <c r="O2" s="56" t="s">
        <v>17</v>
      </c>
      <c r="P2" s="56" t="s">
        <v>18</v>
      </c>
      <c r="Q2" s="56" t="s">
        <v>19</v>
      </c>
      <c r="R2" s="57" t="s">
        <v>141</v>
      </c>
      <c r="S2" s="58" t="s">
        <v>54</v>
      </c>
      <c r="T2" s="59" t="s">
        <v>138</v>
      </c>
      <c r="U2" s="59" t="s">
        <v>139</v>
      </c>
      <c r="V2" s="60" t="s">
        <v>140</v>
      </c>
      <c r="W2" s="61" t="s">
        <v>20</v>
      </c>
      <c r="X2" s="62" t="s">
        <v>63</v>
      </c>
      <c r="Y2" s="62" t="s">
        <v>62</v>
      </c>
      <c r="Z2" s="62" t="s">
        <v>61</v>
      </c>
      <c r="AA2" s="62" t="s">
        <v>60</v>
      </c>
      <c r="AB2" s="62" t="s">
        <v>59</v>
      </c>
      <c r="AC2" s="62" t="s">
        <v>58</v>
      </c>
      <c r="AD2" s="62" t="s">
        <v>57</v>
      </c>
      <c r="AE2" s="62" t="s">
        <v>55</v>
      </c>
      <c r="AF2" s="63" t="s">
        <v>56</v>
      </c>
      <c r="AG2" s="64" t="s">
        <v>21</v>
      </c>
      <c r="AH2" s="65" t="s">
        <v>22</v>
      </c>
      <c r="AI2" s="66" t="s">
        <v>23</v>
      </c>
      <c r="AJ2" s="66" t="s">
        <v>24</v>
      </c>
      <c r="AK2" s="66" t="s">
        <v>25</v>
      </c>
      <c r="AL2" s="66" t="s">
        <v>26</v>
      </c>
      <c r="AM2" s="67" t="s">
        <v>27</v>
      </c>
      <c r="AN2" s="68" t="s">
        <v>28</v>
      </c>
      <c r="AO2" s="69" t="s">
        <v>29</v>
      </c>
      <c r="AP2" s="49" t="s">
        <v>32</v>
      </c>
      <c r="AQ2" s="69" t="s">
        <v>33</v>
      </c>
      <c r="AR2" s="93" t="s">
        <v>30</v>
      </c>
      <c r="AS2" s="93" t="s">
        <v>31</v>
      </c>
      <c r="AT2" s="94" t="s">
        <v>142</v>
      </c>
      <c r="AU2" s="70"/>
      <c r="AMM2" s="70"/>
    </row>
    <row r="3" spans="1:1027" ht="89.25" x14ac:dyDescent="0.2">
      <c r="A3" s="104" t="s">
        <v>150</v>
      </c>
      <c r="B3" s="5" t="s">
        <v>160</v>
      </c>
      <c r="C3" s="6" t="s">
        <v>66</v>
      </c>
      <c r="D3" s="4" t="s">
        <v>65</v>
      </c>
      <c r="E3" s="7" t="s">
        <v>67</v>
      </c>
      <c r="F3" s="33"/>
      <c r="G3" s="34">
        <v>666.90350788185106</v>
      </c>
      <c r="H3" s="34"/>
      <c r="I3" s="34">
        <v>94.263998180010802</v>
      </c>
      <c r="J3" s="34"/>
      <c r="K3" s="34">
        <v>9896.4118634564002</v>
      </c>
      <c r="L3" s="34">
        <v>2678.5606555252998</v>
      </c>
      <c r="N3" s="34"/>
      <c r="O3" s="34"/>
      <c r="P3" s="34"/>
      <c r="Q3" s="34">
        <v>2840.30578092718</v>
      </c>
      <c r="R3" s="34">
        <v>34.049359643623198</v>
      </c>
      <c r="S3" s="35"/>
      <c r="T3" s="34"/>
      <c r="U3" s="34">
        <v>77.186774291330806</v>
      </c>
      <c r="V3" s="35"/>
      <c r="W3" s="34"/>
      <c r="X3" s="34"/>
      <c r="Y3" s="34"/>
      <c r="Z3" s="34"/>
      <c r="AA3" s="34"/>
      <c r="AB3" s="34"/>
      <c r="AC3" s="34"/>
      <c r="AD3" s="34">
        <v>881.51256739256405</v>
      </c>
      <c r="AE3" s="34"/>
      <c r="AF3" s="35">
        <v>187.76496295759699</v>
      </c>
      <c r="AG3" s="34"/>
      <c r="AH3" s="35"/>
      <c r="AI3" s="34"/>
      <c r="AJ3" s="34">
        <v>2300.4776043317202</v>
      </c>
      <c r="AK3" s="34"/>
      <c r="AL3" s="34"/>
      <c r="AM3" s="35">
        <v>99.978152852753595</v>
      </c>
      <c r="AN3" s="45">
        <v>26.867602252551801</v>
      </c>
      <c r="AO3" s="43">
        <v>88.519822952446603</v>
      </c>
      <c r="AP3" s="36">
        <v>1</v>
      </c>
      <c r="AQ3" s="37">
        <v>15</v>
      </c>
      <c r="AR3" s="95">
        <v>727</v>
      </c>
      <c r="AS3" s="34">
        <v>1678.80971688768</v>
      </c>
      <c r="AT3" s="46">
        <v>567.06605714681098</v>
      </c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7" ht="15.75" x14ac:dyDescent="0.2">
      <c r="A4" s="105">
        <v>127</v>
      </c>
      <c r="B4" s="5" t="s">
        <v>160</v>
      </c>
      <c r="C4" s="6" t="s">
        <v>66</v>
      </c>
      <c r="D4" s="8" t="s">
        <v>68</v>
      </c>
      <c r="E4" s="9" t="s">
        <v>69</v>
      </c>
      <c r="F4" s="33"/>
      <c r="G4" s="34">
        <v>60.759508406667699</v>
      </c>
      <c r="H4" s="34"/>
      <c r="I4" s="34">
        <v>48.431647355102101</v>
      </c>
      <c r="J4" s="34"/>
      <c r="K4" s="34">
        <v>405.11447075735703</v>
      </c>
      <c r="L4" s="34">
        <v>107.564796511023</v>
      </c>
      <c r="N4" s="34">
        <v>24.257318707631601</v>
      </c>
      <c r="O4" s="34"/>
      <c r="P4" s="34"/>
      <c r="Q4" s="34">
        <v>185.755378605044</v>
      </c>
      <c r="R4" s="34"/>
      <c r="S4" s="35"/>
      <c r="T4" s="34"/>
      <c r="U4" s="34"/>
      <c r="V4" s="35"/>
      <c r="W4" s="34"/>
      <c r="X4" s="34"/>
      <c r="Y4" s="34"/>
      <c r="Z4" s="34"/>
      <c r="AA4" s="34"/>
      <c r="AB4" s="34"/>
      <c r="AC4" s="34"/>
      <c r="AD4" s="34">
        <v>157.01835009586199</v>
      </c>
      <c r="AE4" s="34"/>
      <c r="AF4" s="35"/>
      <c r="AG4" s="34"/>
      <c r="AH4" s="35"/>
      <c r="AI4" s="34"/>
      <c r="AJ4" s="34">
        <v>677.16050206494299</v>
      </c>
      <c r="AK4" s="34"/>
      <c r="AL4" s="34">
        <v>21.6001833968676</v>
      </c>
      <c r="AM4" s="35">
        <v>21.872867240671901</v>
      </c>
      <c r="AN4" s="45"/>
      <c r="AO4" s="43">
        <v>15.8936590068682</v>
      </c>
      <c r="AP4" s="36"/>
      <c r="AQ4" s="37">
        <v>3</v>
      </c>
      <c r="AR4" s="34">
        <v>95.983266536779496</v>
      </c>
      <c r="AS4" s="34">
        <v>219.856282794176</v>
      </c>
      <c r="AT4" s="46">
        <v>160.445038757096</v>
      </c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</row>
    <row r="5" spans="1:1027" ht="15.75" x14ac:dyDescent="0.2">
      <c r="A5" s="105">
        <v>143</v>
      </c>
      <c r="B5" s="5" t="s">
        <v>160</v>
      </c>
      <c r="C5" s="6" t="s">
        <v>66</v>
      </c>
      <c r="D5" s="10" t="s">
        <v>70</v>
      </c>
      <c r="E5" s="9" t="s">
        <v>69</v>
      </c>
      <c r="F5" s="33"/>
      <c r="G5" s="34">
        <v>290.735099745497</v>
      </c>
      <c r="H5" s="34"/>
      <c r="I5" s="34">
        <v>12.3662074446441</v>
      </c>
      <c r="J5" s="34"/>
      <c r="K5" s="34">
        <v>181.023231703703</v>
      </c>
      <c r="L5" s="34">
        <v>58.540378333862698</v>
      </c>
      <c r="N5" s="34">
        <v>6.6703955200334502</v>
      </c>
      <c r="O5" s="34"/>
      <c r="P5" s="34"/>
      <c r="Q5" s="34">
        <v>282.87703164258102</v>
      </c>
      <c r="R5" s="34">
        <v>1.7999597628992201</v>
      </c>
      <c r="S5" s="35"/>
      <c r="T5" s="34"/>
      <c r="U5" s="34"/>
      <c r="V5" s="35"/>
      <c r="W5" s="34"/>
      <c r="X5" s="34"/>
      <c r="Y5" s="34"/>
      <c r="Z5" s="34"/>
      <c r="AA5" s="34"/>
      <c r="AB5" s="34"/>
      <c r="AC5" s="34"/>
      <c r="AD5" s="34">
        <v>9.0636416250909697</v>
      </c>
      <c r="AE5" s="34"/>
      <c r="AF5" s="35"/>
      <c r="AG5" s="34"/>
      <c r="AH5" s="35"/>
      <c r="AI5" s="34"/>
      <c r="AJ5" s="34">
        <v>516.31220184572499</v>
      </c>
      <c r="AK5" s="34"/>
      <c r="AL5" s="34"/>
      <c r="AM5" s="35">
        <v>38.923489468731198</v>
      </c>
      <c r="AN5" s="45">
        <v>18.579818175863601</v>
      </c>
      <c r="AO5" s="43">
        <v>29.158204427362602</v>
      </c>
      <c r="AP5" s="36"/>
      <c r="AQ5" s="37">
        <v>2</v>
      </c>
      <c r="AR5" s="34">
        <v>22.897709344941902</v>
      </c>
      <c r="AS5" s="34">
        <v>309.78339787832101</v>
      </c>
      <c r="AT5" s="46">
        <v>154.43676784181699</v>
      </c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</row>
    <row r="6" spans="1:1027" ht="38.25" x14ac:dyDescent="0.2">
      <c r="A6" s="105" t="s">
        <v>34</v>
      </c>
      <c r="B6" s="5" t="s">
        <v>160</v>
      </c>
      <c r="C6" s="6" t="s">
        <v>71</v>
      </c>
      <c r="D6" s="4" t="s">
        <v>72</v>
      </c>
      <c r="E6" s="7" t="s">
        <v>67</v>
      </c>
      <c r="F6" s="33"/>
      <c r="G6" s="34">
        <v>279.41547481629101</v>
      </c>
      <c r="H6" s="34">
        <v>1.1999936219854399</v>
      </c>
      <c r="I6" s="34">
        <v>77.837417501223598</v>
      </c>
      <c r="J6" s="34">
        <v>1911.5546879605099</v>
      </c>
      <c r="K6" s="34">
        <v>1510.93613224455</v>
      </c>
      <c r="L6" s="34">
        <v>1194.4218996997699</v>
      </c>
      <c r="N6" s="34"/>
      <c r="O6" s="34"/>
      <c r="P6" s="34"/>
      <c r="Q6" s="34">
        <v>1306.00185437239</v>
      </c>
      <c r="R6" s="34"/>
      <c r="S6" s="35"/>
      <c r="T6" s="34"/>
      <c r="U6" s="34">
        <v>24.302884520365399</v>
      </c>
      <c r="V6" s="35"/>
      <c r="W6" s="34"/>
      <c r="X6" s="34"/>
      <c r="Y6" s="34"/>
      <c r="Z6" s="34"/>
      <c r="AA6" s="34"/>
      <c r="AB6" s="34"/>
      <c r="AC6" s="34"/>
      <c r="AD6" s="34">
        <v>535.31682286432499</v>
      </c>
      <c r="AE6" s="34"/>
      <c r="AF6" s="35"/>
      <c r="AG6" s="34"/>
      <c r="AH6" s="35"/>
      <c r="AI6" s="34"/>
      <c r="AJ6" s="34">
        <v>982.79553358772603</v>
      </c>
      <c r="AK6" s="34"/>
      <c r="AL6" s="34"/>
      <c r="AM6" s="35">
        <v>66.354517335572496</v>
      </c>
      <c r="AN6" s="45"/>
      <c r="AO6" s="43">
        <v>38.061826171367699</v>
      </c>
      <c r="AP6" s="36">
        <v>1</v>
      </c>
      <c r="AQ6" s="37">
        <v>13</v>
      </c>
      <c r="AR6" s="34">
        <v>135.77576770504299</v>
      </c>
      <c r="AS6" s="34">
        <v>997.07066604810802</v>
      </c>
      <c r="AT6" s="46">
        <v>201.51337316554401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</row>
    <row r="7" spans="1:1027" ht="38.25" x14ac:dyDescent="0.2">
      <c r="A7" s="105" t="s">
        <v>35</v>
      </c>
      <c r="B7" s="5" t="s">
        <v>160</v>
      </c>
      <c r="C7" s="6" t="s">
        <v>71</v>
      </c>
      <c r="D7" s="4" t="s">
        <v>73</v>
      </c>
      <c r="E7" s="7" t="s">
        <v>67</v>
      </c>
      <c r="F7" s="33"/>
      <c r="G7" s="34">
        <v>287.84419440154102</v>
      </c>
      <c r="H7" s="34"/>
      <c r="I7" s="34">
        <v>32.4360440150583</v>
      </c>
      <c r="J7" s="34">
        <v>58.2403015371507</v>
      </c>
      <c r="K7" s="34">
        <v>2815.3734960962602</v>
      </c>
      <c r="L7" s="34">
        <v>732.16018279258401</v>
      </c>
      <c r="N7" s="34">
        <v>0.44640094936987601</v>
      </c>
      <c r="O7" s="34"/>
      <c r="P7" s="34"/>
      <c r="Q7" s="34">
        <v>682.40293860735403</v>
      </c>
      <c r="R7" s="34">
        <v>1.4216057625038501</v>
      </c>
      <c r="S7" s="35"/>
      <c r="T7" s="34"/>
      <c r="U7" s="34"/>
      <c r="V7" s="35"/>
      <c r="W7" s="34"/>
      <c r="X7" s="34"/>
      <c r="Y7" s="34"/>
      <c r="Z7" s="34"/>
      <c r="AA7" s="34"/>
      <c r="AB7" s="34"/>
      <c r="AC7" s="34"/>
      <c r="AD7" s="34"/>
      <c r="AE7" s="34"/>
      <c r="AF7" s="35">
        <v>294.99930699383498</v>
      </c>
      <c r="AG7" s="34"/>
      <c r="AH7" s="35"/>
      <c r="AI7" s="34"/>
      <c r="AJ7" s="34">
        <v>1000.50923821743</v>
      </c>
      <c r="AK7" s="34"/>
      <c r="AL7" s="34"/>
      <c r="AM7" s="35">
        <v>56.4832597677403</v>
      </c>
      <c r="AN7" s="45"/>
      <c r="AO7" s="43">
        <v>13.3297093406811</v>
      </c>
      <c r="AP7" s="36">
        <v>2</v>
      </c>
      <c r="AQ7" s="37">
        <v>9</v>
      </c>
      <c r="AR7" s="34">
        <v>96.070532368944995</v>
      </c>
      <c r="AS7" s="34">
        <v>452.17811142843499</v>
      </c>
      <c r="AT7" s="46">
        <v>238.22415834925101</v>
      </c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</row>
    <row r="8" spans="1:1027" ht="15.75" x14ac:dyDescent="0.2">
      <c r="A8" s="105">
        <v>144</v>
      </c>
      <c r="B8" s="5" t="s">
        <v>160</v>
      </c>
      <c r="C8" s="6" t="s">
        <v>71</v>
      </c>
      <c r="D8" s="8" t="s">
        <v>74</v>
      </c>
      <c r="E8" s="9" t="s">
        <v>69</v>
      </c>
      <c r="F8" s="33"/>
      <c r="G8" s="34"/>
      <c r="H8" s="34"/>
      <c r="I8" s="34">
        <v>25.974136017912802</v>
      </c>
      <c r="J8" s="34"/>
      <c r="K8" s="34">
        <v>889.60892009448798</v>
      </c>
      <c r="L8" s="34">
        <v>87.563855465948507</v>
      </c>
      <c r="N8" s="34"/>
      <c r="O8" s="34"/>
      <c r="P8" s="34"/>
      <c r="Q8" s="34">
        <v>60.2232220170864</v>
      </c>
      <c r="R8" s="34"/>
      <c r="S8" s="35"/>
      <c r="T8" s="34"/>
      <c r="U8" s="34">
        <v>16.946678024955499</v>
      </c>
      <c r="V8" s="35"/>
      <c r="W8" s="34"/>
      <c r="X8" s="34"/>
      <c r="Y8" s="34"/>
      <c r="Z8" s="34"/>
      <c r="AA8" s="34"/>
      <c r="AB8" s="34"/>
      <c r="AC8" s="34"/>
      <c r="AD8" s="34"/>
      <c r="AE8" s="34"/>
      <c r="AF8" s="35"/>
      <c r="AG8" s="34"/>
      <c r="AH8" s="35"/>
      <c r="AI8" s="34"/>
      <c r="AJ8" s="34">
        <v>340.198803132965</v>
      </c>
      <c r="AK8" s="34"/>
      <c r="AL8" s="34">
        <v>10.800356633332999</v>
      </c>
      <c r="AM8" s="35">
        <v>18.799459172305902</v>
      </c>
      <c r="AN8" s="45"/>
      <c r="AO8" s="43">
        <v>17.864524124647499</v>
      </c>
      <c r="AP8" s="36"/>
      <c r="AR8" s="34">
        <v>23.506489157867701</v>
      </c>
      <c r="AS8" s="34">
        <v>263.30825149835499</v>
      </c>
      <c r="AT8" s="46">
        <v>226.34617412649101</v>
      </c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</row>
    <row r="9" spans="1:1027" ht="38.25" x14ac:dyDescent="0.2">
      <c r="A9" s="105">
        <v>104</v>
      </c>
      <c r="B9" s="5" t="s">
        <v>160</v>
      </c>
      <c r="C9" s="6" t="s">
        <v>75</v>
      </c>
      <c r="D9" s="11" t="s">
        <v>147</v>
      </c>
      <c r="E9" s="9" t="s">
        <v>69</v>
      </c>
      <c r="F9" s="33"/>
      <c r="G9" s="34">
        <v>11.932640828275201</v>
      </c>
      <c r="H9" s="34"/>
      <c r="I9" s="34"/>
      <c r="J9" s="34"/>
      <c r="K9" s="34">
        <v>912.64325040141296</v>
      </c>
      <c r="L9" s="34">
        <v>308.66472284635802</v>
      </c>
      <c r="M9" s="35">
        <v>1024.9120201754199</v>
      </c>
      <c r="N9" s="34"/>
      <c r="O9" s="34"/>
      <c r="P9" s="34"/>
      <c r="Q9" s="34">
        <v>281.03604677660502</v>
      </c>
      <c r="R9" s="34">
        <v>0.72003472002037305</v>
      </c>
      <c r="S9" s="35"/>
      <c r="T9" s="34"/>
      <c r="U9" s="34">
        <v>16.200250391357901</v>
      </c>
      <c r="V9" s="35"/>
      <c r="W9" s="34"/>
      <c r="X9" s="34"/>
      <c r="Y9" s="34"/>
      <c r="Z9" s="34"/>
      <c r="AA9" s="34"/>
      <c r="AB9" s="34"/>
      <c r="AC9" s="34">
        <v>59.546670688452899</v>
      </c>
      <c r="AD9" s="34"/>
      <c r="AE9" s="34"/>
      <c r="AF9" s="35"/>
      <c r="AG9" s="34"/>
      <c r="AH9" s="35"/>
      <c r="AI9" s="34"/>
      <c r="AJ9" s="34">
        <v>225.89950818447201</v>
      </c>
      <c r="AK9" s="34"/>
      <c r="AL9" s="34">
        <v>9.6002307389467596</v>
      </c>
      <c r="AM9" s="35"/>
      <c r="AN9" s="45"/>
      <c r="AO9" s="43"/>
      <c r="AP9" s="36"/>
      <c r="AQ9" s="37">
        <v>9</v>
      </c>
      <c r="AR9" s="34">
        <v>12.299999995675</v>
      </c>
      <c r="AS9" s="34">
        <v>435</v>
      </c>
      <c r="AT9" s="46">
        <v>99.565402357564196</v>
      </c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</row>
    <row r="10" spans="1:1027" ht="15.75" x14ac:dyDescent="0.2">
      <c r="A10" s="105">
        <v>117</v>
      </c>
      <c r="B10" s="5" t="s">
        <v>160</v>
      </c>
      <c r="C10" s="6" t="s">
        <v>75</v>
      </c>
      <c r="D10" s="11" t="s">
        <v>76</v>
      </c>
      <c r="E10" s="9" t="s">
        <v>69</v>
      </c>
      <c r="F10" s="90">
        <v>29</v>
      </c>
      <c r="G10" s="34">
        <v>62.708583170015601</v>
      </c>
      <c r="H10" s="34"/>
      <c r="I10" s="34">
        <v>23.4701845717121</v>
      </c>
      <c r="J10" s="34">
        <v>828.31786103316097</v>
      </c>
      <c r="K10" s="34">
        <v>916.55943396215605</v>
      </c>
      <c r="L10" s="34">
        <v>70.901750429818406</v>
      </c>
      <c r="N10" s="34"/>
      <c r="O10" s="34"/>
      <c r="P10" s="34"/>
      <c r="Q10" s="34">
        <v>811.30757454078798</v>
      </c>
      <c r="R10" s="34">
        <v>14.3997575844707</v>
      </c>
      <c r="S10" s="35">
        <v>11.1222336669141</v>
      </c>
      <c r="T10" s="34"/>
      <c r="U10" s="34">
        <v>20.57987039404</v>
      </c>
      <c r="V10" s="35"/>
      <c r="W10" s="34"/>
      <c r="X10" s="34"/>
      <c r="Y10" s="34"/>
      <c r="Z10" s="34"/>
      <c r="AA10" s="34"/>
      <c r="AB10" s="34"/>
      <c r="AC10" s="34">
        <v>363.31802520497001</v>
      </c>
      <c r="AD10" s="34"/>
      <c r="AE10" s="34"/>
      <c r="AF10" s="35"/>
      <c r="AG10" s="34"/>
      <c r="AH10" s="35"/>
      <c r="AI10" s="34"/>
      <c r="AJ10" s="34">
        <v>656.27858452475903</v>
      </c>
      <c r="AK10" s="34"/>
      <c r="AL10" s="34"/>
      <c r="AM10" s="35">
        <v>37.960368543354299</v>
      </c>
      <c r="AN10" s="45">
        <v>2.1999663995221401</v>
      </c>
      <c r="AO10" s="43">
        <v>23.629834419576898</v>
      </c>
      <c r="AP10" s="36"/>
      <c r="AQ10" s="37">
        <v>22</v>
      </c>
      <c r="AR10" s="34">
        <v>55.2477566373367</v>
      </c>
      <c r="AS10" s="34">
        <v>691.32301046253997</v>
      </c>
      <c r="AT10" s="46">
        <v>172.273327156524</v>
      </c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</row>
    <row r="11" spans="1:1027" ht="15.75" x14ac:dyDescent="0.2">
      <c r="A11" s="105">
        <v>134</v>
      </c>
      <c r="B11" s="5" t="s">
        <v>160</v>
      </c>
      <c r="C11" s="6" t="s">
        <v>75</v>
      </c>
      <c r="D11" s="8" t="s">
        <v>77</v>
      </c>
      <c r="E11" s="9" t="s">
        <v>69</v>
      </c>
      <c r="F11" s="33">
        <v>2.5501124263046502</v>
      </c>
      <c r="G11" s="34">
        <v>2.82477247038676</v>
      </c>
      <c r="H11" s="34"/>
      <c r="I11" s="34">
        <v>54.461335925784802</v>
      </c>
      <c r="J11" s="34"/>
      <c r="K11" s="34">
        <v>470.97708106346101</v>
      </c>
      <c r="L11" s="34">
        <v>24.091191420904899</v>
      </c>
      <c r="N11" s="34"/>
      <c r="O11" s="34"/>
      <c r="P11" s="34">
        <v>5.8499940594412996</v>
      </c>
      <c r="Q11" s="34">
        <v>110.676830406872</v>
      </c>
      <c r="R11" s="34"/>
      <c r="S11" s="35"/>
      <c r="T11" s="34"/>
      <c r="U11" s="34">
        <v>12.638003712679099</v>
      </c>
      <c r="V11" s="35"/>
      <c r="W11" s="34"/>
      <c r="X11" s="34"/>
      <c r="Y11" s="34"/>
      <c r="Z11" s="34"/>
      <c r="AA11" s="34"/>
      <c r="AB11" s="34"/>
      <c r="AC11" s="34">
        <v>82.790477463708896</v>
      </c>
      <c r="AD11" s="34"/>
      <c r="AE11" s="34"/>
      <c r="AF11" s="35"/>
      <c r="AG11" s="34"/>
      <c r="AH11" s="35"/>
      <c r="AI11" s="34"/>
      <c r="AJ11" s="34">
        <v>352.21214701684897</v>
      </c>
      <c r="AK11" s="34"/>
      <c r="AL11" s="34">
        <v>8.9995901742214102</v>
      </c>
      <c r="AM11" s="35">
        <v>47.132303742137204</v>
      </c>
      <c r="AN11" s="45"/>
      <c r="AO11" s="43">
        <v>24.392591297872599</v>
      </c>
      <c r="AP11" s="36"/>
      <c r="AQ11" s="37">
        <v>5</v>
      </c>
      <c r="AR11" s="34">
        <v>81.363812803332493</v>
      </c>
      <c r="AS11" s="34">
        <v>64.285761040572694</v>
      </c>
      <c r="AT11" s="46">
        <v>51.647757327893601</v>
      </c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</row>
    <row r="12" spans="1:1027" ht="63.75" x14ac:dyDescent="0.2">
      <c r="A12" s="105" t="s">
        <v>144</v>
      </c>
      <c r="B12" s="5" t="s">
        <v>160</v>
      </c>
      <c r="C12" s="6" t="s">
        <v>78</v>
      </c>
      <c r="D12" s="11" t="s">
        <v>145</v>
      </c>
      <c r="E12" s="9" t="s">
        <v>69</v>
      </c>
      <c r="F12" s="33"/>
      <c r="G12" s="34"/>
      <c r="H12" s="34"/>
      <c r="I12" s="34">
        <v>132.812096353664</v>
      </c>
      <c r="J12" s="34">
        <v>2917.3531593308699</v>
      </c>
      <c r="K12" s="34">
        <v>3330.3137120469</v>
      </c>
      <c r="L12" s="34">
        <v>746.80557446880096</v>
      </c>
      <c r="N12" s="34">
        <v>34.096256620087601</v>
      </c>
      <c r="O12" s="34">
        <v>202.103890915741</v>
      </c>
      <c r="P12" s="95">
        <v>495</v>
      </c>
      <c r="Q12" s="34">
        <v>705.11706037714805</v>
      </c>
      <c r="R12" s="34">
        <v>23.820255323262501</v>
      </c>
      <c r="S12" s="103">
        <v>764</v>
      </c>
      <c r="T12" s="34"/>
      <c r="U12" s="34">
        <v>21.1199709233817</v>
      </c>
      <c r="V12" s="35"/>
      <c r="W12" s="34"/>
      <c r="X12" s="34"/>
      <c r="Y12" s="34"/>
      <c r="Z12" s="34"/>
      <c r="AA12" s="34">
        <v>76.939669111536602</v>
      </c>
      <c r="AB12" s="34"/>
      <c r="AC12" s="34"/>
      <c r="AD12" s="34">
        <v>286.14175070062799</v>
      </c>
      <c r="AE12" s="34"/>
      <c r="AF12" s="35"/>
      <c r="AG12" s="34"/>
      <c r="AH12" s="35"/>
      <c r="AI12" s="34"/>
      <c r="AJ12" s="34">
        <v>2474.22409936029</v>
      </c>
      <c r="AK12" s="34"/>
      <c r="AL12" s="34">
        <v>27.799433699046801</v>
      </c>
      <c r="AM12" s="35">
        <v>159.250693445748</v>
      </c>
      <c r="AN12" s="45">
        <v>35.645613545133102</v>
      </c>
      <c r="AO12" s="43">
        <v>13.768002348754999</v>
      </c>
      <c r="AP12" s="36"/>
      <c r="AQ12" s="37">
        <v>14</v>
      </c>
      <c r="AR12" s="95">
        <v>357.109819774561</v>
      </c>
      <c r="AS12" s="34">
        <v>667.30925921481401</v>
      </c>
      <c r="AT12" s="46">
        <v>258.41777206368403</v>
      </c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</row>
    <row r="13" spans="1:1027" ht="25.5" x14ac:dyDescent="0.2">
      <c r="A13" s="105" t="s">
        <v>36</v>
      </c>
      <c r="B13" s="5" t="s">
        <v>160</v>
      </c>
      <c r="C13" s="6" t="s">
        <v>78</v>
      </c>
      <c r="D13" s="11" t="s">
        <v>79</v>
      </c>
      <c r="E13" s="9" t="s">
        <v>69</v>
      </c>
      <c r="F13" s="33">
        <v>7.0591828374210301</v>
      </c>
      <c r="G13" s="34"/>
      <c r="H13" s="34"/>
      <c r="I13" s="34">
        <v>35.8523183557758</v>
      </c>
      <c r="J13" s="34"/>
      <c r="K13" s="34">
        <v>1298.58418167372</v>
      </c>
      <c r="L13" s="34">
        <v>206.91796824416599</v>
      </c>
      <c r="N13" s="34"/>
      <c r="O13" s="34"/>
      <c r="P13" s="34">
        <v>2.9900204398032901</v>
      </c>
      <c r="Q13" s="34">
        <v>660.02346107778703</v>
      </c>
      <c r="R13" s="34"/>
      <c r="S13" s="35"/>
      <c r="T13" s="34"/>
      <c r="U13" s="34">
        <v>17.099962859581801</v>
      </c>
      <c r="V13" s="35"/>
      <c r="W13" s="34"/>
      <c r="X13" s="34"/>
      <c r="Y13" s="34"/>
      <c r="Z13" s="34"/>
      <c r="AA13" s="34"/>
      <c r="AB13" s="34"/>
      <c r="AC13" s="34"/>
      <c r="AD13" s="34">
        <v>307.95742175976198</v>
      </c>
      <c r="AE13" s="34"/>
      <c r="AF13" s="35">
        <v>28.600377825439899</v>
      </c>
      <c r="AG13" s="34"/>
      <c r="AH13" s="35"/>
      <c r="AI13" s="34"/>
      <c r="AJ13" s="34">
        <v>726.44571989012604</v>
      </c>
      <c r="AK13" s="34"/>
      <c r="AL13" s="34">
        <v>16.800059325002898</v>
      </c>
      <c r="AM13" s="35">
        <v>38.621796352772797</v>
      </c>
      <c r="AN13" s="45">
        <v>27.3449126372325</v>
      </c>
      <c r="AO13" s="43">
        <v>82.262104768082096</v>
      </c>
      <c r="AP13" s="36">
        <v>1</v>
      </c>
      <c r="AQ13" s="37">
        <v>19</v>
      </c>
      <c r="AR13" s="34">
        <v>172.856125049181</v>
      </c>
      <c r="AS13" s="34">
        <v>525.63975017509904</v>
      </c>
      <c r="AT13" s="46">
        <v>96.267204364197895</v>
      </c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</row>
    <row r="14" spans="1:1027" ht="15.75" x14ac:dyDescent="0.2">
      <c r="A14" s="105">
        <v>128</v>
      </c>
      <c r="B14" s="5" t="s">
        <v>160</v>
      </c>
      <c r="C14" s="6" t="s">
        <v>80</v>
      </c>
      <c r="D14" s="8" t="s">
        <v>81</v>
      </c>
      <c r="E14" s="9" t="s">
        <v>69</v>
      </c>
      <c r="F14" s="33"/>
      <c r="G14" s="34">
        <v>34.872306248849597</v>
      </c>
      <c r="H14" s="34"/>
      <c r="I14" s="34">
        <v>8.0002140196440106</v>
      </c>
      <c r="J14" s="34"/>
      <c r="K14" s="34">
        <v>450.95849501489801</v>
      </c>
      <c r="L14" s="34"/>
      <c r="N14" s="34"/>
      <c r="O14" s="34"/>
      <c r="P14" s="34"/>
      <c r="Q14" s="34">
        <v>31.445664242322302</v>
      </c>
      <c r="R14" s="34"/>
      <c r="S14" s="35"/>
      <c r="T14" s="34"/>
      <c r="U14" s="34"/>
      <c r="V14" s="35"/>
      <c r="W14" s="34"/>
      <c r="X14" s="34"/>
      <c r="Y14" s="34"/>
      <c r="Z14" s="34"/>
      <c r="AA14" s="34"/>
      <c r="AB14" s="34"/>
      <c r="AC14" s="34"/>
      <c r="AD14" s="34"/>
      <c r="AE14" s="34"/>
      <c r="AF14" s="35"/>
      <c r="AG14" s="34"/>
      <c r="AH14" s="35"/>
      <c r="AI14" s="34"/>
      <c r="AJ14" s="34">
        <v>241.016248100421</v>
      </c>
      <c r="AK14" s="34"/>
      <c r="AL14" s="34">
        <v>8.4001655921620593</v>
      </c>
      <c r="AM14" s="35">
        <v>18.937290721346699</v>
      </c>
      <c r="AN14" s="45"/>
      <c r="AO14" s="43">
        <v>17.136514823376</v>
      </c>
      <c r="AP14" s="36"/>
      <c r="AQ14" s="37">
        <v>3</v>
      </c>
      <c r="AR14" s="34">
        <v>17.304919517185901</v>
      </c>
      <c r="AS14" s="34">
        <v>49.510191653573202</v>
      </c>
      <c r="AT14" s="46">
        <v>49.510191653573202</v>
      </c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</row>
    <row r="15" spans="1:1027" ht="25.5" x14ac:dyDescent="0.2">
      <c r="A15" s="105" t="s">
        <v>37</v>
      </c>
      <c r="B15" s="5" t="s">
        <v>160</v>
      </c>
      <c r="C15" s="6" t="s">
        <v>80</v>
      </c>
      <c r="D15" s="4" t="s">
        <v>82</v>
      </c>
      <c r="E15" s="7" t="s">
        <v>67</v>
      </c>
      <c r="F15" s="33"/>
      <c r="G15" s="95">
        <v>477</v>
      </c>
      <c r="H15" s="34"/>
      <c r="I15" s="34">
        <v>54.878691728189402</v>
      </c>
      <c r="J15" s="34">
        <v>820.38990953057703</v>
      </c>
      <c r="K15" s="95">
        <v>987</v>
      </c>
      <c r="L15" s="34">
        <v>197.05398926478799</v>
      </c>
      <c r="N15" s="34"/>
      <c r="O15" s="34"/>
      <c r="P15" s="34"/>
      <c r="Q15" s="34">
        <v>808.52419335409604</v>
      </c>
      <c r="R15" s="34">
        <v>19.199929331950599</v>
      </c>
      <c r="S15" s="35"/>
      <c r="T15" s="34">
        <v>7.6501091450709104</v>
      </c>
      <c r="U15" s="34">
        <v>24.000266485276502</v>
      </c>
      <c r="V15" s="35"/>
      <c r="W15" s="34"/>
      <c r="X15" s="34"/>
      <c r="Y15" s="34"/>
      <c r="Z15" s="34"/>
      <c r="AA15" s="34"/>
      <c r="AB15" s="34"/>
      <c r="AC15" s="34"/>
      <c r="AD15" s="34">
        <v>397.23553150468302</v>
      </c>
      <c r="AE15" s="34"/>
      <c r="AF15" s="35"/>
      <c r="AG15" s="34"/>
      <c r="AH15" s="35"/>
      <c r="AI15" s="34"/>
      <c r="AJ15" s="34">
        <v>655.19912971260203</v>
      </c>
      <c r="AK15" s="34"/>
      <c r="AL15" s="34"/>
      <c r="AM15" s="35">
        <v>24.998822175812201</v>
      </c>
      <c r="AN15" s="45">
        <v>6.6830296572617698</v>
      </c>
      <c r="AO15" s="43">
        <v>27.528914050668099</v>
      </c>
      <c r="AP15" s="36">
        <v>1</v>
      </c>
      <c r="AQ15" s="37">
        <v>10</v>
      </c>
      <c r="AR15" s="34">
        <v>37.424821497695199</v>
      </c>
      <c r="AS15" s="34">
        <v>809.74088820186796</v>
      </c>
      <c r="AT15" s="46">
        <v>243.617322567711</v>
      </c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</row>
    <row r="16" spans="1:1027" ht="15.75" x14ac:dyDescent="0.2">
      <c r="A16" s="105">
        <v>148</v>
      </c>
      <c r="B16" s="5" t="s">
        <v>160</v>
      </c>
      <c r="C16" s="6" t="s">
        <v>83</v>
      </c>
      <c r="D16" s="8" t="s">
        <v>84</v>
      </c>
      <c r="E16" s="9" t="s">
        <v>69</v>
      </c>
      <c r="F16" s="33"/>
      <c r="G16" s="34">
        <v>40.307792961932599</v>
      </c>
      <c r="H16" s="34"/>
      <c r="I16" s="34">
        <v>87.438991513765103</v>
      </c>
      <c r="J16" s="34">
        <v>1092.8557653037001</v>
      </c>
      <c r="K16" s="34">
        <v>1651.3228836360499</v>
      </c>
      <c r="L16" s="34">
        <v>52.906144695934799</v>
      </c>
      <c r="N16" s="34">
        <v>137.25930028088999</v>
      </c>
      <c r="O16" s="34">
        <v>198.807043145108</v>
      </c>
      <c r="P16" s="34"/>
      <c r="Q16" s="34">
        <v>1273.96327714573</v>
      </c>
      <c r="R16" s="34"/>
      <c r="S16" s="35"/>
      <c r="T16" s="34"/>
      <c r="U16" s="34">
        <v>38.221780562456203</v>
      </c>
      <c r="V16" s="35"/>
      <c r="W16" s="34"/>
      <c r="X16" s="34"/>
      <c r="Y16" s="34"/>
      <c r="Z16" s="34"/>
      <c r="AA16" s="34">
        <v>33.318349421310003</v>
      </c>
      <c r="AB16" s="34"/>
      <c r="AC16" s="34"/>
      <c r="AD16" s="34">
        <v>708.53419211589403</v>
      </c>
      <c r="AE16" s="34"/>
      <c r="AF16" s="35"/>
      <c r="AG16" s="34"/>
      <c r="AH16" s="35"/>
      <c r="AI16" s="34"/>
      <c r="AJ16" s="95">
        <v>1284</v>
      </c>
      <c r="AK16" s="34"/>
      <c r="AL16" s="34"/>
      <c r="AM16" s="35">
        <v>33.265373267546003</v>
      </c>
      <c r="AN16" s="45">
        <v>161.99556932989</v>
      </c>
      <c r="AO16" s="43">
        <v>312.37695698411397</v>
      </c>
      <c r="AP16" s="36">
        <v>5</v>
      </c>
      <c r="AR16" s="34">
        <v>232.12592851766701</v>
      </c>
      <c r="AS16" s="34">
        <v>1176.4184063969501</v>
      </c>
      <c r="AT16" s="46">
        <v>276.230568732319</v>
      </c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</row>
    <row r="17" spans="1:46" s="10" customFormat="1" ht="51" x14ac:dyDescent="0.2">
      <c r="A17" s="105" t="s">
        <v>38</v>
      </c>
      <c r="B17" s="5" t="s">
        <v>160</v>
      </c>
      <c r="C17" s="6" t="s">
        <v>85</v>
      </c>
      <c r="D17" s="4" t="s">
        <v>86</v>
      </c>
      <c r="E17" s="7" t="s">
        <v>161</v>
      </c>
      <c r="F17" s="33"/>
      <c r="G17" s="95">
        <v>147.99</v>
      </c>
      <c r="H17" s="34"/>
      <c r="I17" s="34">
        <v>190.59424073155401</v>
      </c>
      <c r="J17" s="34"/>
      <c r="K17" s="34">
        <v>7662.2907523233298</v>
      </c>
      <c r="L17" s="34">
        <v>428.54</v>
      </c>
      <c r="M17" s="35">
        <v>0</v>
      </c>
      <c r="N17" s="34">
        <v>0</v>
      </c>
      <c r="O17" s="34">
        <v>61.847285104794601</v>
      </c>
      <c r="P17" s="34">
        <v>1.0947002445404801</v>
      </c>
      <c r="Q17" s="34">
        <v>2112.25</v>
      </c>
      <c r="R17" s="34">
        <v>6.6</v>
      </c>
      <c r="S17" s="35">
        <v>443.26</v>
      </c>
      <c r="T17" s="34"/>
      <c r="U17" s="34">
        <v>77.039853176325096</v>
      </c>
      <c r="V17" s="35"/>
      <c r="W17" s="34"/>
      <c r="X17" s="34"/>
      <c r="Y17" s="34"/>
      <c r="Z17" s="34">
        <v>161.22710925038399</v>
      </c>
      <c r="AA17" s="34">
        <v>224.19860331836199</v>
      </c>
      <c r="AB17" s="34"/>
      <c r="AC17" s="34"/>
      <c r="AD17" s="34">
        <v>59.699515102825401</v>
      </c>
      <c r="AE17" s="34"/>
      <c r="AF17" s="35"/>
      <c r="AG17" s="34"/>
      <c r="AH17" s="35"/>
      <c r="AI17" s="34"/>
      <c r="AJ17" s="34">
        <v>3194.6893723198</v>
      </c>
      <c r="AK17" s="34"/>
      <c r="AL17" s="34">
        <v>11.520287584891401</v>
      </c>
      <c r="AM17" s="35">
        <v>304.651707721636</v>
      </c>
      <c r="AN17" s="45">
        <v>215.196764076199</v>
      </c>
      <c r="AO17" s="43">
        <v>116.823191537928</v>
      </c>
      <c r="AP17" s="36"/>
      <c r="AQ17" s="37">
        <v>22</v>
      </c>
      <c r="AR17" s="34">
        <v>150.66</v>
      </c>
      <c r="AS17" s="34">
        <v>2638.7738004185699</v>
      </c>
      <c r="AT17" s="46">
        <v>985.05811622519298</v>
      </c>
    </row>
    <row r="18" spans="1:46" s="10" customFormat="1" ht="25.5" x14ac:dyDescent="0.2">
      <c r="A18" s="105" t="s">
        <v>39</v>
      </c>
      <c r="B18" s="5" t="s">
        <v>160</v>
      </c>
      <c r="C18" s="6" t="s">
        <v>85</v>
      </c>
      <c r="D18" s="4" t="s">
        <v>87</v>
      </c>
      <c r="E18" s="7" t="s">
        <v>67</v>
      </c>
      <c r="F18" s="33"/>
      <c r="G18" s="95">
        <v>78</v>
      </c>
      <c r="H18" s="34"/>
      <c r="I18" s="34">
        <v>183.59911456128799</v>
      </c>
      <c r="J18" s="34"/>
      <c r="K18" s="34">
        <v>3868.5363921416501</v>
      </c>
      <c r="L18" s="34">
        <v>819.02069024900902</v>
      </c>
      <c r="M18" s="35"/>
      <c r="N18" s="34"/>
      <c r="O18" s="34"/>
      <c r="P18" s="34"/>
      <c r="Q18" s="34">
        <v>374.39255419119701</v>
      </c>
      <c r="R18" s="34"/>
      <c r="S18" s="35">
        <v>203.97029858163</v>
      </c>
      <c r="T18" s="34"/>
      <c r="U18" s="34">
        <v>17.599916789254401</v>
      </c>
      <c r="V18" s="35"/>
      <c r="W18" s="34"/>
      <c r="X18" s="34"/>
      <c r="Y18" s="34"/>
      <c r="Z18" s="34"/>
      <c r="AA18" s="34"/>
      <c r="AB18" s="34"/>
      <c r="AC18" s="34"/>
      <c r="AD18" s="34"/>
      <c r="AE18" s="34"/>
      <c r="AF18" s="35"/>
      <c r="AG18" s="34"/>
      <c r="AH18" s="35"/>
      <c r="AI18" s="34"/>
      <c r="AJ18" s="34">
        <v>1184.0393369411599</v>
      </c>
      <c r="AK18" s="34"/>
      <c r="AL18" s="34">
        <v>28.2603018072809</v>
      </c>
      <c r="AM18" s="35">
        <v>102.190886885464</v>
      </c>
      <c r="AN18" s="45"/>
      <c r="AO18" s="43">
        <v>56.9328424404492</v>
      </c>
      <c r="AP18" s="36"/>
      <c r="AQ18" s="37">
        <v>25</v>
      </c>
      <c r="AR18" s="34">
        <v>94.656763197987999</v>
      </c>
      <c r="AS18" s="34">
        <v>399.33666125164598</v>
      </c>
      <c r="AT18" s="46">
        <v>164.65836683809201</v>
      </c>
    </row>
    <row r="19" spans="1:46" s="10" customFormat="1" ht="58.5" customHeight="1" x14ac:dyDescent="0.2">
      <c r="A19" s="105" t="s">
        <v>40</v>
      </c>
      <c r="B19" s="5" t="s">
        <v>160</v>
      </c>
      <c r="C19" s="6" t="s">
        <v>85</v>
      </c>
      <c r="D19" s="4" t="s">
        <v>163</v>
      </c>
      <c r="E19" s="41" t="s">
        <v>67</v>
      </c>
      <c r="F19" s="33"/>
      <c r="G19" s="95">
        <v>616</v>
      </c>
      <c r="H19" s="34"/>
      <c r="I19" s="34">
        <v>52.377572007433599</v>
      </c>
      <c r="J19" s="34"/>
      <c r="K19" s="34">
        <v>9979.7578630449007</v>
      </c>
      <c r="L19" s="34">
        <v>1454.75297761756</v>
      </c>
      <c r="M19" s="35"/>
      <c r="N19" s="34"/>
      <c r="O19" s="34"/>
      <c r="P19" s="34"/>
      <c r="Q19" s="34">
        <v>2340.1821456369698</v>
      </c>
      <c r="R19" s="34">
        <v>11.310441446699</v>
      </c>
      <c r="S19" s="35">
        <v>307.42731505757899</v>
      </c>
      <c r="T19" s="34"/>
      <c r="U19" s="34">
        <v>78.519834891796506</v>
      </c>
      <c r="V19" s="35"/>
      <c r="W19" s="34"/>
      <c r="X19" s="34"/>
      <c r="Y19" s="34"/>
      <c r="Z19" s="34"/>
      <c r="AA19" s="34">
        <v>38.583672781023502</v>
      </c>
      <c r="AB19" s="34"/>
      <c r="AC19" s="34"/>
      <c r="AD19" s="34">
        <v>354.67407001237001</v>
      </c>
      <c r="AE19" s="34">
        <v>73.421144373031794</v>
      </c>
      <c r="AF19" s="35">
        <v>64.587294098885593</v>
      </c>
      <c r="AG19" s="34"/>
      <c r="AH19" s="35"/>
      <c r="AI19" s="34"/>
      <c r="AJ19" s="34">
        <v>2334.0798997759298</v>
      </c>
      <c r="AK19" s="34"/>
      <c r="AL19" s="34">
        <v>65.040251929882501</v>
      </c>
      <c r="AM19" s="35">
        <v>176.01401408276101</v>
      </c>
      <c r="AN19" s="45">
        <v>78.5434803831469</v>
      </c>
      <c r="AO19" s="43">
        <v>13.205017312180001</v>
      </c>
      <c r="AP19" s="36"/>
      <c r="AQ19" s="37">
        <v>40</v>
      </c>
      <c r="AR19" s="34">
        <v>501.02007599817802</v>
      </c>
      <c r="AS19" s="34">
        <v>1895.09413198112</v>
      </c>
      <c r="AT19" s="46">
        <v>536.73499998690602</v>
      </c>
    </row>
    <row r="20" spans="1:46" s="10" customFormat="1" ht="51" x14ac:dyDescent="0.2">
      <c r="A20" s="105" t="s">
        <v>41</v>
      </c>
      <c r="B20" s="5" t="s">
        <v>160</v>
      </c>
      <c r="C20" s="6" t="s">
        <v>85</v>
      </c>
      <c r="D20" s="4" t="s">
        <v>88</v>
      </c>
      <c r="E20" s="7" t="s">
        <v>67</v>
      </c>
      <c r="F20" s="33"/>
      <c r="G20" s="95">
        <v>236</v>
      </c>
      <c r="H20" s="34"/>
      <c r="I20" s="34">
        <v>85.914971746139997</v>
      </c>
      <c r="J20" s="34"/>
      <c r="K20" s="34">
        <v>5259.6563798833304</v>
      </c>
      <c r="L20" s="34">
        <v>609.09469144524996</v>
      </c>
      <c r="M20" s="35"/>
      <c r="N20" s="34"/>
      <c r="O20" s="34"/>
      <c r="P20" s="34">
        <v>2.76004617027878</v>
      </c>
      <c r="Q20" s="34">
        <v>1575.5270823557701</v>
      </c>
      <c r="R20" s="34"/>
      <c r="S20" s="35">
        <v>13.9754119714014</v>
      </c>
      <c r="T20" s="34"/>
      <c r="U20" s="34">
        <v>29.639830203759299</v>
      </c>
      <c r="V20" s="35"/>
      <c r="W20" s="34"/>
      <c r="X20" s="34"/>
      <c r="Y20" s="34"/>
      <c r="Z20" s="34"/>
      <c r="AA20" s="34"/>
      <c r="AB20" s="34"/>
      <c r="AC20" s="34"/>
      <c r="AD20" s="34">
        <v>384.62411854253099</v>
      </c>
      <c r="AE20" s="34"/>
      <c r="AF20" s="35">
        <v>14.499647334923299</v>
      </c>
      <c r="AG20" s="34"/>
      <c r="AH20" s="35"/>
      <c r="AI20" s="34"/>
      <c r="AJ20" s="34">
        <v>1706.02478758764</v>
      </c>
      <c r="AK20" s="34"/>
      <c r="AL20" s="34"/>
      <c r="AM20" s="35">
        <v>73.635825292547096</v>
      </c>
      <c r="AN20" s="45"/>
      <c r="AO20" s="43">
        <v>116.539354898073</v>
      </c>
      <c r="AP20" s="36">
        <v>1</v>
      </c>
      <c r="AQ20" s="37">
        <v>54</v>
      </c>
      <c r="AR20" s="34">
        <v>246.01692549976801</v>
      </c>
      <c r="AS20" s="34">
        <v>1299.55972616135</v>
      </c>
      <c r="AT20" s="46"/>
    </row>
    <row r="21" spans="1:46" s="10" customFormat="1" ht="25.5" x14ac:dyDescent="0.2">
      <c r="A21" s="105" t="s">
        <v>42</v>
      </c>
      <c r="B21" s="5" t="s">
        <v>160</v>
      </c>
      <c r="C21" s="6" t="s">
        <v>89</v>
      </c>
      <c r="D21" s="12" t="s">
        <v>90</v>
      </c>
      <c r="E21" s="7" t="s">
        <v>67</v>
      </c>
      <c r="F21" s="33"/>
      <c r="G21" s="34">
        <v>417.50998464296498</v>
      </c>
      <c r="H21" s="34"/>
      <c r="I21" s="34">
        <v>137.908097524151</v>
      </c>
      <c r="J21" s="34">
        <v>389.09583831063998</v>
      </c>
      <c r="K21" s="95">
        <v>2631</v>
      </c>
      <c r="L21" s="34">
        <v>363.71683426510998</v>
      </c>
      <c r="M21" s="35"/>
      <c r="N21" s="34"/>
      <c r="O21" s="34">
        <v>11.5046771056516</v>
      </c>
      <c r="P21" s="34">
        <v>131.86385620553301</v>
      </c>
      <c r="Q21" s="34">
        <v>1033.3750393560499</v>
      </c>
      <c r="R21" s="34">
        <v>15.0109819634866</v>
      </c>
      <c r="S21" s="35">
        <v>12.366718337403499</v>
      </c>
      <c r="T21" s="34"/>
      <c r="U21" s="34">
        <v>36.4212021170367</v>
      </c>
      <c r="V21" s="35"/>
      <c r="W21" s="34"/>
      <c r="X21" s="34"/>
      <c r="Y21" s="34"/>
      <c r="Z21" s="34"/>
      <c r="AA21" s="34"/>
      <c r="AB21" s="34"/>
      <c r="AC21" s="34"/>
      <c r="AD21" s="34">
        <v>279.56459489382502</v>
      </c>
      <c r="AE21" s="34"/>
      <c r="AF21" s="35"/>
      <c r="AG21" s="34"/>
      <c r="AH21" s="35"/>
      <c r="AI21" s="34"/>
      <c r="AJ21" s="34">
        <v>1248.4805048445</v>
      </c>
      <c r="AK21" s="34"/>
      <c r="AL21" s="34"/>
      <c r="AM21" s="35"/>
      <c r="AN21" s="45">
        <v>246.750669819</v>
      </c>
      <c r="AO21" s="43"/>
      <c r="AP21" s="36"/>
      <c r="AQ21" s="37">
        <v>18</v>
      </c>
      <c r="AR21" s="34">
        <v>182.09264142232601</v>
      </c>
      <c r="AS21" s="34">
        <v>188.96716120880501</v>
      </c>
      <c r="AT21" s="46"/>
    </row>
    <row r="22" spans="1:46" s="10" customFormat="1" ht="15.75" x14ac:dyDescent="0.2">
      <c r="A22" s="105">
        <v>302</v>
      </c>
      <c r="B22" s="5" t="s">
        <v>160</v>
      </c>
      <c r="C22" s="6" t="s">
        <v>89</v>
      </c>
      <c r="D22" s="13" t="s">
        <v>91</v>
      </c>
      <c r="E22" s="9" t="s">
        <v>69</v>
      </c>
      <c r="F22" s="33"/>
      <c r="G22" s="34">
        <v>108.554505175421</v>
      </c>
      <c r="H22" s="34"/>
      <c r="I22" s="34">
        <v>1.4326322946874099</v>
      </c>
      <c r="J22" s="34"/>
      <c r="K22" s="34">
        <v>208.79459960777999</v>
      </c>
      <c r="L22" s="34">
        <v>68.899669575819502</v>
      </c>
      <c r="M22" s="35"/>
      <c r="N22" s="34"/>
      <c r="O22" s="34"/>
      <c r="P22" s="34"/>
      <c r="Q22" s="34">
        <v>1012.03565366695</v>
      </c>
      <c r="R22" s="34"/>
      <c r="S22" s="35"/>
      <c r="T22" s="34"/>
      <c r="U22" s="34"/>
      <c r="V22" s="35"/>
      <c r="W22" s="34"/>
      <c r="X22" s="34"/>
      <c r="Y22" s="34"/>
      <c r="Z22" s="34"/>
      <c r="AA22" s="34"/>
      <c r="AB22" s="34"/>
      <c r="AC22" s="34"/>
      <c r="AD22" s="34">
        <v>813.67747929868995</v>
      </c>
      <c r="AE22" s="34"/>
      <c r="AF22" s="35"/>
      <c r="AG22" s="34"/>
      <c r="AH22" s="35"/>
      <c r="AI22" s="34"/>
      <c r="AJ22" s="34"/>
      <c r="AK22" s="34"/>
      <c r="AL22" s="34"/>
      <c r="AM22" s="35"/>
      <c r="AN22" s="45"/>
      <c r="AO22" s="43">
        <v>6.5749881684649196</v>
      </c>
      <c r="AP22" s="36"/>
      <c r="AQ22" s="37">
        <v>8</v>
      </c>
      <c r="AR22" s="34"/>
      <c r="AS22" s="34">
        <v>1002.98469782501</v>
      </c>
      <c r="AT22" s="46"/>
    </row>
    <row r="23" spans="1:46" s="10" customFormat="1" ht="25.5" x14ac:dyDescent="0.2">
      <c r="A23" s="105" t="s">
        <v>93</v>
      </c>
      <c r="B23" s="5" t="s">
        <v>160</v>
      </c>
      <c r="C23" s="6" t="s">
        <v>89</v>
      </c>
      <c r="D23" s="12" t="s">
        <v>92</v>
      </c>
      <c r="E23" s="7" t="s">
        <v>67</v>
      </c>
      <c r="F23" s="33"/>
      <c r="G23" s="34">
        <v>154.404909912242</v>
      </c>
      <c r="H23" s="34"/>
      <c r="I23" s="34">
        <v>34.1599983318265</v>
      </c>
      <c r="J23" s="34">
        <v>204.40706002679801</v>
      </c>
      <c r="K23" s="34">
        <v>6048.8740185184097</v>
      </c>
      <c r="L23" s="34">
        <v>777.45879545222795</v>
      </c>
      <c r="M23" s="35"/>
      <c r="N23" s="34"/>
      <c r="O23" s="34">
        <v>105.556566080615</v>
      </c>
      <c r="P23" s="34">
        <v>0.93177490580487898</v>
      </c>
      <c r="Q23" s="34">
        <v>689.28394103531298</v>
      </c>
      <c r="R23" s="34">
        <v>9.0000430355963204</v>
      </c>
      <c r="S23" s="35">
        <v>120.16488608882401</v>
      </c>
      <c r="T23" s="34"/>
      <c r="U23" s="34">
        <v>30.159723469193501</v>
      </c>
      <c r="V23" s="35"/>
      <c r="W23" s="34"/>
      <c r="X23" s="34"/>
      <c r="Y23" s="34"/>
      <c r="Z23" s="34"/>
      <c r="AA23" s="34"/>
      <c r="AB23" s="34"/>
      <c r="AC23" s="34"/>
      <c r="AD23" s="34">
        <v>68.5312229990584</v>
      </c>
      <c r="AE23" s="34"/>
      <c r="AF23" s="35"/>
      <c r="AG23" s="34">
        <v>215.588022029114</v>
      </c>
      <c r="AH23" s="35"/>
      <c r="AI23" s="34"/>
      <c r="AJ23" s="34">
        <v>1396.55919998844</v>
      </c>
      <c r="AK23" s="34"/>
      <c r="AL23" s="34">
        <v>25.200392909538099</v>
      </c>
      <c r="AM23" s="35">
        <v>115.600698466697</v>
      </c>
      <c r="AN23" s="45">
        <v>161.82957803644501</v>
      </c>
      <c r="AO23" s="43">
        <v>16.6042439593541</v>
      </c>
      <c r="AP23" s="36"/>
      <c r="AQ23" s="37">
        <v>6</v>
      </c>
      <c r="AR23" s="34">
        <v>210.074144325178</v>
      </c>
      <c r="AS23" s="34">
        <v>231.57318786758</v>
      </c>
      <c r="AT23" s="46">
        <v>172.12668805915499</v>
      </c>
    </row>
    <row r="24" spans="1:46" s="10" customFormat="1" ht="25.5" x14ac:dyDescent="0.2">
      <c r="A24" s="105" t="s">
        <v>44</v>
      </c>
      <c r="B24" s="5" t="s">
        <v>160</v>
      </c>
      <c r="C24" s="6" t="s">
        <v>89</v>
      </c>
      <c r="D24" s="12" t="s">
        <v>94</v>
      </c>
      <c r="E24" s="7" t="s">
        <v>67</v>
      </c>
      <c r="F24" s="33"/>
      <c r="G24" s="95">
        <v>63</v>
      </c>
      <c r="H24" s="34"/>
      <c r="I24" s="34">
        <v>6.7855799936052401</v>
      </c>
      <c r="J24" s="34"/>
      <c r="K24" s="34">
        <v>3288.4578542434701</v>
      </c>
      <c r="L24" s="34">
        <v>429.48664008041999</v>
      </c>
      <c r="M24" s="35"/>
      <c r="N24" s="34"/>
      <c r="O24" s="34"/>
      <c r="P24" s="34">
        <v>2.6250500044331302</v>
      </c>
      <c r="Q24" s="34">
        <v>836.156758940911</v>
      </c>
      <c r="R24" s="34">
        <v>16.649730452176101</v>
      </c>
      <c r="S24" s="35"/>
      <c r="T24" s="34"/>
      <c r="U24" s="34">
        <v>17.639926056741501</v>
      </c>
      <c r="V24" s="35"/>
      <c r="W24" s="34"/>
      <c r="X24" s="34"/>
      <c r="Y24" s="34"/>
      <c r="Z24" s="34"/>
      <c r="AA24" s="34">
        <v>361.99932709545999</v>
      </c>
      <c r="AB24" s="34"/>
      <c r="AC24" s="34"/>
      <c r="AD24" s="34"/>
      <c r="AE24" s="34"/>
      <c r="AF24" s="35"/>
      <c r="AG24" s="34"/>
      <c r="AH24" s="35"/>
      <c r="AI24" s="34"/>
      <c r="AJ24" s="34">
        <v>1548.0009242590199</v>
      </c>
      <c r="AK24" s="34"/>
      <c r="AL24" s="34">
        <v>50.400528529171801</v>
      </c>
      <c r="AM24" s="35">
        <v>81.317547762182599</v>
      </c>
      <c r="AN24" s="45"/>
      <c r="AO24" s="43">
        <v>32.530153431877302</v>
      </c>
      <c r="AP24" s="36"/>
      <c r="AQ24" s="37">
        <v>19</v>
      </c>
      <c r="AR24" s="34">
        <v>117.120117112862</v>
      </c>
      <c r="AS24" s="34">
        <v>677.96181934556603</v>
      </c>
      <c r="AT24" s="46">
        <v>250.06444948068901</v>
      </c>
    </row>
    <row r="25" spans="1:46" s="10" customFormat="1" ht="15.75" x14ac:dyDescent="0.2">
      <c r="A25" s="105">
        <v>315</v>
      </c>
      <c r="B25" s="5" t="s">
        <v>160</v>
      </c>
      <c r="C25" s="6" t="s">
        <v>89</v>
      </c>
      <c r="D25" s="13" t="s">
        <v>95</v>
      </c>
      <c r="E25" s="9" t="s">
        <v>69</v>
      </c>
      <c r="F25" s="33"/>
      <c r="G25" s="95">
        <v>43</v>
      </c>
      <c r="H25" s="34"/>
      <c r="I25" s="34">
        <v>52.810227955483199</v>
      </c>
      <c r="J25" s="34"/>
      <c r="K25" s="34">
        <v>1672.48666610751</v>
      </c>
      <c r="L25" s="34">
        <v>300.29780617113897</v>
      </c>
      <c r="M25" s="35"/>
      <c r="N25" s="34"/>
      <c r="O25" s="34"/>
      <c r="P25" s="34">
        <v>32.074787076091297</v>
      </c>
      <c r="Q25" s="34">
        <v>472.91117657596402</v>
      </c>
      <c r="R25" s="34"/>
      <c r="S25" s="35"/>
      <c r="T25" s="34"/>
      <c r="U25" s="34">
        <v>24.500067315635601</v>
      </c>
      <c r="V25" s="35"/>
      <c r="W25" s="34"/>
      <c r="X25" s="34"/>
      <c r="Y25" s="34"/>
      <c r="Z25" s="34"/>
      <c r="AA25" s="34">
        <v>132.07286553901201</v>
      </c>
      <c r="AB25" s="34"/>
      <c r="AC25" s="34"/>
      <c r="AD25" s="34"/>
      <c r="AE25" s="34"/>
      <c r="AF25" s="35"/>
      <c r="AG25" s="34"/>
      <c r="AH25" s="35"/>
      <c r="AI25" s="34"/>
      <c r="AJ25" s="34">
        <v>756.00000859706995</v>
      </c>
      <c r="AK25" s="34"/>
      <c r="AL25" s="34">
        <v>25.2008641475228</v>
      </c>
      <c r="AM25" s="35">
        <v>33.200804811504703</v>
      </c>
      <c r="AN25" s="45"/>
      <c r="AO25" s="43">
        <v>8.0001929878073899</v>
      </c>
      <c r="AP25" s="36"/>
      <c r="AQ25" s="37">
        <v>1</v>
      </c>
      <c r="AR25" s="34">
        <v>32.733715308545001</v>
      </c>
      <c r="AS25" s="34">
        <v>434.37365085992502</v>
      </c>
      <c r="AT25" s="46">
        <v>60.000704752134901</v>
      </c>
    </row>
    <row r="26" spans="1:46" s="10" customFormat="1" ht="38.25" x14ac:dyDescent="0.2">
      <c r="A26" s="105" t="s">
        <v>45</v>
      </c>
      <c r="B26" s="5" t="s">
        <v>160</v>
      </c>
      <c r="C26" s="6" t="s">
        <v>96</v>
      </c>
      <c r="D26" s="11" t="s">
        <v>97</v>
      </c>
      <c r="E26" s="7" t="s">
        <v>67</v>
      </c>
      <c r="F26" s="33"/>
      <c r="G26" s="34">
        <v>149.691070001687</v>
      </c>
      <c r="H26" s="34"/>
      <c r="I26" s="34">
        <v>113.323152378945</v>
      </c>
      <c r="J26" s="34"/>
      <c r="K26" s="34">
        <v>7331.0883520316802</v>
      </c>
      <c r="L26" s="34">
        <v>835.64253845843598</v>
      </c>
      <c r="M26" s="35"/>
      <c r="N26" s="34">
        <v>269.86978823177299</v>
      </c>
      <c r="O26" s="34"/>
      <c r="P26" s="34">
        <v>151.738265218393</v>
      </c>
      <c r="Q26" s="34">
        <v>1466.5906816587999</v>
      </c>
      <c r="R26" s="34">
        <v>24.8606923133691</v>
      </c>
      <c r="S26" s="35"/>
      <c r="T26" s="34"/>
      <c r="U26" s="34">
        <v>55.403980228145301</v>
      </c>
      <c r="V26" s="35"/>
      <c r="W26" s="34"/>
      <c r="X26" s="34"/>
      <c r="Y26" s="34"/>
      <c r="Z26" s="34"/>
      <c r="AA26" s="34">
        <v>649.15192634017797</v>
      </c>
      <c r="AB26" s="34"/>
      <c r="AC26" s="34"/>
      <c r="AD26" s="34">
        <v>312.200336688189</v>
      </c>
      <c r="AE26" s="34"/>
      <c r="AF26" s="35"/>
      <c r="AG26" s="34"/>
      <c r="AH26" s="35">
        <v>28.099997922320998</v>
      </c>
      <c r="AI26" s="34"/>
      <c r="AJ26" s="34">
        <v>2146.99330681944</v>
      </c>
      <c r="AK26" s="34"/>
      <c r="AL26" s="34">
        <v>80.001520527992099</v>
      </c>
      <c r="AM26" s="35">
        <v>104.722516769621</v>
      </c>
      <c r="AN26" s="45"/>
      <c r="AO26" s="43">
        <v>60.6033995846579</v>
      </c>
      <c r="AP26" s="36"/>
      <c r="AQ26" s="37">
        <v>67</v>
      </c>
      <c r="AR26" s="34">
        <v>342.33933709924798</v>
      </c>
      <c r="AS26" s="34">
        <v>1705.2618281742</v>
      </c>
      <c r="AT26" s="46">
        <v>469.21825371858802</v>
      </c>
    </row>
    <row r="27" spans="1:46" s="10" customFormat="1" ht="15.75" x14ac:dyDescent="0.2">
      <c r="A27" s="105">
        <v>309</v>
      </c>
      <c r="B27" s="5" t="s">
        <v>160</v>
      </c>
      <c r="C27" s="6" t="s">
        <v>96</v>
      </c>
      <c r="D27" s="8" t="s">
        <v>98</v>
      </c>
      <c r="E27" s="9" t="s">
        <v>69</v>
      </c>
      <c r="F27" s="33"/>
      <c r="G27" s="95">
        <v>135</v>
      </c>
      <c r="H27" s="34"/>
      <c r="I27" s="34">
        <v>13.4658727251882</v>
      </c>
      <c r="J27" s="34"/>
      <c r="K27" s="34">
        <v>1675.3944048174999</v>
      </c>
      <c r="L27" s="34">
        <v>224.71952962980899</v>
      </c>
      <c r="M27" s="35"/>
      <c r="N27" s="34"/>
      <c r="O27" s="34"/>
      <c r="P27" s="34"/>
      <c r="Q27" s="34">
        <v>614.33696892803198</v>
      </c>
      <c r="R27" s="34">
        <v>8.7565123895676393</v>
      </c>
      <c r="S27" s="35"/>
      <c r="T27" s="34"/>
      <c r="U27" s="34">
        <v>46.144050684375102</v>
      </c>
      <c r="V27" s="35"/>
      <c r="W27" s="34"/>
      <c r="X27" s="34"/>
      <c r="Y27" s="34"/>
      <c r="Z27" s="34"/>
      <c r="AA27" s="34"/>
      <c r="AB27" s="34"/>
      <c r="AC27" s="34"/>
      <c r="AD27" s="34">
        <v>214.52257050553499</v>
      </c>
      <c r="AE27" s="34"/>
      <c r="AF27" s="35"/>
      <c r="AG27" s="34"/>
      <c r="AH27" s="35">
        <v>6.2500640389936599</v>
      </c>
      <c r="AI27" s="34"/>
      <c r="AJ27" s="34">
        <v>603.19975760060004</v>
      </c>
      <c r="AK27" s="34"/>
      <c r="AL27" s="34">
        <v>21.1794697100182</v>
      </c>
      <c r="AM27" s="35">
        <v>26.3159471910724</v>
      </c>
      <c r="AN27" s="45"/>
      <c r="AO27" s="43">
        <v>61.077861236426401</v>
      </c>
      <c r="AP27" s="36"/>
      <c r="AQ27" s="37">
        <v>18</v>
      </c>
      <c r="AR27" s="34">
        <v>92.149368055967798</v>
      </c>
      <c r="AS27" s="34">
        <v>540.86951774015199</v>
      </c>
      <c r="AT27" s="46">
        <v>92.277777949694794</v>
      </c>
    </row>
    <row r="28" spans="1:46" s="10" customFormat="1" ht="15.75" x14ac:dyDescent="0.2">
      <c r="A28" s="105">
        <v>310</v>
      </c>
      <c r="B28" s="5" t="s">
        <v>160</v>
      </c>
      <c r="C28" s="6" t="s">
        <v>96</v>
      </c>
      <c r="D28" s="8" t="s">
        <v>99</v>
      </c>
      <c r="E28" s="9" t="s">
        <v>69</v>
      </c>
      <c r="F28" s="33"/>
      <c r="G28" s="95">
        <v>23</v>
      </c>
      <c r="H28" s="34"/>
      <c r="I28" s="34">
        <v>60.632956103780302</v>
      </c>
      <c r="J28" s="34"/>
      <c r="K28" s="34">
        <v>2496.4789607531102</v>
      </c>
      <c r="L28" s="34">
        <v>220.31714301974401</v>
      </c>
      <c r="M28" s="35"/>
      <c r="N28" s="34"/>
      <c r="O28" s="34"/>
      <c r="P28" s="34"/>
      <c r="Q28" s="34">
        <v>557.57808211419501</v>
      </c>
      <c r="R28" s="34">
        <v>2.40009341977186</v>
      </c>
      <c r="S28" s="35">
        <v>15.1992377711745</v>
      </c>
      <c r="T28" s="34"/>
      <c r="U28" s="34">
        <v>16.4501890164061</v>
      </c>
      <c r="V28" s="35"/>
      <c r="W28" s="34"/>
      <c r="X28" s="34"/>
      <c r="Y28" s="34"/>
      <c r="Z28" s="34"/>
      <c r="AA28" s="34">
        <v>149.99958054874</v>
      </c>
      <c r="AB28" s="34"/>
      <c r="AC28" s="34"/>
      <c r="AD28" s="34"/>
      <c r="AE28" s="34"/>
      <c r="AF28" s="35"/>
      <c r="AG28" s="34"/>
      <c r="AH28" s="35"/>
      <c r="AI28" s="34"/>
      <c r="AJ28" s="34">
        <v>728.33327877853503</v>
      </c>
      <c r="AK28" s="34"/>
      <c r="AL28" s="34">
        <v>24.000656471729101</v>
      </c>
      <c r="AM28" s="35">
        <v>32.418345147048299</v>
      </c>
      <c r="AN28" s="45"/>
      <c r="AO28" s="43">
        <v>48.557956626279797</v>
      </c>
      <c r="AP28" s="36"/>
      <c r="AQ28" s="37">
        <v>29</v>
      </c>
      <c r="AR28" s="34">
        <v>102.431717993676</v>
      </c>
      <c r="AS28" s="34">
        <v>648.31846740862397</v>
      </c>
      <c r="AT28" s="46">
        <v>293.00144622403599</v>
      </c>
    </row>
    <row r="29" spans="1:46" s="10" customFormat="1" ht="15.75" x14ac:dyDescent="0.2">
      <c r="A29" s="105">
        <v>311</v>
      </c>
      <c r="B29" s="5" t="s">
        <v>160</v>
      </c>
      <c r="C29" s="6" t="s">
        <v>96</v>
      </c>
      <c r="D29" s="8" t="s">
        <v>100</v>
      </c>
      <c r="E29" s="9" t="s">
        <v>69</v>
      </c>
      <c r="F29" s="33"/>
      <c r="G29" s="95">
        <v>66</v>
      </c>
      <c r="H29" s="34"/>
      <c r="I29" s="34">
        <v>79.068092864394302</v>
      </c>
      <c r="J29" s="34"/>
      <c r="K29" s="34">
        <v>1486.06437130624</v>
      </c>
      <c r="L29" s="34">
        <v>114.41209261944</v>
      </c>
      <c r="M29" s="35"/>
      <c r="N29" s="34"/>
      <c r="O29" s="34"/>
      <c r="P29" s="34"/>
      <c r="Q29" s="34">
        <v>292.726053229103</v>
      </c>
      <c r="R29" s="34">
        <v>3.7504642338462202</v>
      </c>
      <c r="S29" s="35"/>
      <c r="T29" s="34"/>
      <c r="U29" s="34">
        <v>24.9598241186495</v>
      </c>
      <c r="V29" s="35"/>
      <c r="W29" s="34"/>
      <c r="X29" s="34"/>
      <c r="Y29" s="34"/>
      <c r="Z29" s="34"/>
      <c r="AA29" s="34"/>
      <c r="AB29" s="34"/>
      <c r="AC29" s="34"/>
      <c r="AD29" s="34">
        <v>68.096338525998505</v>
      </c>
      <c r="AE29" s="34"/>
      <c r="AF29" s="35"/>
      <c r="AG29" s="34"/>
      <c r="AH29" s="35"/>
      <c r="AI29" s="34"/>
      <c r="AJ29" s="34">
        <v>742.34724895759496</v>
      </c>
      <c r="AK29" s="34"/>
      <c r="AL29" s="34">
        <v>24.000090387908202</v>
      </c>
      <c r="AM29" s="35">
        <v>28.543493835661401</v>
      </c>
      <c r="AN29" s="45"/>
      <c r="AO29" s="43">
        <v>31.930227764424501</v>
      </c>
      <c r="AP29" s="36"/>
      <c r="AQ29" s="37">
        <v>19</v>
      </c>
      <c r="AR29" s="34">
        <v>158.64649969336401</v>
      </c>
      <c r="AS29" s="34">
        <v>214.10509920737201</v>
      </c>
      <c r="AT29" s="46">
        <v>187.02184133826799</v>
      </c>
    </row>
    <row r="30" spans="1:46" s="10" customFormat="1" ht="25.5" x14ac:dyDescent="0.2">
      <c r="A30" s="105" t="s">
        <v>46</v>
      </c>
      <c r="B30" s="5" t="s">
        <v>160</v>
      </c>
      <c r="C30" s="6" t="s">
        <v>101</v>
      </c>
      <c r="D30" s="10" t="s">
        <v>102</v>
      </c>
      <c r="E30" s="7" t="s">
        <v>67</v>
      </c>
      <c r="F30" s="33"/>
      <c r="G30" s="34">
        <v>235.725503322359</v>
      </c>
      <c r="H30" s="34"/>
      <c r="I30" s="34">
        <v>70.508586887506397</v>
      </c>
      <c r="J30" s="34">
        <v>3949.6214933606502</v>
      </c>
      <c r="K30" s="34">
        <v>320.039746081445</v>
      </c>
      <c r="L30" s="34">
        <v>121.91091471643099</v>
      </c>
      <c r="M30" s="35"/>
      <c r="N30" s="34"/>
      <c r="O30" s="34"/>
      <c r="P30" s="34"/>
      <c r="Q30" s="34">
        <v>484.19879791096503</v>
      </c>
      <c r="R30" s="34">
        <v>11.879834845833299</v>
      </c>
      <c r="S30" s="35"/>
      <c r="T30" s="34"/>
      <c r="U30" s="34">
        <v>43.6414446422202</v>
      </c>
      <c r="V30" s="35">
        <v>9.9999178308576102</v>
      </c>
      <c r="W30" s="34"/>
      <c r="X30" s="34"/>
      <c r="Y30" s="34"/>
      <c r="Z30" s="34"/>
      <c r="AA30" s="34">
        <v>144.279422386948</v>
      </c>
      <c r="AB30" s="34"/>
      <c r="AC30" s="34"/>
      <c r="AD30" s="34"/>
      <c r="AE30" s="34"/>
      <c r="AF30" s="35">
        <v>26.376077610231501</v>
      </c>
      <c r="AG30" s="34"/>
      <c r="AH30" s="35"/>
      <c r="AI30" s="34"/>
      <c r="AJ30" s="34">
        <v>816.74805015997094</v>
      </c>
      <c r="AK30" s="34"/>
      <c r="AL30" s="34">
        <v>24.000246591198799</v>
      </c>
      <c r="AM30" s="35"/>
      <c r="AN30" s="45"/>
      <c r="AO30" s="43">
        <v>34.591245787271497</v>
      </c>
      <c r="AP30" s="36"/>
      <c r="AQ30" s="37">
        <v>9</v>
      </c>
      <c r="AR30" s="95">
        <v>256</v>
      </c>
      <c r="AS30" s="34">
        <v>596.28266926367098</v>
      </c>
      <c r="AT30" s="46">
        <v>366.50389797941199</v>
      </c>
    </row>
    <row r="31" spans="1:46" s="10" customFormat="1" ht="25.5" x14ac:dyDescent="0.2">
      <c r="A31" s="105" t="s">
        <v>43</v>
      </c>
      <c r="B31" s="5" t="s">
        <v>160</v>
      </c>
      <c r="C31" s="6" t="s">
        <v>103</v>
      </c>
      <c r="D31" s="11" t="s">
        <v>104</v>
      </c>
      <c r="E31" s="7" t="s">
        <v>67</v>
      </c>
      <c r="F31" s="33"/>
      <c r="G31" s="34">
        <v>55.020678676687403</v>
      </c>
      <c r="H31" s="34"/>
      <c r="I31" s="34"/>
      <c r="J31" s="34"/>
      <c r="K31" s="34">
        <v>3372.3742073465701</v>
      </c>
      <c r="L31" s="34">
        <v>210.33653000555299</v>
      </c>
      <c r="M31" s="35"/>
      <c r="N31" s="34"/>
      <c r="O31" s="34"/>
      <c r="P31" s="34">
        <v>1.28002259517246</v>
      </c>
      <c r="Q31" s="34">
        <v>445.57293411242301</v>
      </c>
      <c r="R31" s="34">
        <v>11.200318043972199</v>
      </c>
      <c r="S31" s="35">
        <v>339.706221034718</v>
      </c>
      <c r="T31" s="34"/>
      <c r="U31" s="34">
        <v>37.748038177769999</v>
      </c>
      <c r="V31" s="35"/>
      <c r="W31" s="34">
        <v>22.708379056252198</v>
      </c>
      <c r="X31" s="34"/>
      <c r="Y31" s="34"/>
      <c r="Z31" s="34"/>
      <c r="AA31" s="34"/>
      <c r="AB31" s="34"/>
      <c r="AC31" s="34"/>
      <c r="AD31" s="34"/>
      <c r="AE31" s="34"/>
      <c r="AF31" s="35">
        <v>35.3248361485877</v>
      </c>
      <c r="AG31" s="34"/>
      <c r="AH31" s="35"/>
      <c r="AI31" s="34"/>
      <c r="AJ31" s="34">
        <v>1541.46748465205</v>
      </c>
      <c r="AK31" s="34"/>
      <c r="AL31" s="34">
        <v>50.4085487625631</v>
      </c>
      <c r="AM31" s="35">
        <v>226.48801123031501</v>
      </c>
      <c r="AN31" s="45">
        <v>28.419206354585501</v>
      </c>
      <c r="AO31" s="43">
        <v>34.898643731862201</v>
      </c>
      <c r="AP31" s="36">
        <v>1</v>
      </c>
      <c r="AQ31" s="37">
        <v>8</v>
      </c>
      <c r="AR31" s="34">
        <v>172.730774046318</v>
      </c>
      <c r="AS31" s="34">
        <v>590.93138602146905</v>
      </c>
      <c r="AT31" s="46">
        <v>391.81435693133602</v>
      </c>
    </row>
    <row r="32" spans="1:46" s="125" customFormat="1" ht="38.25" x14ac:dyDescent="0.2">
      <c r="A32" s="110" t="s">
        <v>47</v>
      </c>
      <c r="B32" s="111" t="s">
        <v>160</v>
      </c>
      <c r="C32" s="112" t="s">
        <v>103</v>
      </c>
      <c r="D32" s="113" t="s">
        <v>105</v>
      </c>
      <c r="E32" s="114" t="s">
        <v>67</v>
      </c>
      <c r="F32" s="115"/>
      <c r="G32" s="116">
        <v>0</v>
      </c>
      <c r="H32" s="116">
        <v>2.2599581728048999</v>
      </c>
      <c r="I32" s="116">
        <v>24.664924347906801</v>
      </c>
      <c r="J32" s="116"/>
      <c r="K32" s="117">
        <v>4048</v>
      </c>
      <c r="L32" s="116">
        <v>334.43271719230398</v>
      </c>
      <c r="M32" s="118">
        <v>281.72879828041101</v>
      </c>
      <c r="N32" s="116"/>
      <c r="O32" s="116"/>
      <c r="P32" s="116"/>
      <c r="Q32" s="117">
        <v>887</v>
      </c>
      <c r="R32" s="116">
        <v>4.8848691647075198</v>
      </c>
      <c r="S32" s="118">
        <v>58.187740940773999</v>
      </c>
      <c r="T32" s="116"/>
      <c r="U32" s="116"/>
      <c r="V32" s="118"/>
      <c r="W32" s="116"/>
      <c r="X32" s="116"/>
      <c r="Y32" s="116"/>
      <c r="Z32" s="116"/>
      <c r="AA32" s="116"/>
      <c r="AB32" s="116"/>
      <c r="AC32" s="116"/>
      <c r="AD32" s="116">
        <v>65.961285798807097</v>
      </c>
      <c r="AE32" s="116"/>
      <c r="AF32" s="118"/>
      <c r="AG32" s="116"/>
      <c r="AH32" s="118"/>
      <c r="AI32" s="117">
        <v>1212</v>
      </c>
      <c r="AJ32" s="117">
        <v>778</v>
      </c>
      <c r="AK32" s="116">
        <v>9.74978003348666</v>
      </c>
      <c r="AL32" s="116"/>
      <c r="AM32" s="119">
        <v>95</v>
      </c>
      <c r="AN32" s="120">
        <v>13.500062004430999</v>
      </c>
      <c r="AO32" s="121">
        <v>34.714987742831397</v>
      </c>
      <c r="AP32" s="122">
        <v>0</v>
      </c>
      <c r="AQ32" s="123">
        <v>0</v>
      </c>
      <c r="AR32" s="117">
        <v>402</v>
      </c>
      <c r="AS32" s="116">
        <v>486.00536017221498</v>
      </c>
      <c r="AT32" s="124">
        <v>323.37548790837297</v>
      </c>
    </row>
    <row r="33" spans="1:46" s="10" customFormat="1" ht="25.5" x14ac:dyDescent="0.2">
      <c r="A33" s="105" t="s">
        <v>51</v>
      </c>
      <c r="B33" s="5" t="s">
        <v>160</v>
      </c>
      <c r="C33" s="6" t="s">
        <v>103</v>
      </c>
      <c r="D33" s="11" t="s">
        <v>106</v>
      </c>
      <c r="E33" s="7" t="s">
        <v>67</v>
      </c>
      <c r="F33" s="33"/>
      <c r="G33" s="34">
        <v>191.04127689781501</v>
      </c>
      <c r="H33" s="34"/>
      <c r="I33" s="34">
        <v>10.789356961666201</v>
      </c>
      <c r="J33" s="34"/>
      <c r="K33" s="34">
        <v>4266.4472496318203</v>
      </c>
      <c r="L33" s="34">
        <v>42.7081306037364</v>
      </c>
      <c r="M33" s="35"/>
      <c r="N33" s="34"/>
      <c r="O33" s="34"/>
      <c r="P33" s="34"/>
      <c r="Q33" s="34">
        <v>908.54972188838599</v>
      </c>
      <c r="R33" s="34">
        <v>3.20007219361313</v>
      </c>
      <c r="S33" s="35"/>
      <c r="T33" s="34"/>
      <c r="U33" s="34">
        <v>39.149882734678897</v>
      </c>
      <c r="V33" s="35"/>
      <c r="W33" s="34"/>
      <c r="X33" s="34"/>
      <c r="Y33" s="34"/>
      <c r="Z33" s="34"/>
      <c r="AA33" s="34"/>
      <c r="AB33" s="34"/>
      <c r="AC33" s="34"/>
      <c r="AD33" s="34">
        <v>421.53706970563002</v>
      </c>
      <c r="AE33" s="34"/>
      <c r="AF33" s="35"/>
      <c r="AG33" s="34">
        <v>85.099518717172302</v>
      </c>
      <c r="AH33" s="35"/>
      <c r="AI33" s="34"/>
      <c r="AJ33" s="34">
        <v>1183.1964082812499</v>
      </c>
      <c r="AK33" s="34"/>
      <c r="AL33" s="34"/>
      <c r="AM33" s="35">
        <v>71.016369870220203</v>
      </c>
      <c r="AN33" s="45"/>
      <c r="AO33" s="43">
        <v>38.237876848659702</v>
      </c>
      <c r="AP33" s="36"/>
      <c r="AQ33" s="37">
        <v>21</v>
      </c>
      <c r="AR33" s="34">
        <v>19.199999997928</v>
      </c>
      <c r="AS33" s="34">
        <v>1087.50375224799</v>
      </c>
      <c r="AT33" s="46">
        <v>381.31035008769601</v>
      </c>
    </row>
    <row r="34" spans="1:46" s="10" customFormat="1" ht="15.75" x14ac:dyDescent="0.2">
      <c r="A34" s="105">
        <v>411</v>
      </c>
      <c r="B34" s="5" t="s">
        <v>160</v>
      </c>
      <c r="C34" s="6" t="s">
        <v>103</v>
      </c>
      <c r="D34" s="8" t="s">
        <v>107</v>
      </c>
      <c r="E34" s="9" t="s">
        <v>69</v>
      </c>
      <c r="F34" s="33"/>
      <c r="G34" s="34">
        <v>485.46347026599199</v>
      </c>
      <c r="H34" s="34"/>
      <c r="I34" s="34"/>
      <c r="J34" s="34"/>
      <c r="K34" s="34">
        <v>2216.8942984278001</v>
      </c>
      <c r="L34" s="34">
        <v>42.565070177361299</v>
      </c>
      <c r="M34" s="35"/>
      <c r="N34" s="34"/>
      <c r="O34" s="34"/>
      <c r="P34" s="34"/>
      <c r="Q34" s="34">
        <v>1617.7294460579801</v>
      </c>
      <c r="R34" s="34">
        <v>9.1201712882064392</v>
      </c>
      <c r="S34" s="35"/>
      <c r="T34" s="34"/>
      <c r="U34" s="34">
        <v>44.930251233480703</v>
      </c>
      <c r="V34" s="35"/>
      <c r="W34" s="34"/>
      <c r="X34" s="34"/>
      <c r="Y34" s="34"/>
      <c r="Z34" s="34"/>
      <c r="AA34" s="34">
        <v>825.51914817178101</v>
      </c>
      <c r="AB34" s="34"/>
      <c r="AC34" s="34"/>
      <c r="AD34" s="34"/>
      <c r="AE34" s="34"/>
      <c r="AF34" s="35"/>
      <c r="AG34" s="34"/>
      <c r="AH34" s="35"/>
      <c r="AI34" s="34"/>
      <c r="AJ34" s="34">
        <v>1179.9298257671701</v>
      </c>
      <c r="AK34" s="34"/>
      <c r="AL34" s="34"/>
      <c r="AM34" s="35">
        <v>59.042567111664802</v>
      </c>
      <c r="AN34" s="45"/>
      <c r="AO34" s="43">
        <v>23.6734623091759</v>
      </c>
      <c r="AP34" s="36">
        <v>8</v>
      </c>
      <c r="AQ34" s="37">
        <v>7</v>
      </c>
      <c r="AR34" s="34">
        <v>155.710123995011</v>
      </c>
      <c r="AS34" s="34">
        <v>1085.5049911475601</v>
      </c>
      <c r="AT34" s="46"/>
    </row>
    <row r="35" spans="1:46" s="10" customFormat="1" ht="15.75" x14ac:dyDescent="0.2">
      <c r="A35" s="105">
        <v>312</v>
      </c>
      <c r="B35" s="5" t="s">
        <v>160</v>
      </c>
      <c r="C35" s="6" t="s">
        <v>108</v>
      </c>
      <c r="D35" s="8" t="s">
        <v>109</v>
      </c>
      <c r="E35" s="9" t="s">
        <v>69</v>
      </c>
      <c r="F35" s="33"/>
      <c r="G35" s="34">
        <v>455.59485456225701</v>
      </c>
      <c r="H35" s="34"/>
      <c r="I35" s="34">
        <v>4.8732530621337098</v>
      </c>
      <c r="J35" s="34"/>
      <c r="K35" s="34">
        <v>1357.3129824395201</v>
      </c>
      <c r="L35" s="95">
        <v>678</v>
      </c>
      <c r="M35" s="35"/>
      <c r="N35" s="34"/>
      <c r="O35" s="34"/>
      <c r="P35" s="34">
        <v>252.46280415687499</v>
      </c>
      <c r="Q35" s="34">
        <v>213.15320121260001</v>
      </c>
      <c r="R35" s="34"/>
      <c r="S35" s="35"/>
      <c r="T35" s="34"/>
      <c r="U35" s="34">
        <v>18.000206357518199</v>
      </c>
      <c r="V35" s="35"/>
      <c r="W35" s="34"/>
      <c r="X35" s="34"/>
      <c r="Y35" s="34"/>
      <c r="Z35" s="34"/>
      <c r="AA35" s="34"/>
      <c r="AB35" s="34"/>
      <c r="AC35" s="34"/>
      <c r="AD35" s="34"/>
      <c r="AE35" s="34"/>
      <c r="AF35" s="35"/>
      <c r="AG35" s="34"/>
      <c r="AH35" s="35"/>
      <c r="AI35" s="34"/>
      <c r="AJ35" s="34">
        <v>742.56038418563003</v>
      </c>
      <c r="AK35" s="34"/>
      <c r="AL35" s="34"/>
      <c r="AM35" s="35"/>
      <c r="AN35" s="45"/>
      <c r="AO35" s="43">
        <v>38.521705989911602</v>
      </c>
      <c r="AP35" s="36">
        <v>2</v>
      </c>
      <c r="AQ35" s="37">
        <v>15</v>
      </c>
      <c r="AR35" s="34">
        <v>9.9201551603004408</v>
      </c>
      <c r="AS35" s="34">
        <v>343.15609260653599</v>
      </c>
      <c r="AT35" s="46">
        <v>70.959800484355199</v>
      </c>
    </row>
    <row r="36" spans="1:46" s="10" customFormat="1" ht="25.5" x14ac:dyDescent="0.2">
      <c r="A36" s="105" t="s">
        <v>49</v>
      </c>
      <c r="B36" s="5" t="s">
        <v>160</v>
      </c>
      <c r="C36" s="6" t="s">
        <v>108</v>
      </c>
      <c r="D36" s="11" t="s">
        <v>110</v>
      </c>
      <c r="E36" s="7" t="s">
        <v>67</v>
      </c>
      <c r="F36" s="33"/>
      <c r="G36" s="95">
        <v>506</v>
      </c>
      <c r="H36" s="34"/>
      <c r="I36" s="34">
        <v>91.499817424626897</v>
      </c>
      <c r="J36" s="34"/>
      <c r="K36" s="34">
        <v>2325.8484208956502</v>
      </c>
      <c r="L36" s="34">
        <v>108.476372239311</v>
      </c>
      <c r="M36" s="35"/>
      <c r="N36" s="34"/>
      <c r="O36" s="34"/>
      <c r="P36" s="34"/>
      <c r="Q36" s="34">
        <v>1524.3990387660399</v>
      </c>
      <c r="R36" s="34">
        <v>6.7205038321239696</v>
      </c>
      <c r="S36" s="35">
        <v>33.325372731963597</v>
      </c>
      <c r="T36" s="34"/>
      <c r="U36" s="34">
        <v>49.999987680225502</v>
      </c>
      <c r="V36" s="35"/>
      <c r="W36" s="34"/>
      <c r="X36" s="34"/>
      <c r="Y36" s="34"/>
      <c r="Z36" s="34"/>
      <c r="AA36" s="34">
        <v>952.46681269711996</v>
      </c>
      <c r="AB36" s="34"/>
      <c r="AC36" s="34"/>
      <c r="AD36" s="34"/>
      <c r="AE36" s="34"/>
      <c r="AF36" s="35"/>
      <c r="AG36" s="34"/>
      <c r="AH36" s="35"/>
      <c r="AI36" s="34"/>
      <c r="AJ36" s="34">
        <v>1381.0751422406199</v>
      </c>
      <c r="AK36" s="34"/>
      <c r="AL36" s="34"/>
      <c r="AM36" s="35">
        <v>58.3823077659547</v>
      </c>
      <c r="AN36" s="45"/>
      <c r="AO36" s="43">
        <v>53.372022593404203</v>
      </c>
      <c r="AP36" s="36"/>
      <c r="AQ36" s="37">
        <v>4</v>
      </c>
      <c r="AR36" s="34">
        <v>24.429187933094099</v>
      </c>
      <c r="AS36" s="34">
        <v>1424.0460129765199</v>
      </c>
      <c r="AT36" s="46">
        <v>204.829503570101</v>
      </c>
    </row>
    <row r="37" spans="1:46" s="10" customFormat="1" ht="15.75" x14ac:dyDescent="0.2">
      <c r="A37" s="105">
        <v>400</v>
      </c>
      <c r="B37" s="5" t="s">
        <v>160</v>
      </c>
      <c r="C37" s="6" t="s">
        <v>111</v>
      </c>
      <c r="D37" s="10" t="s">
        <v>112</v>
      </c>
      <c r="E37" s="9" t="s">
        <v>69</v>
      </c>
      <c r="F37" s="33"/>
      <c r="G37" s="34">
        <v>533.25218026597997</v>
      </c>
      <c r="H37" s="34"/>
      <c r="I37" s="34">
        <v>92.448871342938503</v>
      </c>
      <c r="J37" s="34"/>
      <c r="K37" s="34">
        <v>203.91006866245999</v>
      </c>
      <c r="L37" s="34">
        <v>83.6001783838894</v>
      </c>
      <c r="M37" s="35"/>
      <c r="N37" s="34"/>
      <c r="O37" s="34"/>
      <c r="P37" s="34">
        <v>2.8800215429519702</v>
      </c>
      <c r="Q37" s="34">
        <v>961.55630821764601</v>
      </c>
      <c r="R37" s="34">
        <v>3.49816474245304</v>
      </c>
      <c r="S37" s="35"/>
      <c r="T37" s="34"/>
      <c r="U37" s="34">
        <v>34.409830999789797</v>
      </c>
      <c r="V37" s="35"/>
      <c r="W37" s="34"/>
      <c r="X37" s="34"/>
      <c r="Y37" s="34"/>
      <c r="Z37" s="34"/>
      <c r="AA37" s="34">
        <v>369.24562628365499</v>
      </c>
      <c r="AB37" s="34"/>
      <c r="AC37" s="34"/>
      <c r="AD37" s="34"/>
      <c r="AE37" s="34">
        <v>190.11226071341</v>
      </c>
      <c r="AF37" s="35"/>
      <c r="AG37" s="34"/>
      <c r="AH37" s="35"/>
      <c r="AI37" s="34"/>
      <c r="AJ37" s="95">
        <v>553</v>
      </c>
      <c r="AK37" s="34"/>
      <c r="AL37" s="34"/>
      <c r="AM37" s="35">
        <v>18.6901291142559</v>
      </c>
      <c r="AN37" s="45">
        <v>10.742460814704399</v>
      </c>
      <c r="AO37" s="43">
        <v>39.520481754971797</v>
      </c>
      <c r="AP37" s="36">
        <v>3</v>
      </c>
      <c r="AQ37" s="37">
        <v>2</v>
      </c>
      <c r="AR37" s="34">
        <v>36.7485415781304</v>
      </c>
      <c r="AS37" s="34">
        <v>787.19797549131704</v>
      </c>
      <c r="AT37" s="46"/>
    </row>
    <row r="38" spans="1:46" s="10" customFormat="1" ht="15.75" x14ac:dyDescent="0.2">
      <c r="A38" s="105">
        <v>420</v>
      </c>
      <c r="B38" s="5" t="s">
        <v>160</v>
      </c>
      <c r="C38" s="6" t="s">
        <v>111</v>
      </c>
      <c r="D38" s="10" t="s">
        <v>113</v>
      </c>
      <c r="E38" s="9" t="s">
        <v>69</v>
      </c>
      <c r="F38" s="33"/>
      <c r="G38" s="34">
        <v>72.663569222836202</v>
      </c>
      <c r="H38" s="34"/>
      <c r="I38" s="34">
        <v>27.969492283094301</v>
      </c>
      <c r="J38" s="34"/>
      <c r="K38" s="34">
        <v>49.998753241028503</v>
      </c>
      <c r="L38" s="34">
        <v>60.540317382990601</v>
      </c>
      <c r="M38" s="35"/>
      <c r="N38" s="34"/>
      <c r="O38" s="34"/>
      <c r="P38" s="34">
        <v>116.81416990186899</v>
      </c>
      <c r="Q38" s="95">
        <v>1847</v>
      </c>
      <c r="R38" s="34">
        <v>4.5833006398173302</v>
      </c>
      <c r="S38" s="35"/>
      <c r="T38" s="34"/>
      <c r="U38" s="95">
        <v>29.869626786472601</v>
      </c>
      <c r="V38" s="35"/>
      <c r="W38" s="34"/>
      <c r="X38" s="34"/>
      <c r="Y38" s="34"/>
      <c r="Z38" s="34"/>
      <c r="AA38" s="34"/>
      <c r="AB38" s="34"/>
      <c r="AC38" s="34"/>
      <c r="AD38" s="34">
        <v>739.52368243460205</v>
      </c>
      <c r="AE38" s="34"/>
      <c r="AF38" s="35"/>
      <c r="AG38" s="34"/>
      <c r="AH38" s="35"/>
      <c r="AI38" s="34">
        <v>1005.97226495414</v>
      </c>
      <c r="AJ38" s="34">
        <v>890.54572826890103</v>
      </c>
      <c r="AK38" s="34"/>
      <c r="AL38" s="34"/>
      <c r="AM38" s="35"/>
      <c r="AN38" s="45">
        <v>107.36773466383499</v>
      </c>
      <c r="AO38" s="43">
        <v>43.923101864618502</v>
      </c>
      <c r="AP38" s="36">
        <v>12</v>
      </c>
      <c r="AQ38" s="37"/>
      <c r="AR38" s="34">
        <v>62.637475438807499</v>
      </c>
      <c r="AS38" s="34">
        <v>1749.3553112213899</v>
      </c>
      <c r="AT38" s="46">
        <v>331.09597979799997</v>
      </c>
    </row>
    <row r="39" spans="1:46" s="10" customFormat="1" ht="25.5" x14ac:dyDescent="0.2">
      <c r="A39" s="105" t="s">
        <v>48</v>
      </c>
      <c r="B39" s="5" t="s">
        <v>160</v>
      </c>
      <c r="C39" s="6" t="s">
        <v>114</v>
      </c>
      <c r="D39" s="4" t="s">
        <v>115</v>
      </c>
      <c r="E39" s="7" t="s">
        <v>67</v>
      </c>
      <c r="F39" s="33"/>
      <c r="G39" s="34">
        <v>867.16668833272604</v>
      </c>
      <c r="H39" s="34"/>
      <c r="I39" s="34">
        <v>64.088990511765004</v>
      </c>
      <c r="J39" s="34"/>
      <c r="K39" s="34">
        <v>4180.4013430099603</v>
      </c>
      <c r="L39" s="95">
        <v>527</v>
      </c>
      <c r="M39" s="35"/>
      <c r="N39" s="34"/>
      <c r="O39" s="34"/>
      <c r="P39" s="34">
        <v>462.13266396217898</v>
      </c>
      <c r="Q39" s="34">
        <v>1053.6211900594701</v>
      </c>
      <c r="R39" s="34">
        <v>3.50004406973654</v>
      </c>
      <c r="S39" s="35">
        <v>138.492404158662</v>
      </c>
      <c r="T39" s="34"/>
      <c r="U39" s="34">
        <v>53.560855153505699</v>
      </c>
      <c r="V39" s="35"/>
      <c r="W39" s="34"/>
      <c r="X39" s="34"/>
      <c r="Y39" s="34"/>
      <c r="Z39" s="34"/>
      <c r="AA39" s="34">
        <v>493.57287606592502</v>
      </c>
      <c r="AB39" s="34">
        <v>241.098616116057</v>
      </c>
      <c r="AC39" s="34"/>
      <c r="AD39" s="34"/>
      <c r="AE39" s="34"/>
      <c r="AF39" s="35"/>
      <c r="AG39" s="34"/>
      <c r="AH39" s="35"/>
      <c r="AI39" s="34"/>
      <c r="AJ39" s="34">
        <v>2050.57724620008</v>
      </c>
      <c r="AK39" s="34"/>
      <c r="AL39" s="34">
        <v>6.9999260620008599</v>
      </c>
      <c r="AM39" s="35">
        <v>26.084410054892</v>
      </c>
      <c r="AN39" s="45">
        <v>2.8288194716220101</v>
      </c>
      <c r="AO39" s="43">
        <v>108.892121957882</v>
      </c>
      <c r="AP39" s="36">
        <v>5</v>
      </c>
      <c r="AQ39" s="37">
        <v>119</v>
      </c>
      <c r="AR39" s="34">
        <v>123.96036543775099</v>
      </c>
      <c r="AS39" s="34">
        <v>1171.9970867345801</v>
      </c>
      <c r="AT39" s="46">
        <v>153.20704731865399</v>
      </c>
    </row>
    <row r="40" spans="1:46" s="10" customFormat="1" ht="15.75" x14ac:dyDescent="0.2">
      <c r="A40" s="105">
        <v>412</v>
      </c>
      <c r="B40" s="5" t="s">
        <v>160</v>
      </c>
      <c r="C40" s="6" t="s">
        <v>114</v>
      </c>
      <c r="D40" s="8" t="s">
        <v>116</v>
      </c>
      <c r="E40" s="9" t="s">
        <v>69</v>
      </c>
      <c r="F40" s="33"/>
      <c r="G40" s="34">
        <v>153.88710852121</v>
      </c>
      <c r="H40" s="34"/>
      <c r="I40" s="34">
        <v>51.676759897322398</v>
      </c>
      <c r="J40" s="34"/>
      <c r="K40" s="34">
        <v>1143.6241742268101</v>
      </c>
      <c r="L40" s="34">
        <v>555.714487581806</v>
      </c>
      <c r="M40" s="35"/>
      <c r="N40" s="34"/>
      <c r="O40" s="34"/>
      <c r="P40" s="34"/>
      <c r="Q40" s="34">
        <v>870.35610539955303</v>
      </c>
      <c r="R40" s="34"/>
      <c r="S40" s="35"/>
      <c r="T40" s="34"/>
      <c r="U40" s="34">
        <v>21.599877434421799</v>
      </c>
      <c r="V40" s="35"/>
      <c r="W40" s="34"/>
      <c r="X40" s="34"/>
      <c r="Y40" s="34"/>
      <c r="Z40" s="34"/>
      <c r="AA40" s="34"/>
      <c r="AB40" s="34"/>
      <c r="AC40" s="34"/>
      <c r="AD40" s="34">
        <v>429.91684282056798</v>
      </c>
      <c r="AE40" s="34"/>
      <c r="AF40" s="35">
        <v>41.315057317939299</v>
      </c>
      <c r="AG40" s="34"/>
      <c r="AH40" s="35"/>
      <c r="AI40" s="34"/>
      <c r="AJ40" s="34">
        <v>762.30498502638795</v>
      </c>
      <c r="AK40" s="34"/>
      <c r="AL40" s="34"/>
      <c r="AM40" s="35">
        <v>32.909902818899397</v>
      </c>
      <c r="AN40" s="45"/>
      <c r="AO40" s="43">
        <v>41.4254912147357</v>
      </c>
      <c r="AP40" s="36"/>
      <c r="AQ40" s="37">
        <v>5</v>
      </c>
      <c r="AR40" s="34">
        <v>20.6342333546555</v>
      </c>
      <c r="AS40" s="34">
        <v>969.19169504198305</v>
      </c>
      <c r="AT40" s="46">
        <v>213.07083624868301</v>
      </c>
    </row>
    <row r="41" spans="1:46" s="10" customFormat="1" ht="15.75" x14ac:dyDescent="0.2">
      <c r="A41" s="105">
        <v>417</v>
      </c>
      <c r="B41" s="5" t="s">
        <v>160</v>
      </c>
      <c r="C41" s="6" t="s">
        <v>114</v>
      </c>
      <c r="D41" s="8" t="s">
        <v>117</v>
      </c>
      <c r="E41" s="9" t="s">
        <v>69</v>
      </c>
      <c r="F41" s="33"/>
      <c r="G41" s="34">
        <v>33.494329106652202</v>
      </c>
      <c r="H41" s="34"/>
      <c r="I41" s="34">
        <v>12.456164405245699</v>
      </c>
      <c r="J41" s="34"/>
      <c r="K41" s="34">
        <v>127.269883609456</v>
      </c>
      <c r="L41" s="34">
        <v>99.934678597515799</v>
      </c>
      <c r="M41" s="35"/>
      <c r="N41" s="34"/>
      <c r="O41" s="34"/>
      <c r="P41" s="34"/>
      <c r="Q41" s="34">
        <v>486.84472720095403</v>
      </c>
      <c r="R41" s="95">
        <v>49</v>
      </c>
      <c r="S41" s="35"/>
      <c r="T41" s="34"/>
      <c r="U41" s="34"/>
      <c r="V41" s="35"/>
      <c r="W41" s="34"/>
      <c r="X41" s="34"/>
      <c r="Y41" s="34"/>
      <c r="Z41" s="34"/>
      <c r="AA41" s="34"/>
      <c r="AB41" s="34"/>
      <c r="AC41" s="34"/>
      <c r="AD41" s="34">
        <v>112.533164536223</v>
      </c>
      <c r="AE41" s="34"/>
      <c r="AF41" s="35"/>
      <c r="AG41" s="34"/>
      <c r="AH41" s="35"/>
      <c r="AI41" s="34">
        <v>334.98949024149698</v>
      </c>
      <c r="AJ41" s="34">
        <v>57.028624772756402</v>
      </c>
      <c r="AK41" s="34"/>
      <c r="AL41" s="34"/>
      <c r="AM41" s="35">
        <v>15.4934060208003</v>
      </c>
      <c r="AN41" s="45">
        <v>31.240984928428102</v>
      </c>
      <c r="AO41" s="43">
        <v>12.478806885033199</v>
      </c>
      <c r="AP41" s="36"/>
      <c r="AQ41" s="37">
        <v>1</v>
      </c>
      <c r="AR41" s="34">
        <v>90.895063456814498</v>
      </c>
      <c r="AS41" s="34">
        <v>342.50001062873298</v>
      </c>
      <c r="AT41" s="46">
        <v>110.009295617852</v>
      </c>
    </row>
    <row r="42" spans="1:46" s="10" customFormat="1" ht="51" x14ac:dyDescent="0.2">
      <c r="A42" s="105" t="s">
        <v>50</v>
      </c>
      <c r="B42" s="5" t="s">
        <v>160</v>
      </c>
      <c r="C42" s="6" t="s">
        <v>118</v>
      </c>
      <c r="D42" s="11" t="s">
        <v>119</v>
      </c>
      <c r="E42" s="7" t="s">
        <v>67</v>
      </c>
      <c r="F42" s="33"/>
      <c r="G42" s="95">
        <v>517</v>
      </c>
      <c r="H42" s="34"/>
      <c r="I42" s="34">
        <v>140.692751729088</v>
      </c>
      <c r="J42" s="34"/>
      <c r="K42" s="34">
        <v>9009.2737421251404</v>
      </c>
      <c r="L42" s="34">
        <v>1222.4134298484601</v>
      </c>
      <c r="M42" s="35"/>
      <c r="N42" s="34"/>
      <c r="O42" s="34"/>
      <c r="P42" s="34">
        <v>688.122340556729</v>
      </c>
      <c r="Q42" s="34">
        <v>1994.5400116037899</v>
      </c>
      <c r="R42" s="34">
        <v>10.799922461142501</v>
      </c>
      <c r="S42" s="103">
        <v>576</v>
      </c>
      <c r="T42" s="34"/>
      <c r="U42" s="34">
        <v>120.496306885698</v>
      </c>
      <c r="V42" s="35"/>
      <c r="W42" s="34"/>
      <c r="X42" s="34">
        <v>99.014709472975298</v>
      </c>
      <c r="Y42" s="34"/>
      <c r="Z42" s="34"/>
      <c r="AA42" s="34"/>
      <c r="AB42" s="34"/>
      <c r="AC42" s="34"/>
      <c r="AD42" s="34">
        <v>425.69953685118298</v>
      </c>
      <c r="AE42" s="34"/>
      <c r="AF42" s="35"/>
      <c r="AG42" s="34">
        <v>171.09369781741299</v>
      </c>
      <c r="AH42" s="35">
        <v>28.9924455564251</v>
      </c>
      <c r="AI42" s="34"/>
      <c r="AJ42" s="34">
        <v>3800.9512432573401</v>
      </c>
      <c r="AK42" s="34"/>
      <c r="AL42" s="34">
        <v>60.480522563234203</v>
      </c>
      <c r="AM42" s="35">
        <v>231.00008222245501</v>
      </c>
      <c r="AN42" s="45"/>
      <c r="AO42" s="43">
        <v>20.472659640405901</v>
      </c>
      <c r="AP42" s="36"/>
      <c r="AQ42" s="37">
        <v>44</v>
      </c>
      <c r="AR42" s="95">
        <v>792</v>
      </c>
      <c r="AS42" s="34">
        <v>1874.7984419960901</v>
      </c>
      <c r="AT42" s="46">
        <v>580.40910989295605</v>
      </c>
    </row>
    <row r="43" spans="1:46" s="10" customFormat="1" ht="15.75" x14ac:dyDescent="0.2">
      <c r="A43" s="105">
        <v>500</v>
      </c>
      <c r="B43" s="5" t="s">
        <v>160</v>
      </c>
      <c r="C43" s="6" t="s">
        <v>120</v>
      </c>
      <c r="D43" s="8" t="s">
        <v>121</v>
      </c>
      <c r="E43" s="9" t="s">
        <v>69</v>
      </c>
      <c r="F43" s="33"/>
      <c r="G43" s="34">
        <v>46.645923336406902</v>
      </c>
      <c r="H43" s="34"/>
      <c r="I43" s="34">
        <v>24.0411597435372</v>
      </c>
      <c r="J43" s="34"/>
      <c r="K43" s="34">
        <v>1627.21987830852</v>
      </c>
      <c r="L43" s="34">
        <v>31.698399490280501</v>
      </c>
      <c r="M43" s="35"/>
      <c r="N43" s="34"/>
      <c r="O43" s="34"/>
      <c r="P43" s="34">
        <v>139.996612685081</v>
      </c>
      <c r="Q43" s="34">
        <v>187.88805116553399</v>
      </c>
      <c r="R43" s="34">
        <v>3.19990282696816</v>
      </c>
      <c r="S43" s="35">
        <v>5.8931659586805401</v>
      </c>
      <c r="T43" s="34"/>
      <c r="U43" s="34">
        <v>35.549908772760404</v>
      </c>
      <c r="V43" s="35"/>
      <c r="W43" s="34"/>
      <c r="X43" s="34"/>
      <c r="Y43" s="34"/>
      <c r="Z43" s="34"/>
      <c r="AA43" s="34"/>
      <c r="AB43" s="34"/>
      <c r="AC43" s="34"/>
      <c r="AD43" s="34"/>
      <c r="AE43" s="34"/>
      <c r="AF43" s="35"/>
      <c r="AG43" s="34"/>
      <c r="AH43" s="35"/>
      <c r="AI43" s="34"/>
      <c r="AJ43" s="34">
        <v>794.02099075512797</v>
      </c>
      <c r="AK43" s="34"/>
      <c r="AL43" s="34">
        <v>4.1999746477055</v>
      </c>
      <c r="AM43" s="35">
        <v>81.956712698023395</v>
      </c>
      <c r="AN43" s="45"/>
      <c r="AO43" s="43">
        <v>22.500102844502099</v>
      </c>
      <c r="AP43" s="36"/>
      <c r="AQ43" s="37">
        <v>7</v>
      </c>
      <c r="AR43" s="34">
        <v>38.544372424638802</v>
      </c>
      <c r="AS43" s="34">
        <v>343.629749680656</v>
      </c>
      <c r="AT43" s="46">
        <v>256.610618848363</v>
      </c>
    </row>
    <row r="44" spans="1:46" s="10" customFormat="1" ht="15.75" x14ac:dyDescent="0.2">
      <c r="A44" s="105">
        <v>513</v>
      </c>
      <c r="B44" s="5" t="s">
        <v>160</v>
      </c>
      <c r="C44" s="6" t="s">
        <v>120</v>
      </c>
      <c r="D44" s="8" t="s">
        <v>122</v>
      </c>
      <c r="E44" s="9" t="s">
        <v>69</v>
      </c>
      <c r="F44" s="33"/>
      <c r="G44" s="34">
        <v>76.929503261267698</v>
      </c>
      <c r="H44" s="34"/>
      <c r="I44" s="34">
        <v>30.651547435490201</v>
      </c>
      <c r="J44" s="34"/>
      <c r="K44" s="34">
        <v>1219.95422530991</v>
      </c>
      <c r="L44" s="34">
        <v>145.01303680627001</v>
      </c>
      <c r="M44" s="35"/>
      <c r="N44" s="95">
        <v>43</v>
      </c>
      <c r="O44" s="34"/>
      <c r="P44" s="34"/>
      <c r="Q44" s="34">
        <v>233.80334320928401</v>
      </c>
      <c r="R44" s="34">
        <v>1.79993185086743</v>
      </c>
      <c r="S44" s="35">
        <v>28.9741191417918</v>
      </c>
      <c r="T44" s="34"/>
      <c r="U44" s="34"/>
      <c r="V44" s="35"/>
      <c r="W44" s="34"/>
      <c r="X44" s="34"/>
      <c r="Y44" s="34"/>
      <c r="Z44" s="34"/>
      <c r="AA44" s="34"/>
      <c r="AB44" s="34"/>
      <c r="AC44" s="34"/>
      <c r="AD44" s="34">
        <v>173.682608714862</v>
      </c>
      <c r="AE44" s="34"/>
      <c r="AF44" s="35"/>
      <c r="AG44" s="34"/>
      <c r="AH44" s="35"/>
      <c r="AI44" s="34"/>
      <c r="AJ44" s="34">
        <v>978.59552732535701</v>
      </c>
      <c r="AK44" s="34"/>
      <c r="AL44" s="34"/>
      <c r="AM44" s="35">
        <v>124.055237255984</v>
      </c>
      <c r="AN44" s="45"/>
      <c r="AO44" s="43">
        <v>34.041997236778997</v>
      </c>
      <c r="AP44" s="36"/>
      <c r="AQ44" s="37">
        <v>3</v>
      </c>
      <c r="AR44" s="34">
        <v>41.005326337343398</v>
      </c>
      <c r="AS44" s="34">
        <v>474.12981034225601</v>
      </c>
      <c r="AT44" s="46">
        <v>349.83452113655699</v>
      </c>
    </row>
    <row r="45" spans="1:46" s="10" customFormat="1" ht="51" x14ac:dyDescent="0.2">
      <c r="A45" s="105" t="s">
        <v>52</v>
      </c>
      <c r="B45" s="5" t="s">
        <v>160</v>
      </c>
      <c r="C45" s="6" t="s">
        <v>123</v>
      </c>
      <c r="D45" s="11" t="s">
        <v>124</v>
      </c>
      <c r="E45" s="7" t="s">
        <v>67</v>
      </c>
      <c r="F45" s="33"/>
      <c r="G45" s="95">
        <v>243</v>
      </c>
      <c r="H45" s="34"/>
      <c r="I45" s="34">
        <v>306.65111389364802</v>
      </c>
      <c r="J45" s="34"/>
      <c r="K45" s="34">
        <v>3989.2212947634898</v>
      </c>
      <c r="L45" s="34">
        <v>802.46102641697996</v>
      </c>
      <c r="M45" s="35"/>
      <c r="N45" s="34"/>
      <c r="O45" s="34"/>
      <c r="P45" s="34">
        <v>14.0576842760132</v>
      </c>
      <c r="Q45" s="34">
        <v>1866.7180589792199</v>
      </c>
      <c r="R45" s="34">
        <v>29.760552128625601</v>
      </c>
      <c r="S45" s="35">
        <v>4.3803128417774699</v>
      </c>
      <c r="T45" s="34"/>
      <c r="U45" s="34">
        <v>57.370119448714</v>
      </c>
      <c r="V45" s="35"/>
      <c r="W45" s="34"/>
      <c r="X45" s="34"/>
      <c r="Y45" s="34"/>
      <c r="Z45" s="34"/>
      <c r="AA45" s="34">
        <v>139.05635847042299</v>
      </c>
      <c r="AB45" s="34"/>
      <c r="AC45" s="34"/>
      <c r="AD45" s="34"/>
      <c r="AE45" s="34"/>
      <c r="AF45" s="35"/>
      <c r="AG45" s="34">
        <v>274.44688105149402</v>
      </c>
      <c r="AH45" s="35">
        <v>12.054955680302999</v>
      </c>
      <c r="AI45" s="34"/>
      <c r="AJ45" s="34">
        <v>2440.3082751267698</v>
      </c>
      <c r="AK45" s="34">
        <v>18.000002391404301</v>
      </c>
      <c r="AL45" s="34">
        <v>108.320115982251</v>
      </c>
      <c r="AM45" s="35">
        <v>306.83480292491703</v>
      </c>
      <c r="AN45" s="45">
        <v>86.582415234217294</v>
      </c>
      <c r="AO45" s="43">
        <v>50.871720399371902</v>
      </c>
      <c r="AP45" s="36"/>
      <c r="AQ45" s="37">
        <v>57</v>
      </c>
      <c r="AR45" s="34">
        <v>691.16713248911196</v>
      </c>
      <c r="AS45" s="34">
        <v>960.89651709269503</v>
      </c>
      <c r="AT45" s="46">
        <v>356.105499370328</v>
      </c>
    </row>
    <row r="46" spans="1:46" s="10" customFormat="1" ht="102" x14ac:dyDescent="0.2">
      <c r="A46" s="104" t="s">
        <v>148</v>
      </c>
      <c r="B46" s="5" t="s">
        <v>160</v>
      </c>
      <c r="C46" s="6" t="s">
        <v>125</v>
      </c>
      <c r="D46" s="11" t="s">
        <v>126</v>
      </c>
      <c r="E46" s="7" t="s">
        <v>67</v>
      </c>
      <c r="F46" s="33"/>
      <c r="G46" s="95">
        <v>444</v>
      </c>
      <c r="H46" s="34"/>
      <c r="I46" s="34">
        <v>673.19144493983197</v>
      </c>
      <c r="J46" s="34"/>
      <c r="K46" s="34">
        <v>7373.3792161122001</v>
      </c>
      <c r="L46" s="34">
        <v>1444.92782279931</v>
      </c>
      <c r="M46" s="35"/>
      <c r="N46" s="34"/>
      <c r="O46" s="34"/>
      <c r="P46" s="34">
        <v>1026.6013263379</v>
      </c>
      <c r="Q46" s="95">
        <v>2139</v>
      </c>
      <c r="R46" s="34">
        <v>112.189268279117</v>
      </c>
      <c r="S46" s="35">
        <v>11.520361227184599</v>
      </c>
      <c r="T46" s="34">
        <v>68.420223178648698</v>
      </c>
      <c r="U46" s="34">
        <v>131.73032154680101</v>
      </c>
      <c r="V46" s="35"/>
      <c r="W46" s="34"/>
      <c r="X46" s="34"/>
      <c r="Y46" s="34"/>
      <c r="Z46" s="34"/>
      <c r="AA46" s="34">
        <v>440.39592456851398</v>
      </c>
      <c r="AB46" s="34">
        <v>770.70505997465602</v>
      </c>
      <c r="AC46" s="34"/>
      <c r="AD46" s="34"/>
      <c r="AE46" s="34"/>
      <c r="AF46" s="35"/>
      <c r="AG46" s="34">
        <v>335.31902958158702</v>
      </c>
      <c r="AH46" s="35"/>
      <c r="AI46" s="34"/>
      <c r="AJ46" s="34">
        <v>4960.1822296314704</v>
      </c>
      <c r="AK46" s="34"/>
      <c r="AL46" s="34">
        <v>94.740011849882094</v>
      </c>
      <c r="AM46" s="35">
        <v>223.00564222115199</v>
      </c>
      <c r="AN46" s="45">
        <v>26.004184410209199</v>
      </c>
      <c r="AO46" s="43">
        <v>101.67723626218201</v>
      </c>
      <c r="AP46" s="36">
        <v>4</v>
      </c>
      <c r="AQ46" s="37">
        <v>70</v>
      </c>
      <c r="AR46" s="95">
        <v>1011</v>
      </c>
      <c r="AS46" s="34">
        <v>2340.0568583624499</v>
      </c>
      <c r="AT46" s="46">
        <v>1601.75694609429</v>
      </c>
    </row>
    <row r="47" spans="1:46" s="10" customFormat="1" ht="15.75" x14ac:dyDescent="0.2">
      <c r="A47" s="105">
        <v>514</v>
      </c>
      <c r="B47" s="5" t="s">
        <v>160</v>
      </c>
      <c r="C47" s="6" t="s">
        <v>127</v>
      </c>
      <c r="D47" s="14" t="s">
        <v>128</v>
      </c>
      <c r="E47" s="9" t="s">
        <v>69</v>
      </c>
      <c r="F47" s="33"/>
      <c r="G47" s="34">
        <v>656.85240394909397</v>
      </c>
      <c r="H47" s="34"/>
      <c r="I47" s="34">
        <v>98.887765706008295</v>
      </c>
      <c r="J47" s="34">
        <v>246.899353186182</v>
      </c>
      <c r="K47" s="34">
        <v>610.40243609296294</v>
      </c>
      <c r="L47" s="34">
        <v>323.17540505697798</v>
      </c>
      <c r="M47" s="35"/>
      <c r="N47" s="34">
        <v>349.73210349641897</v>
      </c>
      <c r="O47" s="34"/>
      <c r="P47" s="34"/>
      <c r="Q47" s="95">
        <v>865</v>
      </c>
      <c r="R47" s="34">
        <v>4.3201487484129801</v>
      </c>
      <c r="S47" s="35">
        <v>134.943132989021</v>
      </c>
      <c r="T47" s="34"/>
      <c r="U47" s="95">
        <v>17.199979984243299</v>
      </c>
      <c r="V47" s="35"/>
      <c r="W47" s="34"/>
      <c r="X47" s="34"/>
      <c r="Y47" s="34"/>
      <c r="Z47" s="34"/>
      <c r="AA47" s="34">
        <v>156.75753730067501</v>
      </c>
      <c r="AB47" s="34"/>
      <c r="AC47" s="34"/>
      <c r="AD47" s="34">
        <v>265.036531080136</v>
      </c>
      <c r="AE47" s="34"/>
      <c r="AF47" s="35"/>
      <c r="AG47" s="34">
        <v>165.598011956221</v>
      </c>
      <c r="AH47" s="35"/>
      <c r="AI47" s="34"/>
      <c r="AJ47" s="34">
        <v>1065.35054837658</v>
      </c>
      <c r="AK47" s="34"/>
      <c r="AL47" s="34"/>
      <c r="AM47" s="35">
        <v>48.818648364047</v>
      </c>
      <c r="AN47" s="45">
        <v>7.5999958648802899</v>
      </c>
      <c r="AO47" s="43">
        <v>5.2000441889755402</v>
      </c>
      <c r="AP47" s="36">
        <v>5</v>
      </c>
      <c r="AQ47" s="37">
        <v>31</v>
      </c>
      <c r="AR47" s="34">
        <v>304.02493694841399</v>
      </c>
      <c r="AS47" s="34">
        <v>787.77164343145296</v>
      </c>
      <c r="AT47" s="46">
        <v>204.72702781490301</v>
      </c>
    </row>
    <row r="48" spans="1:46" s="10" customFormat="1" ht="25.5" x14ac:dyDescent="0.2">
      <c r="A48" s="105">
        <v>515</v>
      </c>
      <c r="B48" s="5" t="s">
        <v>160</v>
      </c>
      <c r="C48" s="6" t="s">
        <v>127</v>
      </c>
      <c r="D48" s="14" t="s">
        <v>129</v>
      </c>
      <c r="E48" s="9" t="s">
        <v>69</v>
      </c>
      <c r="F48" s="33"/>
      <c r="G48" s="34">
        <v>292.182186188071</v>
      </c>
      <c r="H48" s="34"/>
      <c r="I48" s="34">
        <v>28.3830205849241</v>
      </c>
      <c r="J48" s="34">
        <v>99.826754007481497</v>
      </c>
      <c r="K48" s="34">
        <v>608.19693012936295</v>
      </c>
      <c r="L48" s="34">
        <v>196.47618507251801</v>
      </c>
      <c r="M48" s="35"/>
      <c r="N48" s="34"/>
      <c r="O48" s="34"/>
      <c r="P48" s="34"/>
      <c r="Q48" s="34">
        <v>1424.00191294758</v>
      </c>
      <c r="R48" s="34"/>
      <c r="S48" s="35">
        <v>21.325113764885199</v>
      </c>
      <c r="T48" s="34"/>
      <c r="U48" s="34">
        <v>42.500274869549301</v>
      </c>
      <c r="V48" s="35"/>
      <c r="W48" s="34"/>
      <c r="X48" s="34"/>
      <c r="Y48" s="34"/>
      <c r="Z48" s="34"/>
      <c r="AA48" s="34">
        <v>268.29115778320198</v>
      </c>
      <c r="AB48" s="34"/>
      <c r="AC48" s="34"/>
      <c r="AD48" s="34"/>
      <c r="AE48" s="34"/>
      <c r="AF48" s="35"/>
      <c r="AG48" s="34">
        <v>37.021124797275597</v>
      </c>
      <c r="AH48" s="35"/>
      <c r="AI48" s="95">
        <v>338.32</v>
      </c>
      <c r="AJ48" s="34">
        <v>991.35512361845599</v>
      </c>
      <c r="AK48" s="34"/>
      <c r="AL48" s="34"/>
      <c r="AM48" s="35">
        <v>51.770959513785101</v>
      </c>
      <c r="AN48" s="45"/>
      <c r="AO48" s="43"/>
      <c r="AP48" s="36">
        <v>4</v>
      </c>
      <c r="AQ48" s="37">
        <v>23</v>
      </c>
      <c r="AR48" s="34">
        <v>147.32641792407699</v>
      </c>
      <c r="AS48" s="34">
        <v>1191.9844004352699</v>
      </c>
      <c r="AT48" s="46">
        <v>108.27452081513201</v>
      </c>
    </row>
    <row r="49" spans="1:1026" ht="25.5" x14ac:dyDescent="0.2">
      <c r="A49" s="105">
        <v>600</v>
      </c>
      <c r="B49" s="5" t="s">
        <v>160</v>
      </c>
      <c r="C49" s="6" t="s">
        <v>130</v>
      </c>
      <c r="D49" s="42" t="s">
        <v>137</v>
      </c>
      <c r="E49" s="9" t="s">
        <v>69</v>
      </c>
      <c r="F49" s="33"/>
      <c r="G49" s="34">
        <v>29.25192551025</v>
      </c>
      <c r="H49" s="34"/>
      <c r="I49" s="34">
        <v>10.838189498137201</v>
      </c>
      <c r="J49" s="34">
        <v>515.79861462958195</v>
      </c>
      <c r="K49" s="34">
        <v>1579.84755233903</v>
      </c>
      <c r="L49" s="95">
        <v>234</v>
      </c>
      <c r="M49" s="35">
        <v>275.14006211754202</v>
      </c>
      <c r="N49" s="34">
        <v>13.793900819986799</v>
      </c>
      <c r="O49" s="34"/>
      <c r="P49" s="34">
        <v>60.470557886200297</v>
      </c>
      <c r="Q49" s="34">
        <v>159.29519641535401</v>
      </c>
      <c r="R49" s="34"/>
      <c r="S49" s="35">
        <v>751.04410426113498</v>
      </c>
      <c r="T49" s="34">
        <v>5.8252261546695099</v>
      </c>
      <c r="U49" s="34"/>
      <c r="V49" s="35"/>
      <c r="W49" s="34"/>
      <c r="X49" s="34"/>
      <c r="Y49" s="34"/>
      <c r="Z49" s="34"/>
      <c r="AA49" s="34"/>
      <c r="AB49" s="34"/>
      <c r="AC49" s="34"/>
      <c r="AD49" s="34"/>
      <c r="AE49" s="34"/>
      <c r="AF49" s="35"/>
      <c r="AG49" s="34"/>
      <c r="AH49" s="35"/>
      <c r="AI49" s="34"/>
      <c r="AJ49" s="34">
        <v>570.15044220289201</v>
      </c>
      <c r="AK49" s="34"/>
      <c r="AL49" s="34">
        <v>16.0737771720956</v>
      </c>
      <c r="AM49" s="35">
        <v>11.208676348258001</v>
      </c>
      <c r="AN49" s="45"/>
      <c r="AO49" s="43">
        <v>6.4603751349698397</v>
      </c>
      <c r="AP49" s="36">
        <v>1</v>
      </c>
      <c r="AQ49" s="37">
        <v>11</v>
      </c>
      <c r="AR49" s="34">
        <v>39.242892005520197</v>
      </c>
      <c r="AS49" s="34">
        <v>865.45810931068502</v>
      </c>
      <c r="AT49" s="46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  <c r="AMB49" s="10"/>
      <c r="AMC49" s="10"/>
      <c r="AMD49" s="10"/>
      <c r="AME49" s="10"/>
      <c r="AMF49" s="10"/>
      <c r="AMG49" s="10"/>
      <c r="AMH49" s="10"/>
      <c r="AMI49" s="10"/>
      <c r="AMJ49" s="10"/>
      <c r="AMK49" s="10"/>
      <c r="AML49" s="10"/>
    </row>
    <row r="50" spans="1:1026" ht="38.25" x14ac:dyDescent="0.2">
      <c r="A50" s="105" t="s">
        <v>132</v>
      </c>
      <c r="B50" s="5" t="s">
        <v>160</v>
      </c>
      <c r="C50" s="6" t="s">
        <v>131</v>
      </c>
      <c r="D50" s="42" t="s">
        <v>149</v>
      </c>
      <c r="E50" s="9" t="s">
        <v>69</v>
      </c>
      <c r="F50" s="90"/>
      <c r="G50" s="34">
        <v>47.844074511824203</v>
      </c>
      <c r="H50" s="34"/>
      <c r="I50" s="34">
        <v>39.341029733719701</v>
      </c>
      <c r="J50" s="34"/>
      <c r="K50" s="34">
        <v>2351.2158101156601</v>
      </c>
      <c r="L50" s="34">
        <v>100.262925896331</v>
      </c>
      <c r="N50" s="34"/>
      <c r="O50" s="34"/>
      <c r="P50" s="34">
        <v>29.310475595530701</v>
      </c>
      <c r="Q50" s="34">
        <v>324.25422357777597</v>
      </c>
      <c r="R50" s="34"/>
      <c r="S50" s="35">
        <v>895.85290228203598</v>
      </c>
      <c r="T50" s="34"/>
      <c r="U50" s="34">
        <v>18.982427928758799</v>
      </c>
      <c r="V50" s="35"/>
      <c r="W50" s="34"/>
      <c r="X50" s="34"/>
      <c r="Y50" s="95">
        <v>0</v>
      </c>
      <c r="Z50" s="95">
        <v>0</v>
      </c>
      <c r="AA50" s="34"/>
      <c r="AB50" s="34"/>
      <c r="AC50" s="34"/>
      <c r="AD50" s="34">
        <v>223</v>
      </c>
      <c r="AE50" s="34"/>
      <c r="AF50" s="35"/>
      <c r="AG50" s="34"/>
      <c r="AH50" s="35"/>
      <c r="AI50" s="34"/>
      <c r="AJ50" s="34">
        <v>798.35415792738695</v>
      </c>
      <c r="AK50" s="34"/>
      <c r="AL50" s="34">
        <v>28.000364283549299</v>
      </c>
      <c r="AM50" s="35">
        <v>30.8380239998096</v>
      </c>
      <c r="AN50" s="45"/>
      <c r="AO50" s="43">
        <v>47.995270494320998</v>
      </c>
      <c r="AP50" s="36"/>
      <c r="AQ50" s="37">
        <v>18</v>
      </c>
      <c r="AR50" s="95">
        <v>241</v>
      </c>
      <c r="AS50" s="95">
        <v>467</v>
      </c>
      <c r="AT50" s="46">
        <v>81.597921913338098</v>
      </c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  <c r="AMB50" s="10"/>
      <c r="AMC50" s="10"/>
      <c r="AMD50" s="10"/>
      <c r="AME50" s="10"/>
      <c r="AMF50" s="10"/>
      <c r="AMG50" s="10"/>
      <c r="AMH50" s="10"/>
      <c r="AMI50" s="10"/>
      <c r="AMJ50" s="10"/>
      <c r="AMK50" s="10"/>
      <c r="AML50" s="10"/>
    </row>
    <row r="51" spans="1:1026" ht="25.5" x14ac:dyDescent="0.2">
      <c r="A51" s="105">
        <v>603</v>
      </c>
      <c r="B51" s="5" t="s">
        <v>160</v>
      </c>
      <c r="C51" s="6" t="s">
        <v>133</v>
      </c>
      <c r="D51" s="4" t="s">
        <v>136</v>
      </c>
      <c r="E51" s="9" t="s">
        <v>69</v>
      </c>
      <c r="F51" s="33"/>
      <c r="G51" s="34"/>
      <c r="H51" s="34"/>
      <c r="I51" s="34">
        <v>23.332366920336099</v>
      </c>
      <c r="J51" s="34">
        <v>267.26731378384397</v>
      </c>
      <c r="K51" s="34">
        <v>83.394932322205506</v>
      </c>
      <c r="L51" s="34">
        <v>2.6524899139216198</v>
      </c>
      <c r="N51" s="34"/>
      <c r="O51" s="34">
        <v>0.75675620718688397</v>
      </c>
      <c r="P51" s="34"/>
      <c r="Q51" s="34">
        <v>60.663063210759503</v>
      </c>
      <c r="R51" s="34">
        <v>1.5842682197607101</v>
      </c>
      <c r="S51" s="35"/>
      <c r="T51" s="34"/>
      <c r="U51" s="34">
        <v>11.7042598227829</v>
      </c>
      <c r="V51" s="35"/>
      <c r="W51" s="34"/>
      <c r="X51" s="34"/>
      <c r="Y51" s="34"/>
      <c r="Z51" s="34"/>
      <c r="AA51" s="34"/>
      <c r="AB51" s="34"/>
      <c r="AC51" s="34"/>
      <c r="AD51" s="34">
        <v>169.35144245536301</v>
      </c>
      <c r="AE51" s="34"/>
      <c r="AF51" s="35"/>
      <c r="AG51" s="34"/>
      <c r="AH51" s="35"/>
      <c r="AI51" s="34"/>
      <c r="AJ51" s="34">
        <v>194.965536063006</v>
      </c>
      <c r="AK51" s="34"/>
      <c r="AL51" s="34"/>
      <c r="AM51" s="35"/>
      <c r="AN51" s="45"/>
      <c r="AO51" s="43"/>
      <c r="AP51" s="36"/>
      <c r="AQ51" s="37">
        <v>5</v>
      </c>
      <c r="AR51" s="34">
        <v>31.490511063428599</v>
      </c>
      <c r="AS51" s="34">
        <v>11.7042598227829</v>
      </c>
      <c r="AT51" s="46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  <c r="RN51" s="10"/>
      <c r="RO51" s="10"/>
      <c r="RP51" s="10"/>
      <c r="RQ51" s="10"/>
      <c r="RR51" s="10"/>
      <c r="RS51" s="10"/>
      <c r="RT51" s="10"/>
      <c r="RU51" s="10"/>
      <c r="RV51" s="10"/>
      <c r="RW51" s="10"/>
      <c r="RX51" s="10"/>
      <c r="RY51" s="10"/>
      <c r="RZ51" s="10"/>
      <c r="SA51" s="10"/>
      <c r="SB51" s="10"/>
      <c r="SC51" s="10"/>
      <c r="SD51" s="10"/>
      <c r="SE51" s="10"/>
      <c r="SF51" s="10"/>
      <c r="SG51" s="10"/>
      <c r="SH51" s="10"/>
      <c r="SI51" s="10"/>
      <c r="SJ51" s="10"/>
      <c r="SK51" s="10"/>
      <c r="SL51" s="10"/>
      <c r="SM51" s="10"/>
      <c r="SN51" s="10"/>
      <c r="SO51" s="10"/>
      <c r="SP51" s="10"/>
      <c r="SQ51" s="10"/>
      <c r="SR51" s="10"/>
      <c r="SS51" s="10"/>
      <c r="ST51" s="10"/>
      <c r="SU51" s="10"/>
      <c r="SV51" s="10"/>
      <c r="SW51" s="10"/>
      <c r="SX51" s="10"/>
      <c r="SY51" s="10"/>
      <c r="SZ51" s="10"/>
      <c r="TA51" s="10"/>
      <c r="TB51" s="10"/>
      <c r="TC51" s="10"/>
      <c r="TD51" s="10"/>
      <c r="TE51" s="10"/>
      <c r="TF51" s="10"/>
      <c r="TG51" s="10"/>
      <c r="TH51" s="10"/>
      <c r="TI51" s="10"/>
      <c r="TJ51" s="10"/>
      <c r="TK51" s="10"/>
      <c r="TL51" s="10"/>
      <c r="TM51" s="10"/>
      <c r="TN51" s="10"/>
      <c r="TO51" s="10"/>
      <c r="TP51" s="10"/>
      <c r="TQ51" s="10"/>
      <c r="TR51" s="10"/>
      <c r="TS51" s="10"/>
      <c r="TT51" s="10"/>
      <c r="TU51" s="10"/>
      <c r="TV51" s="10"/>
      <c r="TW51" s="10"/>
      <c r="TX51" s="10"/>
      <c r="TY51" s="10"/>
      <c r="TZ51" s="10"/>
      <c r="UA51" s="10"/>
      <c r="UB51" s="10"/>
      <c r="UC51" s="10"/>
      <c r="UD51" s="10"/>
      <c r="UE51" s="10"/>
      <c r="UF51" s="10"/>
      <c r="UG51" s="10"/>
      <c r="UH51" s="10"/>
      <c r="UI51" s="10"/>
      <c r="UJ51" s="10"/>
      <c r="UK51" s="10"/>
      <c r="UL51" s="10"/>
      <c r="UM51" s="10"/>
      <c r="UN51" s="10"/>
      <c r="UO51" s="10"/>
      <c r="UP51" s="10"/>
      <c r="UQ51" s="10"/>
      <c r="UR51" s="10"/>
      <c r="US51" s="10"/>
      <c r="UT51" s="10"/>
      <c r="UU51" s="10"/>
      <c r="UV51" s="10"/>
      <c r="UW51" s="10"/>
      <c r="UX51" s="10"/>
      <c r="UY51" s="10"/>
      <c r="UZ51" s="10"/>
      <c r="VA51" s="10"/>
      <c r="VB51" s="10"/>
      <c r="VC51" s="10"/>
      <c r="VD51" s="10"/>
      <c r="VE51" s="10"/>
      <c r="VF51" s="10"/>
      <c r="VG51" s="10"/>
      <c r="VH51" s="10"/>
      <c r="VI51" s="10"/>
      <c r="VJ51" s="10"/>
      <c r="VK51" s="10"/>
      <c r="VL51" s="10"/>
      <c r="VM51" s="10"/>
      <c r="VN51" s="10"/>
      <c r="VO51" s="10"/>
      <c r="VP51" s="10"/>
      <c r="VQ51" s="10"/>
      <c r="VR51" s="10"/>
      <c r="VS51" s="10"/>
      <c r="VT51" s="10"/>
      <c r="VU51" s="10"/>
      <c r="VV51" s="10"/>
      <c r="VW51" s="10"/>
      <c r="VX51" s="10"/>
      <c r="VY51" s="10"/>
      <c r="VZ51" s="10"/>
      <c r="WA51" s="10"/>
      <c r="WB51" s="10"/>
      <c r="WC51" s="10"/>
      <c r="WD51" s="10"/>
      <c r="WE51" s="10"/>
      <c r="WF51" s="10"/>
      <c r="WG51" s="10"/>
      <c r="WH51" s="10"/>
      <c r="WI51" s="10"/>
      <c r="WJ51" s="10"/>
      <c r="WK51" s="10"/>
      <c r="WL51" s="10"/>
      <c r="WM51" s="10"/>
      <c r="WN51" s="10"/>
      <c r="WO51" s="10"/>
      <c r="WP51" s="10"/>
      <c r="WQ51" s="10"/>
      <c r="WR51" s="10"/>
      <c r="WS51" s="10"/>
      <c r="WT51" s="10"/>
      <c r="WU51" s="10"/>
      <c r="WV51" s="10"/>
      <c r="WW51" s="10"/>
      <c r="WX51" s="10"/>
      <c r="WY51" s="10"/>
      <c r="WZ51" s="10"/>
      <c r="XA51" s="10"/>
      <c r="XB51" s="10"/>
      <c r="XC51" s="10"/>
      <c r="XD51" s="10"/>
      <c r="XE51" s="10"/>
      <c r="XF51" s="10"/>
      <c r="XG51" s="10"/>
      <c r="XH51" s="10"/>
      <c r="XI51" s="10"/>
      <c r="XJ51" s="10"/>
      <c r="XK51" s="10"/>
      <c r="XL51" s="10"/>
      <c r="XM51" s="10"/>
      <c r="XN51" s="10"/>
      <c r="XO51" s="10"/>
      <c r="XP51" s="10"/>
      <c r="XQ51" s="10"/>
      <c r="XR51" s="10"/>
      <c r="XS51" s="10"/>
      <c r="XT51" s="10"/>
      <c r="XU51" s="10"/>
      <c r="XV51" s="10"/>
      <c r="XW51" s="10"/>
      <c r="XX51" s="10"/>
      <c r="XY51" s="10"/>
      <c r="XZ51" s="10"/>
      <c r="YA51" s="10"/>
      <c r="YB51" s="10"/>
      <c r="YC51" s="10"/>
      <c r="YD51" s="10"/>
      <c r="YE51" s="10"/>
      <c r="YF51" s="10"/>
      <c r="YG51" s="10"/>
      <c r="YH51" s="10"/>
      <c r="YI51" s="10"/>
      <c r="YJ51" s="10"/>
      <c r="YK51" s="10"/>
      <c r="YL51" s="10"/>
      <c r="YM51" s="10"/>
      <c r="YN51" s="10"/>
      <c r="YO51" s="10"/>
      <c r="YP51" s="10"/>
      <c r="YQ51" s="10"/>
      <c r="YR51" s="10"/>
      <c r="YS51" s="10"/>
      <c r="YT51" s="10"/>
      <c r="YU51" s="10"/>
      <c r="YV51" s="10"/>
      <c r="YW51" s="10"/>
      <c r="YX51" s="10"/>
      <c r="YY51" s="10"/>
      <c r="YZ51" s="10"/>
      <c r="ZA51" s="10"/>
      <c r="ZB51" s="10"/>
      <c r="ZC51" s="10"/>
      <c r="ZD51" s="10"/>
      <c r="ZE51" s="10"/>
      <c r="ZF51" s="10"/>
      <c r="ZG51" s="10"/>
      <c r="ZH51" s="10"/>
      <c r="ZI51" s="10"/>
      <c r="ZJ51" s="10"/>
      <c r="ZK51" s="10"/>
      <c r="ZL51" s="10"/>
      <c r="ZM51" s="10"/>
      <c r="ZN51" s="10"/>
      <c r="ZO51" s="10"/>
      <c r="ZP51" s="10"/>
      <c r="ZQ51" s="10"/>
      <c r="ZR51" s="10"/>
      <c r="ZS51" s="10"/>
      <c r="ZT51" s="10"/>
      <c r="ZU51" s="10"/>
      <c r="ZV51" s="10"/>
      <c r="ZW51" s="10"/>
      <c r="ZX51" s="10"/>
      <c r="ZY51" s="10"/>
      <c r="ZZ51" s="10"/>
      <c r="AAA51" s="10"/>
      <c r="AAB51" s="10"/>
      <c r="AAC51" s="10"/>
      <c r="AAD51" s="10"/>
      <c r="AAE51" s="10"/>
      <c r="AAF51" s="10"/>
      <c r="AAG51" s="10"/>
      <c r="AAH51" s="10"/>
      <c r="AAI51" s="10"/>
      <c r="AAJ51" s="10"/>
      <c r="AAK51" s="10"/>
      <c r="AAL51" s="10"/>
      <c r="AAM51" s="10"/>
      <c r="AAN51" s="10"/>
      <c r="AAO51" s="10"/>
      <c r="AAP51" s="10"/>
      <c r="AAQ51" s="10"/>
      <c r="AAR51" s="10"/>
      <c r="AAS51" s="10"/>
      <c r="AAT51" s="10"/>
      <c r="AAU51" s="10"/>
      <c r="AAV51" s="10"/>
      <c r="AAW51" s="10"/>
      <c r="AAX51" s="10"/>
      <c r="AAY51" s="10"/>
      <c r="AAZ51" s="10"/>
      <c r="ABA51" s="10"/>
      <c r="ABB51" s="10"/>
      <c r="ABC51" s="10"/>
      <c r="ABD51" s="10"/>
      <c r="ABE51" s="10"/>
      <c r="ABF51" s="10"/>
      <c r="ABG51" s="10"/>
      <c r="ABH51" s="10"/>
      <c r="ABI51" s="10"/>
      <c r="ABJ51" s="10"/>
      <c r="ABK51" s="10"/>
      <c r="ABL51" s="10"/>
      <c r="ABM51" s="10"/>
      <c r="ABN51" s="10"/>
      <c r="ABO51" s="10"/>
      <c r="ABP51" s="10"/>
      <c r="ABQ51" s="10"/>
      <c r="ABR51" s="10"/>
      <c r="ABS51" s="10"/>
      <c r="ABT51" s="10"/>
      <c r="ABU51" s="10"/>
      <c r="ABV51" s="10"/>
      <c r="ABW51" s="10"/>
      <c r="ABX51" s="10"/>
      <c r="ABY51" s="10"/>
      <c r="ABZ51" s="10"/>
      <c r="ACA51" s="10"/>
      <c r="ACB51" s="10"/>
      <c r="ACC51" s="10"/>
      <c r="ACD51" s="10"/>
      <c r="ACE51" s="10"/>
      <c r="ACF51" s="10"/>
      <c r="ACG51" s="10"/>
      <c r="ACH51" s="10"/>
      <c r="ACI51" s="10"/>
      <c r="ACJ51" s="10"/>
      <c r="ACK51" s="10"/>
      <c r="ACL51" s="10"/>
      <c r="ACM51" s="10"/>
      <c r="ACN51" s="10"/>
      <c r="ACO51" s="10"/>
      <c r="ACP51" s="10"/>
      <c r="ACQ51" s="10"/>
      <c r="ACR51" s="10"/>
      <c r="ACS51" s="10"/>
      <c r="ACT51" s="10"/>
      <c r="ACU51" s="10"/>
      <c r="ACV51" s="10"/>
      <c r="ACW51" s="10"/>
      <c r="ACX51" s="10"/>
      <c r="ACY51" s="10"/>
      <c r="ACZ51" s="10"/>
      <c r="ADA51" s="10"/>
      <c r="ADB51" s="10"/>
      <c r="ADC51" s="10"/>
      <c r="ADD51" s="10"/>
      <c r="ADE51" s="10"/>
      <c r="ADF51" s="10"/>
      <c r="ADG51" s="10"/>
      <c r="ADH51" s="10"/>
      <c r="ADI51" s="10"/>
      <c r="ADJ51" s="10"/>
      <c r="ADK51" s="10"/>
      <c r="ADL51" s="10"/>
      <c r="ADM51" s="10"/>
      <c r="ADN51" s="10"/>
      <c r="ADO51" s="10"/>
      <c r="ADP51" s="10"/>
      <c r="ADQ51" s="10"/>
      <c r="ADR51" s="10"/>
      <c r="ADS51" s="10"/>
      <c r="ADT51" s="10"/>
      <c r="ADU51" s="10"/>
      <c r="ADV51" s="10"/>
      <c r="ADW51" s="10"/>
      <c r="ADX51" s="10"/>
      <c r="ADY51" s="10"/>
      <c r="ADZ51" s="10"/>
      <c r="AEA51" s="10"/>
      <c r="AEB51" s="10"/>
      <c r="AEC51" s="10"/>
      <c r="AED51" s="10"/>
      <c r="AEE51" s="10"/>
      <c r="AEF51" s="10"/>
      <c r="AEG51" s="10"/>
      <c r="AEH51" s="10"/>
      <c r="AEI51" s="10"/>
      <c r="AEJ51" s="10"/>
      <c r="AEK51" s="10"/>
      <c r="AEL51" s="10"/>
      <c r="AEM51" s="10"/>
      <c r="AEN51" s="10"/>
      <c r="AEO51" s="10"/>
      <c r="AEP51" s="10"/>
      <c r="AEQ51" s="10"/>
      <c r="AER51" s="10"/>
      <c r="AES51" s="10"/>
      <c r="AET51" s="10"/>
      <c r="AEU51" s="10"/>
      <c r="AEV51" s="10"/>
      <c r="AEW51" s="10"/>
      <c r="AEX51" s="10"/>
      <c r="AEY51" s="10"/>
      <c r="AEZ51" s="10"/>
      <c r="AFA51" s="10"/>
      <c r="AFB51" s="10"/>
      <c r="AFC51" s="10"/>
      <c r="AFD51" s="10"/>
      <c r="AFE51" s="10"/>
      <c r="AFF51" s="10"/>
      <c r="AFG51" s="10"/>
      <c r="AFH51" s="10"/>
      <c r="AFI51" s="10"/>
      <c r="AFJ51" s="10"/>
      <c r="AFK51" s="10"/>
      <c r="AFL51" s="10"/>
      <c r="AFM51" s="10"/>
      <c r="AFN51" s="10"/>
      <c r="AFO51" s="10"/>
      <c r="AFP51" s="10"/>
      <c r="AFQ51" s="10"/>
      <c r="AFR51" s="10"/>
      <c r="AFS51" s="10"/>
      <c r="AFT51" s="10"/>
      <c r="AFU51" s="10"/>
      <c r="AFV51" s="10"/>
      <c r="AFW51" s="10"/>
      <c r="AFX51" s="10"/>
      <c r="AFY51" s="10"/>
      <c r="AFZ51" s="10"/>
      <c r="AGA51" s="10"/>
      <c r="AGB51" s="10"/>
      <c r="AGC51" s="10"/>
      <c r="AGD51" s="10"/>
      <c r="AGE51" s="10"/>
      <c r="AGF51" s="10"/>
      <c r="AGG51" s="10"/>
      <c r="AGH51" s="10"/>
      <c r="AGI51" s="10"/>
      <c r="AGJ51" s="10"/>
      <c r="AGK51" s="10"/>
      <c r="AGL51" s="10"/>
      <c r="AGM51" s="10"/>
      <c r="AGN51" s="10"/>
      <c r="AGO51" s="10"/>
      <c r="AGP51" s="10"/>
      <c r="AGQ51" s="10"/>
      <c r="AGR51" s="10"/>
      <c r="AGS51" s="10"/>
      <c r="AGT51" s="10"/>
      <c r="AGU51" s="10"/>
      <c r="AGV51" s="10"/>
      <c r="AGW51" s="10"/>
      <c r="AGX51" s="10"/>
      <c r="AGY51" s="10"/>
      <c r="AGZ51" s="10"/>
      <c r="AHA51" s="10"/>
      <c r="AHB51" s="10"/>
      <c r="AHC51" s="10"/>
      <c r="AHD51" s="10"/>
      <c r="AHE51" s="10"/>
      <c r="AHF51" s="10"/>
      <c r="AHG51" s="10"/>
      <c r="AHH51" s="10"/>
      <c r="AHI51" s="10"/>
      <c r="AHJ51" s="10"/>
      <c r="AHK51" s="10"/>
      <c r="AHL51" s="10"/>
      <c r="AHM51" s="10"/>
      <c r="AHN51" s="10"/>
      <c r="AHO51" s="10"/>
      <c r="AHP51" s="10"/>
      <c r="AHQ51" s="10"/>
      <c r="AHR51" s="10"/>
      <c r="AHS51" s="10"/>
      <c r="AHT51" s="10"/>
      <c r="AHU51" s="10"/>
      <c r="AHV51" s="10"/>
      <c r="AHW51" s="10"/>
      <c r="AHX51" s="10"/>
      <c r="AHY51" s="10"/>
      <c r="AHZ51" s="10"/>
      <c r="AIA51" s="10"/>
      <c r="AIB51" s="10"/>
      <c r="AIC51" s="10"/>
      <c r="AID51" s="10"/>
      <c r="AIE51" s="10"/>
      <c r="AIF51" s="10"/>
      <c r="AIG51" s="10"/>
      <c r="AIH51" s="10"/>
      <c r="AII51" s="10"/>
      <c r="AIJ51" s="10"/>
      <c r="AIK51" s="10"/>
      <c r="AIL51" s="10"/>
      <c r="AIM51" s="10"/>
      <c r="AIN51" s="10"/>
      <c r="AIO51" s="10"/>
      <c r="AIP51" s="10"/>
      <c r="AIQ51" s="10"/>
      <c r="AIR51" s="10"/>
      <c r="AIS51" s="10"/>
      <c r="AIT51" s="10"/>
      <c r="AIU51" s="10"/>
      <c r="AIV51" s="10"/>
      <c r="AIW51" s="10"/>
      <c r="AIX51" s="10"/>
      <c r="AIY51" s="10"/>
      <c r="AIZ51" s="10"/>
      <c r="AJA51" s="10"/>
      <c r="AJB51" s="10"/>
      <c r="AJC51" s="10"/>
      <c r="AJD51" s="10"/>
      <c r="AJE51" s="10"/>
      <c r="AJF51" s="10"/>
      <c r="AJG51" s="10"/>
      <c r="AJH51" s="10"/>
      <c r="AJI51" s="10"/>
      <c r="AJJ51" s="10"/>
      <c r="AJK51" s="10"/>
      <c r="AJL51" s="10"/>
      <c r="AJM51" s="10"/>
      <c r="AJN51" s="10"/>
      <c r="AJO51" s="10"/>
      <c r="AJP51" s="10"/>
      <c r="AJQ51" s="10"/>
      <c r="AJR51" s="10"/>
      <c r="AJS51" s="10"/>
      <c r="AJT51" s="10"/>
      <c r="AJU51" s="10"/>
      <c r="AJV51" s="10"/>
      <c r="AJW51" s="10"/>
      <c r="AJX51" s="10"/>
      <c r="AJY51" s="10"/>
      <c r="AJZ51" s="10"/>
      <c r="AKA51" s="10"/>
      <c r="AKB51" s="10"/>
      <c r="AKC51" s="10"/>
      <c r="AKD51" s="10"/>
      <c r="AKE51" s="10"/>
      <c r="AKF51" s="10"/>
      <c r="AKG51" s="10"/>
      <c r="AKH51" s="10"/>
      <c r="AKI51" s="10"/>
      <c r="AKJ51" s="10"/>
      <c r="AKK51" s="10"/>
      <c r="AKL51" s="10"/>
      <c r="AKM51" s="10"/>
      <c r="AKN51" s="10"/>
      <c r="AKO51" s="10"/>
      <c r="AKP51" s="10"/>
      <c r="AKQ51" s="10"/>
      <c r="AKR51" s="10"/>
      <c r="AKS51" s="10"/>
      <c r="AKT51" s="10"/>
      <c r="AKU51" s="10"/>
      <c r="AKV51" s="10"/>
      <c r="AKW51" s="10"/>
      <c r="AKX51" s="10"/>
      <c r="AKY51" s="10"/>
      <c r="AKZ51" s="10"/>
      <c r="ALA51" s="10"/>
      <c r="ALB51" s="10"/>
      <c r="ALC51" s="10"/>
      <c r="ALD51" s="10"/>
      <c r="ALE51" s="10"/>
      <c r="ALF51" s="10"/>
      <c r="ALG51" s="10"/>
      <c r="ALH51" s="10"/>
      <c r="ALI51" s="10"/>
      <c r="ALJ51" s="10"/>
      <c r="ALK51" s="10"/>
      <c r="ALL51" s="10"/>
      <c r="ALM51" s="10"/>
      <c r="ALN51" s="10"/>
      <c r="ALO51" s="10"/>
      <c r="ALP51" s="10"/>
      <c r="ALQ51" s="10"/>
      <c r="ALR51" s="10"/>
      <c r="ALS51" s="10"/>
      <c r="ALT51" s="10"/>
      <c r="ALU51" s="10"/>
      <c r="ALV51" s="10"/>
      <c r="ALW51" s="10"/>
      <c r="ALX51" s="10"/>
      <c r="ALY51" s="10"/>
      <c r="ALZ51" s="10"/>
      <c r="AMA51" s="10"/>
      <c r="AMB51" s="10"/>
      <c r="AMC51" s="10"/>
      <c r="AMD51" s="10"/>
      <c r="AME51" s="10"/>
      <c r="AMF51" s="10"/>
      <c r="AMG51" s="10"/>
      <c r="AMH51" s="10"/>
      <c r="AMI51" s="10"/>
      <c r="AMJ51" s="10"/>
      <c r="AMK51" s="10"/>
      <c r="AML51" s="10"/>
    </row>
    <row r="52" spans="1:1026" s="73" customFormat="1" ht="26.25" thickBot="1" x14ac:dyDescent="0.25">
      <c r="A52" s="106" t="s">
        <v>53</v>
      </c>
      <c r="B52" s="71" t="s">
        <v>160</v>
      </c>
      <c r="C52" s="72" t="s">
        <v>134</v>
      </c>
      <c r="D52" s="73" t="s">
        <v>135</v>
      </c>
      <c r="E52" s="74" t="s">
        <v>146</v>
      </c>
      <c r="F52" s="75"/>
      <c r="G52" s="76"/>
      <c r="H52" s="76"/>
      <c r="I52" s="76"/>
      <c r="J52" s="76"/>
      <c r="K52" s="76"/>
      <c r="L52" s="76"/>
      <c r="M52" s="107">
        <v>5104.6066515122102</v>
      </c>
      <c r="N52" s="76"/>
      <c r="O52" s="76"/>
      <c r="P52" s="76"/>
      <c r="Q52" s="76"/>
      <c r="R52" s="76"/>
      <c r="S52" s="77"/>
      <c r="T52" s="76"/>
      <c r="U52" s="76"/>
      <c r="V52" s="77"/>
      <c r="W52" s="76"/>
      <c r="X52" s="76"/>
      <c r="Y52" s="76"/>
      <c r="Z52" s="76"/>
      <c r="AA52" s="76"/>
      <c r="AB52" s="76"/>
      <c r="AC52" s="76"/>
      <c r="AD52" s="76"/>
      <c r="AE52" s="76"/>
      <c r="AF52" s="77"/>
      <c r="AG52" s="76"/>
      <c r="AH52" s="77"/>
      <c r="AI52" s="76"/>
      <c r="AJ52" s="76"/>
      <c r="AK52" s="76"/>
      <c r="AL52" s="76"/>
      <c r="AM52" s="77"/>
      <c r="AN52" s="75"/>
      <c r="AO52" s="77"/>
      <c r="AP52" s="76"/>
      <c r="AQ52" s="77"/>
      <c r="AR52" s="88"/>
      <c r="AS52" s="88"/>
      <c r="AT52" s="78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9"/>
      <c r="GA52" s="79"/>
      <c r="GB52" s="79"/>
      <c r="GC52" s="79"/>
      <c r="GD52" s="79"/>
      <c r="GE52" s="79"/>
      <c r="GF52" s="79"/>
      <c r="GG52" s="79"/>
      <c r="GH52" s="79"/>
      <c r="GI52" s="79"/>
      <c r="GJ52" s="79"/>
      <c r="GK52" s="79"/>
      <c r="GL52" s="79"/>
      <c r="GM52" s="79"/>
      <c r="GN52" s="79"/>
      <c r="GO52" s="79"/>
      <c r="GP52" s="79"/>
      <c r="GQ52" s="79"/>
      <c r="GR52" s="79"/>
      <c r="GS52" s="79"/>
      <c r="GT52" s="79"/>
      <c r="GU52" s="79"/>
      <c r="GV52" s="79"/>
      <c r="GW52" s="79"/>
      <c r="GX52" s="79"/>
      <c r="GY52" s="79"/>
      <c r="GZ52" s="79"/>
      <c r="HA52" s="79"/>
      <c r="HB52" s="79"/>
      <c r="HC52" s="79"/>
      <c r="HD52" s="79"/>
      <c r="HE52" s="79"/>
      <c r="HF52" s="79"/>
      <c r="HG52" s="79"/>
      <c r="HH52" s="79"/>
      <c r="HI52" s="79"/>
      <c r="HJ52" s="79"/>
      <c r="HK52" s="79"/>
      <c r="HL52" s="79"/>
      <c r="HM52" s="79"/>
      <c r="HN52" s="79"/>
      <c r="HO52" s="79"/>
      <c r="HP52" s="79"/>
      <c r="HQ52" s="79"/>
      <c r="HR52" s="79"/>
      <c r="HS52" s="79"/>
      <c r="HT52" s="79"/>
      <c r="HU52" s="79"/>
      <c r="HV52" s="79"/>
      <c r="HW52" s="79"/>
      <c r="HX52" s="79"/>
      <c r="HY52" s="79"/>
      <c r="HZ52" s="79"/>
      <c r="IA52" s="79"/>
      <c r="IB52" s="79"/>
      <c r="IC52" s="79"/>
      <c r="ID52" s="79"/>
      <c r="IE52" s="79"/>
      <c r="IF52" s="79"/>
      <c r="IG52" s="79"/>
      <c r="IH52" s="79"/>
      <c r="II52" s="79"/>
      <c r="IJ52" s="79"/>
      <c r="IK52" s="79"/>
      <c r="IL52" s="79"/>
      <c r="IM52" s="79"/>
      <c r="IN52" s="79"/>
      <c r="IO52" s="79"/>
      <c r="IP52" s="79"/>
      <c r="IQ52" s="79"/>
      <c r="IR52" s="79"/>
      <c r="IS52" s="79"/>
      <c r="IT52" s="79"/>
      <c r="IU52" s="79"/>
      <c r="IV52" s="79"/>
      <c r="IW52" s="79"/>
      <c r="IX52" s="79"/>
      <c r="IY52" s="79"/>
      <c r="IZ52" s="79"/>
      <c r="JA52" s="79"/>
      <c r="JB52" s="79"/>
      <c r="JC52" s="79"/>
      <c r="JD52" s="79"/>
      <c r="JE52" s="79"/>
      <c r="JF52" s="79"/>
      <c r="JG52" s="79"/>
      <c r="JH52" s="79"/>
      <c r="JI52" s="79"/>
      <c r="JJ52" s="79"/>
      <c r="JK52" s="79"/>
      <c r="JL52" s="79"/>
      <c r="JM52" s="79"/>
      <c r="JN52" s="79"/>
      <c r="JO52" s="79"/>
      <c r="JP52" s="79"/>
      <c r="JQ52" s="79"/>
      <c r="JR52" s="79"/>
      <c r="JS52" s="79"/>
      <c r="JT52" s="79"/>
      <c r="JU52" s="79"/>
      <c r="JV52" s="79"/>
      <c r="JW52" s="79"/>
      <c r="JX52" s="79"/>
      <c r="JY52" s="79"/>
      <c r="JZ52" s="79"/>
      <c r="KA52" s="79"/>
      <c r="KB52" s="79"/>
      <c r="KC52" s="79"/>
      <c r="KD52" s="79"/>
      <c r="KE52" s="79"/>
      <c r="KF52" s="79"/>
      <c r="KG52" s="79"/>
      <c r="KH52" s="79"/>
      <c r="KI52" s="79"/>
      <c r="KJ52" s="79"/>
      <c r="KK52" s="79"/>
      <c r="KL52" s="79"/>
      <c r="KM52" s="79"/>
      <c r="KN52" s="79"/>
      <c r="KO52" s="79"/>
      <c r="KP52" s="79"/>
      <c r="KQ52" s="79"/>
      <c r="KR52" s="79"/>
      <c r="KS52" s="79"/>
      <c r="KT52" s="79"/>
      <c r="KU52" s="79"/>
      <c r="KV52" s="79"/>
      <c r="KW52" s="79"/>
      <c r="KX52" s="79"/>
      <c r="KY52" s="79"/>
      <c r="KZ52" s="79"/>
      <c r="LA52" s="79"/>
      <c r="LB52" s="79"/>
      <c r="LC52" s="79"/>
      <c r="LD52" s="79"/>
      <c r="LE52" s="79"/>
      <c r="LF52" s="79"/>
      <c r="LG52" s="79"/>
      <c r="LH52" s="79"/>
      <c r="LI52" s="79"/>
      <c r="LJ52" s="79"/>
      <c r="LK52" s="79"/>
      <c r="LL52" s="79"/>
      <c r="LM52" s="79"/>
      <c r="LN52" s="79"/>
      <c r="LO52" s="79"/>
      <c r="LP52" s="79"/>
      <c r="LQ52" s="79"/>
      <c r="LR52" s="79"/>
      <c r="LS52" s="79"/>
      <c r="LT52" s="79"/>
      <c r="LU52" s="79"/>
      <c r="LV52" s="79"/>
      <c r="LW52" s="79"/>
      <c r="LX52" s="79"/>
      <c r="LY52" s="79"/>
      <c r="LZ52" s="79"/>
      <c r="MA52" s="79"/>
      <c r="MB52" s="79"/>
      <c r="MC52" s="79"/>
      <c r="MD52" s="79"/>
      <c r="ME52" s="79"/>
      <c r="MF52" s="79"/>
      <c r="MG52" s="79"/>
      <c r="MH52" s="79"/>
      <c r="MI52" s="79"/>
      <c r="MJ52" s="79"/>
      <c r="MK52" s="79"/>
      <c r="ML52" s="79"/>
      <c r="MM52" s="79"/>
      <c r="MN52" s="79"/>
      <c r="MO52" s="79"/>
      <c r="MP52" s="79"/>
      <c r="MQ52" s="79"/>
      <c r="MR52" s="79"/>
      <c r="MS52" s="79"/>
      <c r="MT52" s="79"/>
      <c r="MU52" s="79"/>
      <c r="MV52" s="79"/>
      <c r="MW52" s="79"/>
      <c r="MX52" s="79"/>
      <c r="MY52" s="79"/>
      <c r="MZ52" s="79"/>
      <c r="NA52" s="79"/>
      <c r="NB52" s="79"/>
      <c r="NC52" s="79"/>
      <c r="ND52" s="79"/>
      <c r="NE52" s="79"/>
      <c r="NF52" s="79"/>
      <c r="NG52" s="79"/>
      <c r="NH52" s="79"/>
      <c r="NI52" s="79"/>
      <c r="NJ52" s="79"/>
      <c r="NK52" s="79"/>
      <c r="NL52" s="79"/>
      <c r="NM52" s="79"/>
      <c r="NN52" s="79"/>
      <c r="NO52" s="79"/>
      <c r="NP52" s="79"/>
      <c r="NQ52" s="79"/>
      <c r="NR52" s="79"/>
      <c r="NS52" s="79"/>
      <c r="NT52" s="79"/>
      <c r="NU52" s="79"/>
      <c r="NV52" s="79"/>
      <c r="NW52" s="79"/>
      <c r="NX52" s="79"/>
      <c r="NY52" s="79"/>
      <c r="NZ52" s="79"/>
      <c r="OA52" s="79"/>
      <c r="OB52" s="79"/>
      <c r="OC52" s="79"/>
      <c r="OD52" s="79"/>
      <c r="OE52" s="79"/>
      <c r="OF52" s="79"/>
      <c r="OG52" s="79"/>
      <c r="OH52" s="79"/>
      <c r="OI52" s="79"/>
      <c r="OJ52" s="79"/>
      <c r="OK52" s="79"/>
      <c r="OL52" s="79"/>
      <c r="OM52" s="79"/>
      <c r="ON52" s="79"/>
      <c r="OO52" s="79"/>
      <c r="OP52" s="79"/>
      <c r="OQ52" s="79"/>
      <c r="OR52" s="79"/>
      <c r="OS52" s="79"/>
      <c r="OT52" s="79"/>
      <c r="OU52" s="79"/>
      <c r="OV52" s="79"/>
      <c r="OW52" s="79"/>
      <c r="OX52" s="79"/>
      <c r="OY52" s="79"/>
      <c r="OZ52" s="79"/>
      <c r="PA52" s="79"/>
      <c r="PB52" s="79"/>
      <c r="PC52" s="79"/>
      <c r="PD52" s="79"/>
      <c r="PE52" s="79"/>
      <c r="PF52" s="79"/>
      <c r="PG52" s="79"/>
      <c r="PH52" s="79"/>
      <c r="PI52" s="79"/>
      <c r="PJ52" s="79"/>
      <c r="PK52" s="79"/>
      <c r="PL52" s="79"/>
      <c r="PM52" s="79"/>
      <c r="PN52" s="79"/>
      <c r="PO52" s="79"/>
      <c r="PP52" s="79"/>
      <c r="PQ52" s="79"/>
      <c r="PR52" s="79"/>
      <c r="PS52" s="79"/>
      <c r="PT52" s="79"/>
      <c r="PU52" s="79"/>
      <c r="PV52" s="79"/>
      <c r="PW52" s="79"/>
      <c r="PX52" s="79"/>
      <c r="PY52" s="79"/>
      <c r="PZ52" s="79"/>
      <c r="QA52" s="79"/>
      <c r="QB52" s="79"/>
      <c r="QC52" s="79"/>
      <c r="QD52" s="79"/>
      <c r="QE52" s="79"/>
      <c r="QF52" s="79"/>
      <c r="QG52" s="79"/>
      <c r="QH52" s="79"/>
      <c r="QI52" s="79"/>
      <c r="QJ52" s="79"/>
      <c r="QK52" s="79"/>
      <c r="QL52" s="79"/>
      <c r="QM52" s="79"/>
      <c r="QN52" s="79"/>
      <c r="QO52" s="79"/>
      <c r="QP52" s="79"/>
      <c r="QQ52" s="79"/>
      <c r="QR52" s="79"/>
      <c r="QS52" s="79"/>
      <c r="QT52" s="79"/>
      <c r="QU52" s="79"/>
      <c r="QV52" s="79"/>
      <c r="QW52" s="79"/>
      <c r="QX52" s="79"/>
      <c r="QY52" s="79"/>
      <c r="QZ52" s="79"/>
      <c r="RA52" s="79"/>
      <c r="RB52" s="79"/>
      <c r="RC52" s="79"/>
      <c r="RD52" s="79"/>
      <c r="RE52" s="79"/>
      <c r="RF52" s="79"/>
      <c r="RG52" s="79"/>
      <c r="RH52" s="79"/>
      <c r="RI52" s="79"/>
      <c r="RJ52" s="79"/>
      <c r="RK52" s="79"/>
      <c r="RL52" s="79"/>
      <c r="RM52" s="79"/>
      <c r="RN52" s="79"/>
      <c r="RO52" s="79"/>
      <c r="RP52" s="79"/>
      <c r="RQ52" s="79"/>
      <c r="RR52" s="79"/>
      <c r="RS52" s="79"/>
      <c r="RT52" s="79"/>
      <c r="RU52" s="79"/>
      <c r="RV52" s="79"/>
      <c r="RW52" s="79"/>
      <c r="RX52" s="79"/>
      <c r="RY52" s="79"/>
      <c r="RZ52" s="79"/>
      <c r="SA52" s="79"/>
      <c r="SB52" s="79"/>
      <c r="SC52" s="79"/>
      <c r="SD52" s="79"/>
      <c r="SE52" s="79"/>
      <c r="SF52" s="79"/>
      <c r="SG52" s="79"/>
      <c r="SH52" s="79"/>
      <c r="SI52" s="79"/>
      <c r="SJ52" s="79"/>
      <c r="SK52" s="79"/>
      <c r="SL52" s="79"/>
      <c r="SM52" s="79"/>
      <c r="SN52" s="79"/>
      <c r="SO52" s="79"/>
      <c r="SP52" s="79"/>
      <c r="SQ52" s="79"/>
      <c r="SR52" s="79"/>
      <c r="SS52" s="79"/>
      <c r="ST52" s="79"/>
      <c r="SU52" s="79"/>
      <c r="SV52" s="79"/>
      <c r="SW52" s="79"/>
      <c r="SX52" s="79"/>
      <c r="SY52" s="79"/>
      <c r="SZ52" s="79"/>
      <c r="TA52" s="79"/>
      <c r="TB52" s="79"/>
      <c r="TC52" s="79"/>
      <c r="TD52" s="79"/>
      <c r="TE52" s="79"/>
      <c r="TF52" s="79"/>
      <c r="TG52" s="79"/>
      <c r="TH52" s="79"/>
      <c r="TI52" s="79"/>
      <c r="TJ52" s="79"/>
      <c r="TK52" s="79"/>
      <c r="TL52" s="79"/>
      <c r="TM52" s="79"/>
      <c r="TN52" s="79"/>
      <c r="TO52" s="79"/>
      <c r="TP52" s="79"/>
      <c r="TQ52" s="79"/>
      <c r="TR52" s="79"/>
      <c r="TS52" s="79"/>
      <c r="TT52" s="79"/>
      <c r="TU52" s="79"/>
      <c r="TV52" s="79"/>
      <c r="TW52" s="79"/>
      <c r="TX52" s="79"/>
      <c r="TY52" s="79"/>
      <c r="TZ52" s="79"/>
      <c r="UA52" s="79"/>
      <c r="UB52" s="79"/>
      <c r="UC52" s="79"/>
      <c r="UD52" s="79"/>
      <c r="UE52" s="79"/>
      <c r="UF52" s="79"/>
      <c r="UG52" s="79"/>
      <c r="UH52" s="79"/>
      <c r="UI52" s="79"/>
      <c r="UJ52" s="79"/>
      <c r="UK52" s="79"/>
      <c r="UL52" s="79"/>
      <c r="UM52" s="79"/>
      <c r="UN52" s="79"/>
      <c r="UO52" s="79"/>
      <c r="UP52" s="79"/>
      <c r="UQ52" s="79"/>
      <c r="UR52" s="79"/>
      <c r="US52" s="79"/>
      <c r="UT52" s="79"/>
      <c r="UU52" s="79"/>
      <c r="UV52" s="79"/>
      <c r="UW52" s="79"/>
      <c r="UX52" s="79"/>
      <c r="UY52" s="79"/>
      <c r="UZ52" s="79"/>
      <c r="VA52" s="79"/>
      <c r="VB52" s="79"/>
      <c r="VC52" s="79"/>
      <c r="VD52" s="79"/>
      <c r="VE52" s="79"/>
      <c r="VF52" s="79"/>
      <c r="VG52" s="79"/>
      <c r="VH52" s="79"/>
      <c r="VI52" s="79"/>
      <c r="VJ52" s="79"/>
      <c r="VK52" s="79"/>
      <c r="VL52" s="79"/>
      <c r="VM52" s="79"/>
      <c r="VN52" s="79"/>
      <c r="VO52" s="79"/>
      <c r="VP52" s="79"/>
      <c r="VQ52" s="79"/>
      <c r="VR52" s="79"/>
      <c r="VS52" s="79"/>
      <c r="VT52" s="79"/>
      <c r="VU52" s="79"/>
      <c r="VV52" s="79"/>
      <c r="VW52" s="79"/>
      <c r="VX52" s="79"/>
      <c r="VY52" s="79"/>
      <c r="VZ52" s="79"/>
      <c r="WA52" s="79"/>
      <c r="WB52" s="79"/>
      <c r="WC52" s="79"/>
      <c r="WD52" s="79"/>
      <c r="WE52" s="79"/>
      <c r="WF52" s="79"/>
      <c r="WG52" s="79"/>
      <c r="WH52" s="79"/>
      <c r="WI52" s="79"/>
      <c r="WJ52" s="79"/>
      <c r="WK52" s="79"/>
      <c r="WL52" s="79"/>
      <c r="WM52" s="79"/>
      <c r="WN52" s="79"/>
      <c r="WO52" s="79"/>
      <c r="WP52" s="79"/>
      <c r="WQ52" s="79"/>
      <c r="WR52" s="79"/>
      <c r="WS52" s="79"/>
      <c r="WT52" s="79"/>
      <c r="WU52" s="79"/>
      <c r="WV52" s="79"/>
      <c r="WW52" s="79"/>
      <c r="WX52" s="79"/>
      <c r="WY52" s="79"/>
      <c r="WZ52" s="79"/>
      <c r="XA52" s="79"/>
      <c r="XB52" s="79"/>
      <c r="XC52" s="79"/>
      <c r="XD52" s="79"/>
      <c r="XE52" s="79"/>
      <c r="XF52" s="79"/>
      <c r="XG52" s="79"/>
      <c r="XH52" s="79"/>
      <c r="XI52" s="79"/>
      <c r="XJ52" s="79"/>
      <c r="XK52" s="79"/>
      <c r="XL52" s="79"/>
      <c r="XM52" s="79"/>
      <c r="XN52" s="79"/>
      <c r="XO52" s="79"/>
      <c r="XP52" s="79"/>
      <c r="XQ52" s="79"/>
      <c r="XR52" s="79"/>
      <c r="XS52" s="79"/>
      <c r="XT52" s="79"/>
      <c r="XU52" s="79"/>
      <c r="XV52" s="79"/>
      <c r="XW52" s="79"/>
      <c r="XX52" s="79"/>
      <c r="XY52" s="79"/>
      <c r="XZ52" s="79"/>
      <c r="YA52" s="79"/>
      <c r="YB52" s="79"/>
      <c r="YC52" s="79"/>
      <c r="YD52" s="79"/>
      <c r="YE52" s="79"/>
      <c r="YF52" s="79"/>
      <c r="YG52" s="79"/>
      <c r="YH52" s="79"/>
      <c r="YI52" s="79"/>
      <c r="YJ52" s="79"/>
      <c r="YK52" s="79"/>
      <c r="YL52" s="79"/>
      <c r="YM52" s="79"/>
      <c r="YN52" s="79"/>
      <c r="YO52" s="79"/>
      <c r="YP52" s="79"/>
      <c r="YQ52" s="79"/>
      <c r="YR52" s="79"/>
      <c r="YS52" s="79"/>
      <c r="YT52" s="79"/>
      <c r="YU52" s="79"/>
      <c r="YV52" s="79"/>
      <c r="YW52" s="79"/>
      <c r="YX52" s="79"/>
      <c r="YY52" s="79"/>
      <c r="YZ52" s="79"/>
      <c r="ZA52" s="79"/>
      <c r="ZB52" s="79"/>
      <c r="ZC52" s="79"/>
      <c r="ZD52" s="79"/>
      <c r="ZE52" s="79"/>
      <c r="ZF52" s="79"/>
      <c r="ZG52" s="79"/>
      <c r="ZH52" s="79"/>
      <c r="ZI52" s="79"/>
      <c r="ZJ52" s="79"/>
      <c r="ZK52" s="79"/>
      <c r="ZL52" s="79"/>
      <c r="ZM52" s="79"/>
      <c r="ZN52" s="79"/>
      <c r="ZO52" s="79"/>
      <c r="ZP52" s="79"/>
      <c r="ZQ52" s="79"/>
      <c r="ZR52" s="79"/>
      <c r="ZS52" s="79"/>
      <c r="ZT52" s="79"/>
      <c r="ZU52" s="79"/>
      <c r="ZV52" s="79"/>
      <c r="ZW52" s="79"/>
      <c r="ZX52" s="79"/>
      <c r="ZY52" s="79"/>
      <c r="ZZ52" s="79"/>
      <c r="AAA52" s="79"/>
      <c r="AAB52" s="79"/>
      <c r="AAC52" s="79"/>
      <c r="AAD52" s="79"/>
      <c r="AAE52" s="79"/>
      <c r="AAF52" s="79"/>
      <c r="AAG52" s="79"/>
      <c r="AAH52" s="79"/>
      <c r="AAI52" s="79"/>
      <c r="AAJ52" s="79"/>
      <c r="AAK52" s="79"/>
      <c r="AAL52" s="79"/>
      <c r="AAM52" s="79"/>
      <c r="AAN52" s="79"/>
      <c r="AAO52" s="79"/>
      <c r="AAP52" s="79"/>
      <c r="AAQ52" s="79"/>
      <c r="AAR52" s="79"/>
      <c r="AAS52" s="79"/>
      <c r="AAT52" s="79"/>
      <c r="AAU52" s="79"/>
      <c r="AAV52" s="79"/>
      <c r="AAW52" s="79"/>
      <c r="AAX52" s="79"/>
      <c r="AAY52" s="79"/>
      <c r="AAZ52" s="79"/>
      <c r="ABA52" s="79"/>
      <c r="ABB52" s="79"/>
      <c r="ABC52" s="79"/>
      <c r="ABD52" s="79"/>
      <c r="ABE52" s="79"/>
      <c r="ABF52" s="79"/>
      <c r="ABG52" s="79"/>
      <c r="ABH52" s="79"/>
      <c r="ABI52" s="79"/>
      <c r="ABJ52" s="79"/>
      <c r="ABK52" s="79"/>
      <c r="ABL52" s="79"/>
      <c r="ABM52" s="79"/>
      <c r="ABN52" s="79"/>
      <c r="ABO52" s="79"/>
      <c r="ABP52" s="79"/>
      <c r="ABQ52" s="79"/>
      <c r="ABR52" s="79"/>
      <c r="ABS52" s="79"/>
      <c r="ABT52" s="79"/>
      <c r="ABU52" s="79"/>
      <c r="ABV52" s="79"/>
      <c r="ABW52" s="79"/>
      <c r="ABX52" s="79"/>
      <c r="ABY52" s="79"/>
      <c r="ABZ52" s="79"/>
      <c r="ACA52" s="79"/>
      <c r="ACB52" s="79"/>
      <c r="ACC52" s="79"/>
      <c r="ACD52" s="79"/>
      <c r="ACE52" s="79"/>
      <c r="ACF52" s="79"/>
      <c r="ACG52" s="79"/>
      <c r="ACH52" s="79"/>
      <c r="ACI52" s="79"/>
      <c r="ACJ52" s="79"/>
      <c r="ACK52" s="79"/>
      <c r="ACL52" s="79"/>
      <c r="ACM52" s="79"/>
      <c r="ACN52" s="79"/>
      <c r="ACO52" s="79"/>
      <c r="ACP52" s="79"/>
      <c r="ACQ52" s="79"/>
      <c r="ACR52" s="79"/>
      <c r="ACS52" s="79"/>
      <c r="ACT52" s="79"/>
      <c r="ACU52" s="79"/>
      <c r="ACV52" s="79"/>
      <c r="ACW52" s="79"/>
      <c r="ACX52" s="79"/>
      <c r="ACY52" s="79"/>
      <c r="ACZ52" s="79"/>
      <c r="ADA52" s="79"/>
      <c r="ADB52" s="79"/>
      <c r="ADC52" s="79"/>
      <c r="ADD52" s="79"/>
      <c r="ADE52" s="79"/>
      <c r="ADF52" s="79"/>
      <c r="ADG52" s="79"/>
      <c r="ADH52" s="79"/>
      <c r="ADI52" s="79"/>
      <c r="ADJ52" s="79"/>
      <c r="ADK52" s="79"/>
      <c r="ADL52" s="79"/>
      <c r="ADM52" s="79"/>
      <c r="ADN52" s="79"/>
      <c r="ADO52" s="79"/>
      <c r="ADP52" s="79"/>
      <c r="ADQ52" s="79"/>
      <c r="ADR52" s="79"/>
      <c r="ADS52" s="79"/>
      <c r="ADT52" s="79"/>
      <c r="ADU52" s="79"/>
      <c r="ADV52" s="79"/>
      <c r="ADW52" s="79"/>
      <c r="ADX52" s="79"/>
      <c r="ADY52" s="79"/>
      <c r="ADZ52" s="79"/>
      <c r="AEA52" s="79"/>
      <c r="AEB52" s="79"/>
      <c r="AEC52" s="79"/>
      <c r="AED52" s="79"/>
      <c r="AEE52" s="79"/>
      <c r="AEF52" s="79"/>
      <c r="AEG52" s="79"/>
      <c r="AEH52" s="79"/>
      <c r="AEI52" s="79"/>
      <c r="AEJ52" s="79"/>
      <c r="AEK52" s="79"/>
      <c r="AEL52" s="79"/>
      <c r="AEM52" s="79"/>
      <c r="AEN52" s="79"/>
      <c r="AEO52" s="79"/>
      <c r="AEP52" s="79"/>
      <c r="AEQ52" s="79"/>
      <c r="AER52" s="79"/>
      <c r="AES52" s="79"/>
      <c r="AET52" s="79"/>
      <c r="AEU52" s="79"/>
      <c r="AEV52" s="79"/>
      <c r="AEW52" s="79"/>
      <c r="AEX52" s="79"/>
      <c r="AEY52" s="79"/>
      <c r="AEZ52" s="79"/>
      <c r="AFA52" s="79"/>
      <c r="AFB52" s="79"/>
      <c r="AFC52" s="79"/>
      <c r="AFD52" s="79"/>
      <c r="AFE52" s="79"/>
      <c r="AFF52" s="79"/>
      <c r="AFG52" s="79"/>
      <c r="AFH52" s="79"/>
      <c r="AFI52" s="79"/>
      <c r="AFJ52" s="79"/>
      <c r="AFK52" s="79"/>
      <c r="AFL52" s="79"/>
      <c r="AFM52" s="79"/>
      <c r="AFN52" s="79"/>
      <c r="AFO52" s="79"/>
      <c r="AFP52" s="79"/>
      <c r="AFQ52" s="79"/>
      <c r="AFR52" s="79"/>
      <c r="AFS52" s="79"/>
      <c r="AFT52" s="79"/>
      <c r="AFU52" s="79"/>
      <c r="AFV52" s="79"/>
      <c r="AFW52" s="79"/>
      <c r="AFX52" s="79"/>
      <c r="AFY52" s="79"/>
      <c r="AFZ52" s="79"/>
      <c r="AGA52" s="79"/>
      <c r="AGB52" s="79"/>
      <c r="AGC52" s="79"/>
      <c r="AGD52" s="79"/>
      <c r="AGE52" s="79"/>
      <c r="AGF52" s="79"/>
      <c r="AGG52" s="79"/>
      <c r="AGH52" s="79"/>
      <c r="AGI52" s="79"/>
      <c r="AGJ52" s="79"/>
      <c r="AGK52" s="79"/>
      <c r="AGL52" s="79"/>
      <c r="AGM52" s="79"/>
      <c r="AGN52" s="79"/>
      <c r="AGO52" s="79"/>
      <c r="AGP52" s="79"/>
      <c r="AGQ52" s="79"/>
      <c r="AGR52" s="79"/>
      <c r="AGS52" s="79"/>
      <c r="AGT52" s="79"/>
      <c r="AGU52" s="79"/>
      <c r="AGV52" s="79"/>
      <c r="AGW52" s="79"/>
      <c r="AGX52" s="79"/>
      <c r="AGY52" s="79"/>
      <c r="AGZ52" s="79"/>
      <c r="AHA52" s="79"/>
      <c r="AHB52" s="79"/>
      <c r="AHC52" s="79"/>
      <c r="AHD52" s="79"/>
      <c r="AHE52" s="79"/>
      <c r="AHF52" s="79"/>
      <c r="AHG52" s="79"/>
      <c r="AHH52" s="79"/>
      <c r="AHI52" s="79"/>
      <c r="AHJ52" s="79"/>
      <c r="AHK52" s="79"/>
      <c r="AHL52" s="79"/>
      <c r="AHM52" s="79"/>
      <c r="AHN52" s="79"/>
      <c r="AHO52" s="79"/>
      <c r="AHP52" s="79"/>
      <c r="AHQ52" s="79"/>
      <c r="AHR52" s="79"/>
      <c r="AHS52" s="79"/>
      <c r="AHT52" s="79"/>
      <c r="AHU52" s="79"/>
      <c r="AHV52" s="79"/>
      <c r="AHW52" s="79"/>
      <c r="AHX52" s="79"/>
      <c r="AHY52" s="79"/>
      <c r="AHZ52" s="79"/>
      <c r="AIA52" s="79"/>
      <c r="AIB52" s="79"/>
      <c r="AIC52" s="79"/>
      <c r="AID52" s="79"/>
      <c r="AIE52" s="79"/>
      <c r="AIF52" s="79"/>
      <c r="AIG52" s="79"/>
      <c r="AIH52" s="79"/>
      <c r="AII52" s="79"/>
      <c r="AIJ52" s="79"/>
      <c r="AIK52" s="79"/>
      <c r="AIL52" s="79"/>
      <c r="AIM52" s="79"/>
      <c r="AIN52" s="79"/>
      <c r="AIO52" s="79"/>
      <c r="AIP52" s="79"/>
      <c r="AIQ52" s="79"/>
      <c r="AIR52" s="79"/>
      <c r="AIS52" s="79"/>
      <c r="AIT52" s="79"/>
      <c r="AIU52" s="79"/>
      <c r="AIV52" s="79"/>
      <c r="AIW52" s="79"/>
      <c r="AIX52" s="79"/>
      <c r="AIY52" s="79"/>
      <c r="AIZ52" s="79"/>
      <c r="AJA52" s="79"/>
      <c r="AJB52" s="79"/>
      <c r="AJC52" s="79"/>
      <c r="AJD52" s="79"/>
      <c r="AJE52" s="79"/>
      <c r="AJF52" s="79"/>
      <c r="AJG52" s="79"/>
      <c r="AJH52" s="79"/>
      <c r="AJI52" s="79"/>
      <c r="AJJ52" s="79"/>
      <c r="AJK52" s="79"/>
      <c r="AJL52" s="79"/>
      <c r="AJM52" s="79"/>
      <c r="AJN52" s="79"/>
      <c r="AJO52" s="79"/>
      <c r="AJP52" s="79"/>
      <c r="AJQ52" s="79"/>
      <c r="AJR52" s="79"/>
      <c r="AJS52" s="79"/>
      <c r="AJT52" s="79"/>
      <c r="AJU52" s="79"/>
      <c r="AJV52" s="79"/>
      <c r="AJW52" s="79"/>
      <c r="AJX52" s="79"/>
      <c r="AJY52" s="79"/>
      <c r="AJZ52" s="79"/>
      <c r="AKA52" s="79"/>
      <c r="AKB52" s="79"/>
      <c r="AKC52" s="79"/>
      <c r="AKD52" s="79"/>
      <c r="AKE52" s="79"/>
      <c r="AKF52" s="79"/>
      <c r="AKG52" s="79"/>
      <c r="AKH52" s="79"/>
      <c r="AKI52" s="79"/>
      <c r="AKJ52" s="79"/>
      <c r="AKK52" s="79"/>
      <c r="AKL52" s="79"/>
      <c r="AKM52" s="79"/>
      <c r="AKN52" s="79"/>
      <c r="AKO52" s="79"/>
      <c r="AKP52" s="79"/>
      <c r="AKQ52" s="79"/>
      <c r="AKR52" s="79"/>
      <c r="AKS52" s="79"/>
      <c r="AKT52" s="79"/>
      <c r="AKU52" s="79"/>
      <c r="AKV52" s="79"/>
      <c r="AKW52" s="79"/>
      <c r="AKX52" s="79"/>
      <c r="AKY52" s="79"/>
      <c r="AKZ52" s="79"/>
      <c r="ALA52" s="79"/>
      <c r="ALB52" s="79"/>
      <c r="ALC52" s="79"/>
      <c r="ALD52" s="79"/>
      <c r="ALE52" s="79"/>
      <c r="ALF52" s="79"/>
      <c r="ALG52" s="79"/>
      <c r="ALH52" s="79"/>
      <c r="ALI52" s="79"/>
      <c r="ALJ52" s="79"/>
      <c r="ALK52" s="79"/>
      <c r="ALL52" s="79"/>
      <c r="ALM52" s="79"/>
      <c r="ALN52" s="79"/>
      <c r="ALO52" s="79"/>
      <c r="ALP52" s="79"/>
      <c r="ALQ52" s="79"/>
      <c r="ALR52" s="79"/>
      <c r="ALS52" s="79"/>
      <c r="ALT52" s="79"/>
      <c r="ALU52" s="79"/>
      <c r="ALV52" s="79"/>
      <c r="ALW52" s="79"/>
      <c r="ALX52" s="79"/>
      <c r="ALY52" s="79"/>
      <c r="ALZ52" s="79"/>
      <c r="AMA52" s="79"/>
      <c r="AMB52" s="79"/>
      <c r="AMC52" s="79"/>
      <c r="AMD52" s="79"/>
      <c r="AME52" s="79"/>
      <c r="AMF52" s="79"/>
      <c r="AMG52" s="79"/>
      <c r="AMH52" s="79"/>
      <c r="AMI52" s="79"/>
      <c r="AMJ52" s="79"/>
      <c r="AMK52" s="79"/>
      <c r="AML52" s="79"/>
    </row>
    <row r="53" spans="1:1026" x14ac:dyDescent="0.2">
      <c r="B53" s="15"/>
      <c r="C53" s="15"/>
      <c r="D53" s="15"/>
      <c r="E53" s="8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</row>
    <row r="54" spans="1:1026" x14ac:dyDescent="0.2">
      <c r="B54" s="15"/>
      <c r="C54" s="15"/>
      <c r="D54" s="15"/>
      <c r="E54" s="87"/>
      <c r="F54" s="85" t="str">
        <f>F2</f>
        <v>Beete</v>
      </c>
      <c r="G54" s="85" t="str">
        <f t="shared" ref="G54:AT54" si="0">G2</f>
        <v>Bodendecker</v>
      </c>
      <c r="H54" s="85" t="str">
        <f t="shared" si="0"/>
        <v>Fassadenbegrünung</v>
      </c>
      <c r="I54" s="85" t="str">
        <f t="shared" si="0"/>
        <v>Hecken</v>
      </c>
      <c r="J54" s="85" t="str">
        <f t="shared" si="0"/>
        <v>Mietergärten</v>
      </c>
      <c r="K54" s="85" t="str">
        <f t="shared" si="0"/>
        <v>Rasen</v>
      </c>
      <c r="L54" s="85" t="str">
        <f t="shared" si="0"/>
        <v>Strauchflächen</v>
      </c>
      <c r="M54" s="86" t="str">
        <f t="shared" si="0"/>
        <v>Wiese</v>
      </c>
      <c r="N54" s="85" t="str">
        <f t="shared" si="0"/>
        <v>Asphaltflächen</v>
      </c>
      <c r="O54" s="85" t="str">
        <f t="shared" si="0"/>
        <v>Begrünbare Beläge</v>
      </c>
      <c r="P54" s="85" t="str">
        <f t="shared" si="0"/>
        <v>Betonflächen</v>
      </c>
      <c r="Q54" s="85" t="str">
        <f t="shared" si="0"/>
        <v>Pflaster-/ Plattenflächen</v>
      </c>
      <c r="R54" s="85" t="str">
        <f t="shared" si="0"/>
        <v>Treppen 
im Gelände</v>
      </c>
      <c r="S54" s="86" t="str">
        <f t="shared" si="0"/>
        <v>wassergeb. Flächen</v>
      </c>
      <c r="T54" s="85" t="str">
        <f t="shared" si="0"/>
        <v>Müllplatz 
(Betonflächen)</v>
      </c>
      <c r="U54" s="85" t="str">
        <f t="shared" si="0"/>
        <v>Müllplatz 
(Pflaster-/ Plattenflächen)</v>
      </c>
      <c r="V54" s="86" t="str">
        <f t="shared" si="0"/>
        <v>Müllplatz 
(Rasen)</v>
      </c>
      <c r="W54" s="85" t="str">
        <f t="shared" si="0"/>
        <v>Stellplätze</v>
      </c>
      <c r="X54" s="85" t="str">
        <f t="shared" si="0"/>
        <v>Stellplätze 
(Beton)</v>
      </c>
      <c r="Y54" s="85" t="str">
        <f t="shared" si="0"/>
        <v>Stellplätze 
(Rasen)</v>
      </c>
      <c r="Z54" s="85" t="str">
        <f t="shared" si="0"/>
        <v>Stellplätze 
(wassergebunden)</v>
      </c>
      <c r="AA54" s="85" t="str">
        <f t="shared" si="0"/>
        <v>Stellplätze Mieter 
(begrünbarer Belag)</v>
      </c>
      <c r="AB54" s="85" t="str">
        <f t="shared" si="0"/>
        <v>Stellplätze Mieter 
(Beton)</v>
      </c>
      <c r="AC54" s="85" t="str">
        <f t="shared" si="0"/>
        <v>Stellplätze Mieter 
(Fugenpflaster)</v>
      </c>
      <c r="AD54" s="85" t="str">
        <f t="shared" si="0"/>
        <v>Stellplätze Mieter 
(Pflaster/Platten)</v>
      </c>
      <c r="AE54" s="85" t="str">
        <f t="shared" si="0"/>
        <v>Stellplätze Mieter 
(wassergebunden)</v>
      </c>
      <c r="AF54" s="86" t="str">
        <f t="shared" si="0"/>
        <v>Stellplätze 
(Pflaster/Platten)</v>
      </c>
      <c r="AG54" s="85" t="str">
        <f t="shared" si="0"/>
        <v>Fallschutzflächen</v>
      </c>
      <c r="AH54" s="86" t="str">
        <f t="shared" si="0"/>
        <v>Spielsandflächen</v>
      </c>
      <c r="AI54" s="85" t="str">
        <f t="shared" si="0"/>
        <v>Dachbegrünung, extensiv</v>
      </c>
      <c r="AJ54" s="85" t="str">
        <f t="shared" si="0"/>
        <v>Gebäude</v>
      </c>
      <c r="AK54" s="85" t="str">
        <f t="shared" si="0"/>
        <v>Gebäudetreppe</v>
      </c>
      <c r="AL54" s="85" t="str">
        <f t="shared" si="0"/>
        <v>Kellerabgänge</v>
      </c>
      <c r="AM54" s="86" t="str">
        <f t="shared" si="0"/>
        <v>Traufen</v>
      </c>
      <c r="AN54" s="85" t="str">
        <f t="shared" si="0"/>
        <v>Mauern,Wände</v>
      </c>
      <c r="AO54" s="86" t="str">
        <f t="shared" si="0"/>
        <v>Rinnen</v>
      </c>
      <c r="AP54" s="85" t="str">
        <f t="shared" si="0"/>
        <v>Abläufe</v>
      </c>
      <c r="AQ54" s="86" t="str">
        <f t="shared" si="0"/>
        <v>Solitärsträucher</v>
      </c>
      <c r="AR54" s="85" t="str">
        <f t="shared" si="0"/>
        <v>1m Räumbreite</v>
      </c>
      <c r="AS54" s="85" t="str">
        <f t="shared" si="0"/>
        <v>ganze Fläche</v>
      </c>
      <c r="AT54" s="86" t="str">
        <f t="shared" si="0"/>
        <v>Winterdienstpflicht</v>
      </c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</row>
    <row r="55" spans="1:1026" s="82" customFormat="1" ht="29.25" x14ac:dyDescent="0.2">
      <c r="A55" s="102" t="s">
        <v>157</v>
      </c>
      <c r="B55" s="81"/>
      <c r="C55" s="81"/>
      <c r="D55" s="89"/>
      <c r="E55" s="84"/>
      <c r="F55" s="100">
        <f>SUM(F3:F52)</f>
        <v>38.609295263725684</v>
      </c>
      <c r="G55" s="100">
        <f>SUM(G3:G52)</f>
        <v>10396.470026595054</v>
      </c>
      <c r="H55" s="100">
        <f t="shared" ref="H55:AT55" si="1">SUM(H3:H52)</f>
        <v>3.4599517947903395</v>
      </c>
      <c r="I55" s="100">
        <f t="shared" si="1"/>
        <v>3527.2823995098897</v>
      </c>
      <c r="J55" s="100">
        <f t="shared" si="1"/>
        <v>13301.628112001146</v>
      </c>
      <c r="K55" s="100">
        <f t="shared" si="1"/>
        <v>131389.93491212124</v>
      </c>
      <c r="L55" s="100">
        <f t="shared" si="1"/>
        <v>20480.812636465169</v>
      </c>
      <c r="M55" s="101">
        <f t="shared" si="1"/>
        <v>6686.3875320855832</v>
      </c>
      <c r="N55" s="100">
        <f t="shared" si="1"/>
        <v>879.12546462619127</v>
      </c>
      <c r="O55" s="100">
        <f t="shared" si="1"/>
        <v>580.57621855909701</v>
      </c>
      <c r="P55" s="100">
        <f t="shared" si="1"/>
        <v>3621.0571738208205</v>
      </c>
      <c r="Q55" s="100">
        <f t="shared" si="1"/>
        <v>43972.151783717556</v>
      </c>
      <c r="R55" s="100">
        <f t="shared" si="1"/>
        <v>464.99113471860119</v>
      </c>
      <c r="S55" s="101">
        <f t="shared" si="1"/>
        <v>4891.1310528075555</v>
      </c>
      <c r="T55" s="100">
        <f t="shared" si="1"/>
        <v>81.89555847838912</v>
      </c>
      <c r="U55" s="100">
        <f t="shared" si="1"/>
        <v>1531.2184406921347</v>
      </c>
      <c r="V55" s="101">
        <f t="shared" si="1"/>
        <v>9.9999178308576102</v>
      </c>
      <c r="W55" s="100">
        <f t="shared" si="1"/>
        <v>22.708379056252198</v>
      </c>
      <c r="X55" s="100">
        <f t="shared" si="1"/>
        <v>99.014709472975298</v>
      </c>
      <c r="Y55" s="100">
        <f t="shared" si="1"/>
        <v>0</v>
      </c>
      <c r="Z55" s="100">
        <f t="shared" si="1"/>
        <v>161.22710925038399</v>
      </c>
      <c r="AA55" s="100">
        <f t="shared" si="1"/>
        <v>5455.8488578838651</v>
      </c>
      <c r="AB55" s="100">
        <f t="shared" si="1"/>
        <v>1011.803676090713</v>
      </c>
      <c r="AC55" s="100">
        <f t="shared" si="1"/>
        <v>505.65517335713179</v>
      </c>
      <c r="AD55" s="100">
        <f t="shared" si="1"/>
        <v>8864.6126890252035</v>
      </c>
      <c r="AE55" s="100">
        <f t="shared" si="1"/>
        <v>263.5334050864418</v>
      </c>
      <c r="AF55" s="101">
        <f t="shared" si="1"/>
        <v>693.46756028743926</v>
      </c>
      <c r="AG55" s="100">
        <f t="shared" si="1"/>
        <v>1284.1662859502769</v>
      </c>
      <c r="AH55" s="101">
        <f t="shared" si="1"/>
        <v>75.397463198042757</v>
      </c>
      <c r="AI55" s="100">
        <f t="shared" si="1"/>
        <v>2891.2817551956373</v>
      </c>
      <c r="AJ55" s="100">
        <f t="shared" si="1"/>
        <v>58552.144900278952</v>
      </c>
      <c r="AK55" s="100">
        <f t="shared" si="1"/>
        <v>27.749782424890959</v>
      </c>
      <c r="AL55" s="100">
        <f t="shared" si="1"/>
        <v>852.02787147999607</v>
      </c>
      <c r="AM55" s="101">
        <f t="shared" si="1"/>
        <v>3453.7860715881211</v>
      </c>
      <c r="AN55" s="100">
        <f t="shared" si="1"/>
        <v>1295.9228680591589</v>
      </c>
      <c r="AO55" s="101">
        <f t="shared" si="1"/>
        <v>2066.7714495456062</v>
      </c>
      <c r="AP55" s="100">
        <f t="shared" si="1"/>
        <v>57</v>
      </c>
      <c r="AQ55" s="101">
        <f>SUM(AQ3:AQ52)</f>
        <v>910</v>
      </c>
      <c r="AR55" s="100">
        <f t="shared" si="1"/>
        <v>9008.5757642046556</v>
      </c>
      <c r="AS55" s="100">
        <f t="shared" si="1"/>
        <v>40168.515577158709</v>
      </c>
      <c r="AT55" s="101">
        <f t="shared" si="1"/>
        <v>12091.216482013564</v>
      </c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3"/>
      <c r="EZ55" s="83"/>
      <c r="FA55" s="83"/>
      <c r="FB55" s="83"/>
      <c r="FC55" s="83"/>
      <c r="FD55" s="83"/>
      <c r="FE55" s="83"/>
      <c r="FF55" s="83"/>
      <c r="FG55" s="83"/>
      <c r="FH55" s="83"/>
      <c r="FI55" s="83"/>
      <c r="FJ55" s="83"/>
      <c r="FK55" s="83"/>
      <c r="FL55" s="83"/>
      <c r="FM55" s="83"/>
      <c r="FN55" s="83"/>
      <c r="FO55" s="83"/>
      <c r="FP55" s="83"/>
      <c r="FQ55" s="83"/>
      <c r="FR55" s="83"/>
      <c r="FS55" s="83"/>
      <c r="FT55" s="83"/>
      <c r="FU55" s="83"/>
      <c r="FV55" s="83"/>
      <c r="FW55" s="83"/>
      <c r="FX55" s="83"/>
      <c r="FY55" s="83"/>
      <c r="FZ55" s="83"/>
      <c r="GA55" s="83"/>
      <c r="GB55" s="83"/>
      <c r="GC55" s="83"/>
      <c r="GD55" s="83"/>
      <c r="GE55" s="83"/>
      <c r="GF55" s="83"/>
      <c r="GG55" s="83"/>
      <c r="GH55" s="83"/>
      <c r="GI55" s="83"/>
      <c r="GJ55" s="83"/>
      <c r="GK55" s="83"/>
      <c r="GL55" s="83"/>
      <c r="GM55" s="83"/>
      <c r="GN55" s="83"/>
      <c r="GO55" s="83"/>
      <c r="GP55" s="83"/>
      <c r="GQ55" s="83"/>
      <c r="GR55" s="83"/>
      <c r="GS55" s="83"/>
      <c r="GT55" s="83"/>
      <c r="GU55" s="83"/>
      <c r="GV55" s="83"/>
      <c r="GW55" s="83"/>
      <c r="GX55" s="83"/>
      <c r="GY55" s="83"/>
      <c r="GZ55" s="83"/>
      <c r="HA55" s="83"/>
      <c r="HB55" s="83"/>
      <c r="HC55" s="83"/>
      <c r="HD55" s="83"/>
      <c r="HE55" s="83"/>
      <c r="HF55" s="83"/>
      <c r="HG55" s="83"/>
      <c r="HH55" s="83"/>
      <c r="HI55" s="83"/>
      <c r="HJ55" s="83"/>
      <c r="HK55" s="83"/>
      <c r="HL55" s="83"/>
      <c r="HM55" s="83"/>
      <c r="HN55" s="83"/>
      <c r="HO55" s="83"/>
      <c r="HP55" s="83"/>
      <c r="HQ55" s="83"/>
      <c r="HR55" s="83"/>
      <c r="HS55" s="83"/>
      <c r="HT55" s="83"/>
      <c r="HU55" s="83"/>
      <c r="HV55" s="83"/>
      <c r="HW55" s="83"/>
      <c r="HX55" s="83"/>
      <c r="HY55" s="83"/>
      <c r="HZ55" s="83"/>
      <c r="IA55" s="83"/>
      <c r="IB55" s="83"/>
      <c r="IC55" s="83"/>
      <c r="ID55" s="83"/>
      <c r="IE55" s="83"/>
      <c r="IF55" s="83"/>
      <c r="IG55" s="83"/>
      <c r="IH55" s="83"/>
      <c r="II55" s="83"/>
      <c r="IJ55" s="83"/>
      <c r="IK55" s="83"/>
      <c r="IL55" s="83"/>
      <c r="IM55" s="83"/>
      <c r="IN55" s="83"/>
      <c r="IO55" s="83"/>
      <c r="IP55" s="83"/>
      <c r="IQ55" s="83"/>
      <c r="IR55" s="83"/>
      <c r="IS55" s="83"/>
      <c r="IT55" s="83"/>
      <c r="IU55" s="83"/>
      <c r="IV55" s="83"/>
      <c r="IW55" s="83"/>
      <c r="IX55" s="83"/>
      <c r="IY55" s="83"/>
      <c r="IZ55" s="83"/>
      <c r="JA55" s="83"/>
      <c r="JB55" s="83"/>
      <c r="JC55" s="83"/>
      <c r="JD55" s="83"/>
      <c r="JE55" s="83"/>
      <c r="JF55" s="83"/>
      <c r="JG55" s="83"/>
      <c r="JH55" s="83"/>
      <c r="JI55" s="83"/>
      <c r="JJ55" s="83"/>
      <c r="JK55" s="83"/>
      <c r="JL55" s="83"/>
      <c r="JM55" s="83"/>
      <c r="JN55" s="83"/>
      <c r="JO55" s="83"/>
      <c r="JP55" s="83"/>
      <c r="JQ55" s="83"/>
      <c r="JR55" s="83"/>
      <c r="JS55" s="83"/>
      <c r="JT55" s="83"/>
      <c r="JU55" s="83"/>
      <c r="JV55" s="83"/>
      <c r="JW55" s="83"/>
      <c r="JX55" s="83"/>
      <c r="JY55" s="83"/>
      <c r="JZ55" s="83"/>
      <c r="KA55" s="83"/>
      <c r="KB55" s="83"/>
      <c r="KC55" s="83"/>
      <c r="KD55" s="83"/>
      <c r="KE55" s="83"/>
      <c r="KF55" s="83"/>
      <c r="KG55" s="83"/>
      <c r="KH55" s="83"/>
      <c r="KI55" s="83"/>
      <c r="KJ55" s="83"/>
      <c r="KK55" s="83"/>
      <c r="KL55" s="83"/>
      <c r="KM55" s="83"/>
      <c r="KN55" s="83"/>
      <c r="KO55" s="83"/>
      <c r="KP55" s="83"/>
      <c r="KQ55" s="83"/>
      <c r="KR55" s="83"/>
      <c r="KS55" s="83"/>
      <c r="KT55" s="83"/>
      <c r="KU55" s="83"/>
      <c r="KV55" s="83"/>
      <c r="KW55" s="83"/>
      <c r="KX55" s="83"/>
      <c r="KY55" s="83"/>
      <c r="KZ55" s="83"/>
      <c r="LA55" s="83"/>
      <c r="LB55" s="83"/>
      <c r="LC55" s="83"/>
      <c r="LD55" s="83"/>
      <c r="LE55" s="83"/>
      <c r="LF55" s="83"/>
      <c r="LG55" s="83"/>
      <c r="LH55" s="83"/>
      <c r="LI55" s="83"/>
      <c r="LJ55" s="83"/>
      <c r="LK55" s="83"/>
      <c r="LL55" s="83"/>
      <c r="LM55" s="83"/>
      <c r="LN55" s="83"/>
      <c r="LO55" s="83"/>
      <c r="LP55" s="83"/>
      <c r="LQ55" s="83"/>
      <c r="LR55" s="83"/>
      <c r="LS55" s="83"/>
      <c r="LT55" s="83"/>
      <c r="LU55" s="83"/>
      <c r="LV55" s="83"/>
      <c r="LW55" s="83"/>
      <c r="LX55" s="83"/>
      <c r="LY55" s="83"/>
      <c r="LZ55" s="83"/>
      <c r="MA55" s="83"/>
      <c r="MB55" s="83"/>
      <c r="MC55" s="83"/>
      <c r="MD55" s="83"/>
      <c r="ME55" s="83"/>
      <c r="MF55" s="83"/>
      <c r="MG55" s="83"/>
      <c r="MH55" s="83"/>
      <c r="MI55" s="83"/>
      <c r="MJ55" s="83"/>
      <c r="MK55" s="83"/>
      <c r="ML55" s="83"/>
      <c r="MM55" s="83"/>
      <c r="MN55" s="83"/>
      <c r="MO55" s="83"/>
      <c r="MP55" s="83"/>
      <c r="MQ55" s="83"/>
      <c r="MR55" s="83"/>
      <c r="MS55" s="83"/>
      <c r="MT55" s="83"/>
      <c r="MU55" s="83"/>
      <c r="MV55" s="83"/>
      <c r="MW55" s="83"/>
      <c r="MX55" s="83"/>
      <c r="MY55" s="83"/>
      <c r="MZ55" s="83"/>
      <c r="NA55" s="83"/>
      <c r="NB55" s="83"/>
      <c r="NC55" s="83"/>
      <c r="ND55" s="83"/>
      <c r="NE55" s="83"/>
      <c r="NF55" s="83"/>
      <c r="NG55" s="83"/>
      <c r="NH55" s="83"/>
      <c r="NI55" s="83"/>
      <c r="NJ55" s="83"/>
      <c r="NK55" s="83"/>
      <c r="NL55" s="83"/>
      <c r="NM55" s="83"/>
      <c r="NN55" s="83"/>
      <c r="NO55" s="83"/>
      <c r="NP55" s="83"/>
      <c r="NQ55" s="83"/>
      <c r="NR55" s="83"/>
      <c r="NS55" s="83"/>
      <c r="NT55" s="83"/>
      <c r="NU55" s="83"/>
      <c r="NV55" s="83"/>
      <c r="NW55" s="83"/>
      <c r="NX55" s="83"/>
      <c r="NY55" s="83"/>
      <c r="NZ55" s="83"/>
      <c r="OA55" s="83"/>
      <c r="OB55" s="83"/>
      <c r="OC55" s="83"/>
      <c r="OD55" s="83"/>
      <c r="OE55" s="83"/>
      <c r="OF55" s="83"/>
      <c r="OG55" s="83"/>
      <c r="OH55" s="83"/>
      <c r="OI55" s="83"/>
      <c r="OJ55" s="83"/>
      <c r="OK55" s="83"/>
      <c r="OL55" s="83"/>
      <c r="OM55" s="83"/>
      <c r="ON55" s="83"/>
      <c r="OO55" s="83"/>
      <c r="OP55" s="83"/>
      <c r="OQ55" s="83"/>
      <c r="OR55" s="83"/>
      <c r="OS55" s="83"/>
      <c r="OT55" s="83"/>
      <c r="OU55" s="83"/>
      <c r="OV55" s="83"/>
      <c r="OW55" s="83"/>
      <c r="OX55" s="83"/>
      <c r="OY55" s="83"/>
      <c r="OZ55" s="83"/>
      <c r="PA55" s="83"/>
      <c r="PB55" s="83"/>
      <c r="PC55" s="83"/>
      <c r="PD55" s="83"/>
      <c r="PE55" s="83"/>
      <c r="PF55" s="83"/>
      <c r="PG55" s="83"/>
      <c r="PH55" s="83"/>
      <c r="PI55" s="83"/>
      <c r="PJ55" s="83"/>
      <c r="PK55" s="83"/>
      <c r="PL55" s="83"/>
      <c r="PM55" s="83"/>
      <c r="PN55" s="83"/>
      <c r="PO55" s="83"/>
      <c r="PP55" s="83"/>
      <c r="PQ55" s="83"/>
      <c r="PR55" s="83"/>
      <c r="PS55" s="83"/>
      <c r="PT55" s="83"/>
      <c r="PU55" s="83"/>
      <c r="PV55" s="83"/>
      <c r="PW55" s="83"/>
      <c r="PX55" s="83"/>
      <c r="PY55" s="83"/>
      <c r="PZ55" s="83"/>
      <c r="QA55" s="83"/>
      <c r="QB55" s="83"/>
      <c r="QC55" s="83"/>
      <c r="QD55" s="83"/>
      <c r="QE55" s="83"/>
      <c r="QF55" s="83"/>
      <c r="QG55" s="83"/>
      <c r="QH55" s="83"/>
      <c r="QI55" s="83"/>
      <c r="QJ55" s="83"/>
      <c r="QK55" s="83"/>
      <c r="QL55" s="83"/>
      <c r="QM55" s="83"/>
      <c r="QN55" s="83"/>
      <c r="QO55" s="83"/>
      <c r="QP55" s="83"/>
      <c r="QQ55" s="83"/>
      <c r="QR55" s="83"/>
      <c r="QS55" s="83"/>
      <c r="QT55" s="83"/>
      <c r="QU55" s="83"/>
      <c r="QV55" s="83"/>
      <c r="QW55" s="83"/>
      <c r="QX55" s="83"/>
      <c r="QY55" s="83"/>
      <c r="QZ55" s="83"/>
      <c r="RA55" s="83"/>
      <c r="RB55" s="83"/>
      <c r="RC55" s="83"/>
      <c r="RD55" s="83"/>
      <c r="RE55" s="83"/>
      <c r="RF55" s="83"/>
      <c r="RG55" s="83"/>
      <c r="RH55" s="83"/>
      <c r="RI55" s="83"/>
      <c r="RJ55" s="83"/>
      <c r="RK55" s="83"/>
      <c r="RL55" s="83"/>
      <c r="RM55" s="83"/>
      <c r="RN55" s="83"/>
      <c r="RO55" s="83"/>
      <c r="RP55" s="83"/>
      <c r="RQ55" s="83"/>
      <c r="RR55" s="83"/>
      <c r="RS55" s="83"/>
      <c r="RT55" s="83"/>
      <c r="RU55" s="83"/>
      <c r="RV55" s="83"/>
      <c r="RW55" s="83"/>
      <c r="RX55" s="83"/>
      <c r="RY55" s="83"/>
      <c r="RZ55" s="83"/>
      <c r="SA55" s="83"/>
      <c r="SB55" s="83"/>
      <c r="SC55" s="83"/>
      <c r="SD55" s="83"/>
      <c r="SE55" s="83"/>
      <c r="SF55" s="83"/>
      <c r="SG55" s="83"/>
      <c r="SH55" s="83"/>
      <c r="SI55" s="83"/>
      <c r="SJ55" s="83"/>
      <c r="SK55" s="83"/>
      <c r="SL55" s="83"/>
      <c r="SM55" s="83"/>
      <c r="SN55" s="83"/>
      <c r="SO55" s="83"/>
      <c r="SP55" s="83"/>
      <c r="SQ55" s="83"/>
      <c r="SR55" s="83"/>
      <c r="SS55" s="83"/>
      <c r="ST55" s="83"/>
      <c r="SU55" s="83"/>
      <c r="SV55" s="83"/>
      <c r="SW55" s="83"/>
      <c r="SX55" s="83"/>
      <c r="SY55" s="83"/>
      <c r="SZ55" s="83"/>
      <c r="TA55" s="83"/>
      <c r="TB55" s="83"/>
      <c r="TC55" s="83"/>
      <c r="TD55" s="83"/>
      <c r="TE55" s="83"/>
      <c r="TF55" s="83"/>
      <c r="TG55" s="83"/>
      <c r="TH55" s="83"/>
      <c r="TI55" s="83"/>
      <c r="TJ55" s="83"/>
      <c r="TK55" s="83"/>
      <c r="TL55" s="83"/>
      <c r="TM55" s="83"/>
      <c r="TN55" s="83"/>
      <c r="TO55" s="83"/>
      <c r="TP55" s="83"/>
      <c r="TQ55" s="83"/>
      <c r="TR55" s="83"/>
      <c r="TS55" s="83"/>
      <c r="TT55" s="83"/>
      <c r="TU55" s="83"/>
      <c r="TV55" s="83"/>
      <c r="TW55" s="83"/>
      <c r="TX55" s="83"/>
      <c r="TY55" s="83"/>
      <c r="TZ55" s="83"/>
      <c r="UA55" s="83"/>
      <c r="UB55" s="83"/>
      <c r="UC55" s="83"/>
      <c r="UD55" s="83"/>
      <c r="UE55" s="83"/>
      <c r="UF55" s="83"/>
      <c r="UG55" s="83"/>
      <c r="UH55" s="83"/>
      <c r="UI55" s="83"/>
      <c r="UJ55" s="83"/>
      <c r="UK55" s="83"/>
      <c r="UL55" s="83"/>
      <c r="UM55" s="83"/>
      <c r="UN55" s="83"/>
      <c r="UO55" s="83"/>
      <c r="UP55" s="83"/>
      <c r="UQ55" s="83"/>
      <c r="UR55" s="83"/>
      <c r="US55" s="83"/>
      <c r="UT55" s="83"/>
      <c r="UU55" s="83"/>
      <c r="UV55" s="83"/>
      <c r="UW55" s="83"/>
      <c r="UX55" s="83"/>
      <c r="UY55" s="83"/>
      <c r="UZ55" s="83"/>
      <c r="VA55" s="83"/>
      <c r="VB55" s="83"/>
      <c r="VC55" s="83"/>
      <c r="VD55" s="83"/>
      <c r="VE55" s="83"/>
      <c r="VF55" s="83"/>
      <c r="VG55" s="83"/>
      <c r="VH55" s="83"/>
      <c r="VI55" s="83"/>
      <c r="VJ55" s="83"/>
      <c r="VK55" s="83"/>
      <c r="VL55" s="83"/>
      <c r="VM55" s="83"/>
      <c r="VN55" s="83"/>
      <c r="VO55" s="83"/>
      <c r="VP55" s="83"/>
      <c r="VQ55" s="83"/>
      <c r="VR55" s="83"/>
      <c r="VS55" s="83"/>
      <c r="VT55" s="83"/>
      <c r="VU55" s="83"/>
      <c r="VV55" s="83"/>
      <c r="VW55" s="83"/>
      <c r="VX55" s="83"/>
      <c r="VY55" s="83"/>
      <c r="VZ55" s="83"/>
      <c r="WA55" s="83"/>
      <c r="WB55" s="83"/>
      <c r="WC55" s="83"/>
      <c r="WD55" s="83"/>
      <c r="WE55" s="83"/>
      <c r="WF55" s="83"/>
      <c r="WG55" s="83"/>
      <c r="WH55" s="83"/>
      <c r="WI55" s="83"/>
      <c r="WJ55" s="83"/>
      <c r="WK55" s="83"/>
      <c r="WL55" s="83"/>
      <c r="WM55" s="83"/>
      <c r="WN55" s="83"/>
      <c r="WO55" s="83"/>
      <c r="WP55" s="83"/>
      <c r="WQ55" s="83"/>
      <c r="WR55" s="83"/>
      <c r="WS55" s="83"/>
      <c r="WT55" s="83"/>
      <c r="WU55" s="83"/>
      <c r="WV55" s="83"/>
      <c r="WW55" s="83"/>
      <c r="WX55" s="83"/>
      <c r="WY55" s="83"/>
      <c r="WZ55" s="83"/>
      <c r="XA55" s="83"/>
      <c r="XB55" s="83"/>
      <c r="XC55" s="83"/>
      <c r="XD55" s="83"/>
      <c r="XE55" s="83"/>
      <c r="XF55" s="83"/>
      <c r="XG55" s="83"/>
      <c r="XH55" s="83"/>
      <c r="XI55" s="83"/>
      <c r="XJ55" s="83"/>
      <c r="XK55" s="83"/>
      <c r="XL55" s="83"/>
      <c r="XM55" s="83"/>
      <c r="XN55" s="83"/>
      <c r="XO55" s="83"/>
      <c r="XP55" s="83"/>
      <c r="XQ55" s="83"/>
      <c r="XR55" s="83"/>
      <c r="XS55" s="83"/>
      <c r="XT55" s="83"/>
      <c r="XU55" s="83"/>
      <c r="XV55" s="83"/>
      <c r="XW55" s="83"/>
      <c r="XX55" s="83"/>
      <c r="XY55" s="83"/>
      <c r="XZ55" s="83"/>
      <c r="YA55" s="83"/>
      <c r="YB55" s="83"/>
      <c r="YC55" s="83"/>
      <c r="YD55" s="83"/>
      <c r="YE55" s="83"/>
      <c r="YF55" s="83"/>
      <c r="YG55" s="83"/>
      <c r="YH55" s="83"/>
      <c r="YI55" s="83"/>
      <c r="YJ55" s="83"/>
      <c r="YK55" s="83"/>
      <c r="YL55" s="83"/>
      <c r="YM55" s="83"/>
      <c r="YN55" s="83"/>
      <c r="YO55" s="83"/>
      <c r="YP55" s="83"/>
      <c r="YQ55" s="83"/>
      <c r="YR55" s="83"/>
      <c r="YS55" s="83"/>
      <c r="YT55" s="83"/>
      <c r="YU55" s="83"/>
      <c r="YV55" s="83"/>
      <c r="YW55" s="83"/>
      <c r="YX55" s="83"/>
      <c r="YY55" s="83"/>
      <c r="YZ55" s="83"/>
      <c r="ZA55" s="83"/>
      <c r="ZB55" s="83"/>
      <c r="ZC55" s="83"/>
      <c r="ZD55" s="83"/>
      <c r="ZE55" s="83"/>
      <c r="ZF55" s="83"/>
      <c r="ZG55" s="83"/>
      <c r="ZH55" s="83"/>
      <c r="ZI55" s="83"/>
      <c r="ZJ55" s="83"/>
      <c r="ZK55" s="83"/>
      <c r="ZL55" s="83"/>
      <c r="ZM55" s="83"/>
      <c r="ZN55" s="83"/>
      <c r="ZO55" s="83"/>
      <c r="ZP55" s="83"/>
      <c r="ZQ55" s="83"/>
      <c r="ZR55" s="83"/>
      <c r="ZS55" s="83"/>
      <c r="ZT55" s="83"/>
      <c r="ZU55" s="83"/>
      <c r="ZV55" s="83"/>
      <c r="ZW55" s="83"/>
      <c r="ZX55" s="83"/>
      <c r="ZY55" s="83"/>
      <c r="ZZ55" s="83"/>
      <c r="AAA55" s="83"/>
      <c r="AAB55" s="83"/>
      <c r="AAC55" s="83"/>
      <c r="AAD55" s="83"/>
      <c r="AAE55" s="83"/>
      <c r="AAF55" s="83"/>
      <c r="AAG55" s="83"/>
      <c r="AAH55" s="83"/>
      <c r="AAI55" s="83"/>
      <c r="AAJ55" s="83"/>
      <c r="AAK55" s="83"/>
      <c r="AAL55" s="83"/>
      <c r="AAM55" s="83"/>
      <c r="AAN55" s="83"/>
      <c r="AAO55" s="83"/>
      <c r="AAP55" s="83"/>
      <c r="AAQ55" s="83"/>
      <c r="AAR55" s="83"/>
      <c r="AAS55" s="83"/>
      <c r="AAT55" s="83"/>
      <c r="AAU55" s="83"/>
      <c r="AAV55" s="83"/>
      <c r="AAW55" s="83"/>
      <c r="AAX55" s="83"/>
      <c r="AAY55" s="83"/>
      <c r="AAZ55" s="83"/>
      <c r="ABA55" s="83"/>
      <c r="ABB55" s="83"/>
      <c r="ABC55" s="83"/>
      <c r="ABD55" s="83"/>
      <c r="ABE55" s="83"/>
      <c r="ABF55" s="83"/>
      <c r="ABG55" s="83"/>
      <c r="ABH55" s="83"/>
      <c r="ABI55" s="83"/>
      <c r="ABJ55" s="83"/>
      <c r="ABK55" s="83"/>
      <c r="ABL55" s="83"/>
      <c r="ABM55" s="83"/>
      <c r="ABN55" s="83"/>
      <c r="ABO55" s="83"/>
      <c r="ABP55" s="83"/>
      <c r="ABQ55" s="83"/>
      <c r="ABR55" s="83"/>
      <c r="ABS55" s="83"/>
      <c r="ABT55" s="83"/>
      <c r="ABU55" s="83"/>
      <c r="ABV55" s="83"/>
      <c r="ABW55" s="83"/>
      <c r="ABX55" s="83"/>
      <c r="ABY55" s="83"/>
      <c r="ABZ55" s="83"/>
      <c r="ACA55" s="83"/>
      <c r="ACB55" s="83"/>
      <c r="ACC55" s="83"/>
      <c r="ACD55" s="83"/>
      <c r="ACE55" s="83"/>
      <c r="ACF55" s="83"/>
      <c r="ACG55" s="83"/>
      <c r="ACH55" s="83"/>
      <c r="ACI55" s="83"/>
      <c r="ACJ55" s="83"/>
      <c r="ACK55" s="83"/>
      <c r="ACL55" s="83"/>
      <c r="ACM55" s="83"/>
      <c r="ACN55" s="83"/>
      <c r="ACO55" s="83"/>
      <c r="ACP55" s="83"/>
      <c r="ACQ55" s="83"/>
      <c r="ACR55" s="83"/>
      <c r="ACS55" s="83"/>
      <c r="ACT55" s="83"/>
      <c r="ACU55" s="83"/>
      <c r="ACV55" s="83"/>
      <c r="ACW55" s="83"/>
      <c r="ACX55" s="83"/>
      <c r="ACY55" s="83"/>
      <c r="ACZ55" s="83"/>
      <c r="ADA55" s="83"/>
      <c r="ADB55" s="83"/>
      <c r="ADC55" s="83"/>
      <c r="ADD55" s="83"/>
      <c r="ADE55" s="83"/>
      <c r="ADF55" s="83"/>
      <c r="ADG55" s="83"/>
      <c r="ADH55" s="83"/>
      <c r="ADI55" s="83"/>
      <c r="ADJ55" s="83"/>
      <c r="ADK55" s="83"/>
      <c r="ADL55" s="83"/>
      <c r="ADM55" s="83"/>
      <c r="ADN55" s="83"/>
      <c r="ADO55" s="83"/>
      <c r="ADP55" s="83"/>
      <c r="ADQ55" s="83"/>
      <c r="ADR55" s="83"/>
      <c r="ADS55" s="83"/>
      <c r="ADT55" s="83"/>
      <c r="ADU55" s="83"/>
      <c r="ADV55" s="83"/>
      <c r="ADW55" s="83"/>
      <c r="ADX55" s="83"/>
      <c r="ADY55" s="83"/>
      <c r="ADZ55" s="83"/>
      <c r="AEA55" s="83"/>
      <c r="AEB55" s="83"/>
      <c r="AEC55" s="83"/>
      <c r="AED55" s="83"/>
      <c r="AEE55" s="83"/>
      <c r="AEF55" s="83"/>
      <c r="AEG55" s="83"/>
      <c r="AEH55" s="83"/>
      <c r="AEI55" s="83"/>
      <c r="AEJ55" s="83"/>
      <c r="AEK55" s="83"/>
      <c r="AEL55" s="83"/>
      <c r="AEM55" s="83"/>
      <c r="AEN55" s="83"/>
      <c r="AEO55" s="83"/>
      <c r="AEP55" s="83"/>
      <c r="AEQ55" s="83"/>
      <c r="AER55" s="83"/>
      <c r="AES55" s="83"/>
      <c r="AET55" s="83"/>
      <c r="AEU55" s="83"/>
      <c r="AEV55" s="83"/>
      <c r="AEW55" s="83"/>
      <c r="AEX55" s="83"/>
      <c r="AEY55" s="83"/>
      <c r="AEZ55" s="83"/>
      <c r="AFA55" s="83"/>
      <c r="AFB55" s="83"/>
      <c r="AFC55" s="83"/>
      <c r="AFD55" s="83"/>
      <c r="AFE55" s="83"/>
      <c r="AFF55" s="83"/>
      <c r="AFG55" s="83"/>
      <c r="AFH55" s="83"/>
      <c r="AFI55" s="83"/>
      <c r="AFJ55" s="83"/>
      <c r="AFK55" s="83"/>
      <c r="AFL55" s="83"/>
      <c r="AFM55" s="83"/>
      <c r="AFN55" s="83"/>
      <c r="AFO55" s="83"/>
      <c r="AFP55" s="83"/>
      <c r="AFQ55" s="83"/>
      <c r="AFR55" s="83"/>
      <c r="AFS55" s="83"/>
      <c r="AFT55" s="83"/>
      <c r="AFU55" s="83"/>
      <c r="AFV55" s="83"/>
      <c r="AFW55" s="83"/>
      <c r="AFX55" s="83"/>
      <c r="AFY55" s="83"/>
      <c r="AFZ55" s="83"/>
      <c r="AGA55" s="83"/>
      <c r="AGB55" s="83"/>
      <c r="AGC55" s="83"/>
      <c r="AGD55" s="83"/>
      <c r="AGE55" s="83"/>
      <c r="AGF55" s="83"/>
      <c r="AGG55" s="83"/>
      <c r="AGH55" s="83"/>
      <c r="AGI55" s="83"/>
      <c r="AGJ55" s="83"/>
      <c r="AGK55" s="83"/>
      <c r="AGL55" s="83"/>
      <c r="AGM55" s="83"/>
      <c r="AGN55" s="83"/>
      <c r="AGO55" s="83"/>
      <c r="AGP55" s="83"/>
      <c r="AGQ55" s="83"/>
      <c r="AGR55" s="83"/>
      <c r="AGS55" s="83"/>
      <c r="AGT55" s="83"/>
      <c r="AGU55" s="83"/>
      <c r="AGV55" s="83"/>
      <c r="AGW55" s="83"/>
      <c r="AGX55" s="83"/>
      <c r="AGY55" s="83"/>
      <c r="AGZ55" s="83"/>
      <c r="AHA55" s="83"/>
      <c r="AHB55" s="83"/>
      <c r="AHC55" s="83"/>
      <c r="AHD55" s="83"/>
      <c r="AHE55" s="83"/>
      <c r="AHF55" s="83"/>
      <c r="AHG55" s="83"/>
      <c r="AHH55" s="83"/>
      <c r="AHI55" s="83"/>
      <c r="AHJ55" s="83"/>
      <c r="AHK55" s="83"/>
      <c r="AHL55" s="83"/>
      <c r="AHM55" s="83"/>
      <c r="AHN55" s="83"/>
      <c r="AHO55" s="83"/>
      <c r="AHP55" s="83"/>
      <c r="AHQ55" s="83"/>
      <c r="AHR55" s="83"/>
      <c r="AHS55" s="83"/>
      <c r="AHT55" s="83"/>
      <c r="AHU55" s="83"/>
      <c r="AHV55" s="83"/>
      <c r="AHW55" s="83"/>
      <c r="AHX55" s="83"/>
      <c r="AHY55" s="83"/>
      <c r="AHZ55" s="83"/>
      <c r="AIA55" s="83"/>
      <c r="AIB55" s="83"/>
      <c r="AIC55" s="83"/>
      <c r="AID55" s="83"/>
      <c r="AIE55" s="83"/>
      <c r="AIF55" s="83"/>
      <c r="AIG55" s="83"/>
      <c r="AIH55" s="83"/>
      <c r="AII55" s="83"/>
      <c r="AIJ55" s="83"/>
      <c r="AIK55" s="83"/>
      <c r="AIL55" s="83"/>
      <c r="AIM55" s="83"/>
      <c r="AIN55" s="83"/>
      <c r="AIO55" s="83"/>
      <c r="AIP55" s="83"/>
      <c r="AIQ55" s="83"/>
      <c r="AIR55" s="83"/>
      <c r="AIS55" s="83"/>
      <c r="AIT55" s="83"/>
      <c r="AIU55" s="83"/>
      <c r="AIV55" s="83"/>
      <c r="AIW55" s="83"/>
      <c r="AIX55" s="83"/>
      <c r="AIY55" s="83"/>
      <c r="AIZ55" s="83"/>
      <c r="AJA55" s="83"/>
      <c r="AJB55" s="83"/>
      <c r="AJC55" s="83"/>
      <c r="AJD55" s="83"/>
      <c r="AJE55" s="83"/>
      <c r="AJF55" s="83"/>
      <c r="AJG55" s="83"/>
      <c r="AJH55" s="83"/>
      <c r="AJI55" s="83"/>
      <c r="AJJ55" s="83"/>
      <c r="AJK55" s="83"/>
      <c r="AJL55" s="83"/>
      <c r="AJM55" s="83"/>
      <c r="AJN55" s="83"/>
      <c r="AJO55" s="83"/>
      <c r="AJP55" s="83"/>
      <c r="AJQ55" s="83"/>
      <c r="AJR55" s="83"/>
      <c r="AJS55" s="83"/>
      <c r="AJT55" s="83"/>
      <c r="AJU55" s="83"/>
      <c r="AJV55" s="83"/>
      <c r="AJW55" s="83"/>
      <c r="AJX55" s="83"/>
      <c r="AJY55" s="83"/>
      <c r="AJZ55" s="83"/>
      <c r="AKA55" s="83"/>
      <c r="AKB55" s="83"/>
      <c r="AKC55" s="83"/>
      <c r="AKD55" s="83"/>
      <c r="AKE55" s="83"/>
      <c r="AKF55" s="83"/>
      <c r="AKG55" s="83"/>
      <c r="AKH55" s="83"/>
      <c r="AKI55" s="83"/>
      <c r="AKJ55" s="83"/>
      <c r="AKK55" s="83"/>
      <c r="AKL55" s="83"/>
      <c r="AKM55" s="83"/>
      <c r="AKN55" s="83"/>
      <c r="AKO55" s="83"/>
      <c r="AKP55" s="83"/>
      <c r="AKQ55" s="83"/>
      <c r="AKR55" s="83"/>
      <c r="AKS55" s="83"/>
      <c r="AKT55" s="83"/>
      <c r="AKU55" s="83"/>
      <c r="AKV55" s="83"/>
      <c r="AKW55" s="83"/>
      <c r="AKX55" s="83"/>
      <c r="AKY55" s="83"/>
      <c r="AKZ55" s="83"/>
      <c r="ALA55" s="83"/>
      <c r="ALB55" s="83"/>
      <c r="ALC55" s="83"/>
      <c r="ALD55" s="83"/>
      <c r="ALE55" s="83"/>
      <c r="ALF55" s="83"/>
      <c r="ALG55" s="83"/>
      <c r="ALH55" s="83"/>
      <c r="ALI55" s="83"/>
      <c r="ALJ55" s="83"/>
      <c r="ALK55" s="83"/>
      <c r="ALL55" s="83"/>
      <c r="ALM55" s="83"/>
      <c r="ALN55" s="83"/>
      <c r="ALO55" s="83"/>
      <c r="ALP55" s="83"/>
      <c r="ALQ55" s="83"/>
      <c r="ALR55" s="83"/>
      <c r="ALS55" s="83"/>
      <c r="ALT55" s="83"/>
      <c r="ALU55" s="83"/>
      <c r="ALV55" s="83"/>
      <c r="ALW55" s="83"/>
      <c r="ALX55" s="83"/>
      <c r="ALY55" s="83"/>
      <c r="ALZ55" s="83"/>
      <c r="AMA55" s="83"/>
      <c r="AMB55" s="83"/>
      <c r="AMC55" s="83"/>
      <c r="AMD55" s="83"/>
      <c r="AME55" s="83"/>
      <c r="AMF55" s="83"/>
      <c r="AMG55" s="83"/>
      <c r="AMH55" s="83"/>
      <c r="AMI55" s="83"/>
      <c r="AMJ55" s="83"/>
      <c r="AMK55" s="83"/>
      <c r="AML55" s="83"/>
    </row>
    <row r="56" spans="1:1026" s="82" customFormat="1" ht="15.75" x14ac:dyDescent="0.2">
      <c r="A56" s="102"/>
      <c r="B56" s="81"/>
      <c r="C56" s="81"/>
      <c r="D56" s="89"/>
      <c r="E56" s="84"/>
      <c r="F56" s="100"/>
      <c r="G56" s="100"/>
      <c r="H56" s="100"/>
      <c r="I56" s="100"/>
      <c r="J56" s="100"/>
      <c r="K56" s="100"/>
      <c r="L56" s="100"/>
      <c r="M56" s="108" t="s">
        <v>162</v>
      </c>
      <c r="N56" s="100"/>
      <c r="O56" s="100"/>
      <c r="P56" s="100"/>
      <c r="Q56" s="100"/>
      <c r="R56" s="100"/>
      <c r="S56" s="101"/>
      <c r="T56" s="100"/>
      <c r="U56" s="100"/>
      <c r="V56" s="101"/>
      <c r="W56" s="100"/>
      <c r="X56" s="100"/>
      <c r="Y56" s="100"/>
      <c r="Z56" s="100"/>
      <c r="AA56" s="100"/>
      <c r="AB56" s="100"/>
      <c r="AC56" s="100"/>
      <c r="AD56" s="100"/>
      <c r="AE56" s="100"/>
      <c r="AF56" s="101"/>
      <c r="AG56" s="100"/>
      <c r="AH56" s="101"/>
      <c r="AI56" s="100"/>
      <c r="AJ56" s="100"/>
      <c r="AK56" s="100"/>
      <c r="AL56" s="100"/>
      <c r="AM56" s="101"/>
      <c r="AN56" s="100"/>
      <c r="AO56" s="101"/>
      <c r="AP56" s="100"/>
      <c r="AQ56" s="101"/>
      <c r="AR56" s="100"/>
      <c r="AS56" s="100"/>
      <c r="AT56" s="101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3"/>
      <c r="EP56" s="83"/>
      <c r="EQ56" s="83"/>
      <c r="ER56" s="83"/>
      <c r="ES56" s="83"/>
      <c r="ET56" s="83"/>
      <c r="EU56" s="83"/>
      <c r="EV56" s="83"/>
      <c r="EW56" s="83"/>
      <c r="EX56" s="83"/>
      <c r="EY56" s="83"/>
      <c r="EZ56" s="83"/>
      <c r="FA56" s="83"/>
      <c r="FB56" s="83"/>
      <c r="FC56" s="83"/>
      <c r="FD56" s="83"/>
      <c r="FE56" s="83"/>
      <c r="FF56" s="83"/>
      <c r="FG56" s="83"/>
      <c r="FH56" s="83"/>
      <c r="FI56" s="83"/>
      <c r="FJ56" s="83"/>
      <c r="FK56" s="83"/>
      <c r="FL56" s="83"/>
      <c r="FM56" s="83"/>
      <c r="FN56" s="83"/>
      <c r="FO56" s="83"/>
      <c r="FP56" s="83"/>
      <c r="FQ56" s="83"/>
      <c r="FR56" s="83"/>
      <c r="FS56" s="83"/>
      <c r="FT56" s="83"/>
      <c r="FU56" s="83"/>
      <c r="FV56" s="83"/>
      <c r="FW56" s="83"/>
      <c r="FX56" s="83"/>
      <c r="FY56" s="83"/>
      <c r="FZ56" s="83"/>
      <c r="GA56" s="83"/>
      <c r="GB56" s="83"/>
      <c r="GC56" s="83"/>
      <c r="GD56" s="83"/>
      <c r="GE56" s="83"/>
      <c r="GF56" s="83"/>
      <c r="GG56" s="83"/>
      <c r="GH56" s="83"/>
      <c r="GI56" s="83"/>
      <c r="GJ56" s="83"/>
      <c r="GK56" s="83"/>
      <c r="GL56" s="83"/>
      <c r="GM56" s="83"/>
      <c r="GN56" s="83"/>
      <c r="GO56" s="83"/>
      <c r="GP56" s="83"/>
      <c r="GQ56" s="83"/>
      <c r="GR56" s="83"/>
      <c r="GS56" s="83"/>
      <c r="GT56" s="83"/>
      <c r="GU56" s="83"/>
      <c r="GV56" s="83"/>
      <c r="GW56" s="83"/>
      <c r="GX56" s="83"/>
      <c r="GY56" s="83"/>
      <c r="GZ56" s="83"/>
      <c r="HA56" s="83"/>
      <c r="HB56" s="83"/>
      <c r="HC56" s="83"/>
      <c r="HD56" s="83"/>
      <c r="HE56" s="83"/>
      <c r="HF56" s="83"/>
      <c r="HG56" s="83"/>
      <c r="HH56" s="83"/>
      <c r="HI56" s="83"/>
      <c r="HJ56" s="83"/>
      <c r="HK56" s="83"/>
      <c r="HL56" s="83"/>
      <c r="HM56" s="83"/>
      <c r="HN56" s="83"/>
      <c r="HO56" s="83"/>
      <c r="HP56" s="83"/>
      <c r="HQ56" s="83"/>
      <c r="HR56" s="83"/>
      <c r="HS56" s="83"/>
      <c r="HT56" s="83"/>
      <c r="HU56" s="83"/>
      <c r="HV56" s="83"/>
      <c r="HW56" s="83"/>
      <c r="HX56" s="83"/>
      <c r="HY56" s="83"/>
      <c r="HZ56" s="83"/>
      <c r="IA56" s="83"/>
      <c r="IB56" s="83"/>
      <c r="IC56" s="83"/>
      <c r="ID56" s="83"/>
      <c r="IE56" s="83"/>
      <c r="IF56" s="83"/>
      <c r="IG56" s="83"/>
      <c r="IH56" s="83"/>
      <c r="II56" s="83"/>
      <c r="IJ56" s="83"/>
      <c r="IK56" s="83"/>
      <c r="IL56" s="83"/>
      <c r="IM56" s="83"/>
      <c r="IN56" s="83"/>
      <c r="IO56" s="83"/>
      <c r="IP56" s="83"/>
      <c r="IQ56" s="83"/>
      <c r="IR56" s="83"/>
      <c r="IS56" s="83"/>
      <c r="IT56" s="83"/>
      <c r="IU56" s="83"/>
      <c r="IV56" s="83"/>
      <c r="IW56" s="83"/>
      <c r="IX56" s="83"/>
      <c r="IY56" s="83"/>
      <c r="IZ56" s="83"/>
      <c r="JA56" s="83"/>
      <c r="JB56" s="83"/>
      <c r="JC56" s="83"/>
      <c r="JD56" s="83"/>
      <c r="JE56" s="83"/>
      <c r="JF56" s="83"/>
      <c r="JG56" s="83"/>
      <c r="JH56" s="83"/>
      <c r="JI56" s="83"/>
      <c r="JJ56" s="83"/>
      <c r="JK56" s="83"/>
      <c r="JL56" s="83"/>
      <c r="JM56" s="83"/>
      <c r="JN56" s="83"/>
      <c r="JO56" s="83"/>
      <c r="JP56" s="83"/>
      <c r="JQ56" s="83"/>
      <c r="JR56" s="83"/>
      <c r="JS56" s="83"/>
      <c r="JT56" s="83"/>
      <c r="JU56" s="83"/>
      <c r="JV56" s="83"/>
      <c r="JW56" s="83"/>
      <c r="JX56" s="83"/>
      <c r="JY56" s="83"/>
      <c r="JZ56" s="83"/>
      <c r="KA56" s="83"/>
      <c r="KB56" s="83"/>
      <c r="KC56" s="83"/>
      <c r="KD56" s="83"/>
      <c r="KE56" s="83"/>
      <c r="KF56" s="83"/>
      <c r="KG56" s="83"/>
      <c r="KH56" s="83"/>
      <c r="KI56" s="83"/>
      <c r="KJ56" s="83"/>
      <c r="KK56" s="83"/>
      <c r="KL56" s="83"/>
      <c r="KM56" s="83"/>
      <c r="KN56" s="83"/>
      <c r="KO56" s="83"/>
      <c r="KP56" s="83"/>
      <c r="KQ56" s="83"/>
      <c r="KR56" s="83"/>
      <c r="KS56" s="83"/>
      <c r="KT56" s="83"/>
      <c r="KU56" s="83"/>
      <c r="KV56" s="83"/>
      <c r="KW56" s="83"/>
      <c r="KX56" s="83"/>
      <c r="KY56" s="83"/>
      <c r="KZ56" s="83"/>
      <c r="LA56" s="83"/>
      <c r="LB56" s="83"/>
      <c r="LC56" s="83"/>
      <c r="LD56" s="83"/>
      <c r="LE56" s="83"/>
      <c r="LF56" s="83"/>
      <c r="LG56" s="83"/>
      <c r="LH56" s="83"/>
      <c r="LI56" s="83"/>
      <c r="LJ56" s="83"/>
      <c r="LK56" s="83"/>
      <c r="LL56" s="83"/>
      <c r="LM56" s="83"/>
      <c r="LN56" s="83"/>
      <c r="LO56" s="83"/>
      <c r="LP56" s="83"/>
      <c r="LQ56" s="83"/>
      <c r="LR56" s="83"/>
      <c r="LS56" s="83"/>
      <c r="LT56" s="83"/>
      <c r="LU56" s="83"/>
      <c r="LV56" s="83"/>
      <c r="LW56" s="83"/>
      <c r="LX56" s="83"/>
      <c r="LY56" s="83"/>
      <c r="LZ56" s="83"/>
      <c r="MA56" s="83"/>
      <c r="MB56" s="83"/>
      <c r="MC56" s="83"/>
      <c r="MD56" s="83"/>
      <c r="ME56" s="83"/>
      <c r="MF56" s="83"/>
      <c r="MG56" s="83"/>
      <c r="MH56" s="83"/>
      <c r="MI56" s="83"/>
      <c r="MJ56" s="83"/>
      <c r="MK56" s="83"/>
      <c r="ML56" s="83"/>
      <c r="MM56" s="83"/>
      <c r="MN56" s="83"/>
      <c r="MO56" s="83"/>
      <c r="MP56" s="83"/>
      <c r="MQ56" s="83"/>
      <c r="MR56" s="83"/>
      <c r="MS56" s="83"/>
      <c r="MT56" s="83"/>
      <c r="MU56" s="83"/>
      <c r="MV56" s="83"/>
      <c r="MW56" s="83"/>
      <c r="MX56" s="83"/>
      <c r="MY56" s="83"/>
      <c r="MZ56" s="83"/>
      <c r="NA56" s="83"/>
      <c r="NB56" s="83"/>
      <c r="NC56" s="83"/>
      <c r="ND56" s="83"/>
      <c r="NE56" s="83"/>
      <c r="NF56" s="83"/>
      <c r="NG56" s="83"/>
      <c r="NH56" s="83"/>
      <c r="NI56" s="83"/>
      <c r="NJ56" s="83"/>
      <c r="NK56" s="83"/>
      <c r="NL56" s="83"/>
      <c r="NM56" s="83"/>
      <c r="NN56" s="83"/>
      <c r="NO56" s="83"/>
      <c r="NP56" s="83"/>
      <c r="NQ56" s="83"/>
      <c r="NR56" s="83"/>
      <c r="NS56" s="83"/>
      <c r="NT56" s="83"/>
      <c r="NU56" s="83"/>
      <c r="NV56" s="83"/>
      <c r="NW56" s="83"/>
      <c r="NX56" s="83"/>
      <c r="NY56" s="83"/>
      <c r="NZ56" s="83"/>
      <c r="OA56" s="83"/>
      <c r="OB56" s="83"/>
      <c r="OC56" s="83"/>
      <c r="OD56" s="83"/>
      <c r="OE56" s="83"/>
      <c r="OF56" s="83"/>
      <c r="OG56" s="83"/>
      <c r="OH56" s="83"/>
      <c r="OI56" s="83"/>
      <c r="OJ56" s="83"/>
      <c r="OK56" s="83"/>
      <c r="OL56" s="83"/>
      <c r="OM56" s="83"/>
      <c r="ON56" s="83"/>
      <c r="OO56" s="83"/>
      <c r="OP56" s="83"/>
      <c r="OQ56" s="83"/>
      <c r="OR56" s="83"/>
      <c r="OS56" s="83"/>
      <c r="OT56" s="83"/>
      <c r="OU56" s="83"/>
      <c r="OV56" s="83"/>
      <c r="OW56" s="83"/>
      <c r="OX56" s="83"/>
      <c r="OY56" s="83"/>
      <c r="OZ56" s="83"/>
      <c r="PA56" s="83"/>
      <c r="PB56" s="83"/>
      <c r="PC56" s="83"/>
      <c r="PD56" s="83"/>
      <c r="PE56" s="83"/>
      <c r="PF56" s="83"/>
      <c r="PG56" s="83"/>
      <c r="PH56" s="83"/>
      <c r="PI56" s="83"/>
      <c r="PJ56" s="83"/>
      <c r="PK56" s="83"/>
      <c r="PL56" s="83"/>
      <c r="PM56" s="83"/>
      <c r="PN56" s="83"/>
      <c r="PO56" s="83"/>
      <c r="PP56" s="83"/>
      <c r="PQ56" s="83"/>
      <c r="PR56" s="83"/>
      <c r="PS56" s="83"/>
      <c r="PT56" s="83"/>
      <c r="PU56" s="83"/>
      <c r="PV56" s="83"/>
      <c r="PW56" s="83"/>
      <c r="PX56" s="83"/>
      <c r="PY56" s="83"/>
      <c r="PZ56" s="83"/>
      <c r="QA56" s="83"/>
      <c r="QB56" s="83"/>
      <c r="QC56" s="83"/>
      <c r="QD56" s="83"/>
      <c r="QE56" s="83"/>
      <c r="QF56" s="83"/>
      <c r="QG56" s="83"/>
      <c r="QH56" s="83"/>
      <c r="QI56" s="83"/>
      <c r="QJ56" s="83"/>
      <c r="QK56" s="83"/>
      <c r="QL56" s="83"/>
      <c r="QM56" s="83"/>
      <c r="QN56" s="83"/>
      <c r="QO56" s="83"/>
      <c r="QP56" s="83"/>
      <c r="QQ56" s="83"/>
      <c r="QR56" s="83"/>
      <c r="QS56" s="83"/>
      <c r="QT56" s="83"/>
      <c r="QU56" s="83"/>
      <c r="QV56" s="83"/>
      <c r="QW56" s="83"/>
      <c r="QX56" s="83"/>
      <c r="QY56" s="83"/>
      <c r="QZ56" s="83"/>
      <c r="RA56" s="83"/>
      <c r="RB56" s="83"/>
      <c r="RC56" s="83"/>
      <c r="RD56" s="83"/>
      <c r="RE56" s="83"/>
      <c r="RF56" s="83"/>
      <c r="RG56" s="83"/>
      <c r="RH56" s="83"/>
      <c r="RI56" s="83"/>
      <c r="RJ56" s="83"/>
      <c r="RK56" s="83"/>
      <c r="RL56" s="83"/>
      <c r="RM56" s="83"/>
      <c r="RN56" s="83"/>
      <c r="RO56" s="83"/>
      <c r="RP56" s="83"/>
      <c r="RQ56" s="83"/>
      <c r="RR56" s="83"/>
      <c r="RS56" s="83"/>
      <c r="RT56" s="83"/>
      <c r="RU56" s="83"/>
      <c r="RV56" s="83"/>
      <c r="RW56" s="83"/>
      <c r="RX56" s="83"/>
      <c r="RY56" s="83"/>
      <c r="RZ56" s="83"/>
      <c r="SA56" s="83"/>
      <c r="SB56" s="83"/>
      <c r="SC56" s="83"/>
      <c r="SD56" s="83"/>
      <c r="SE56" s="83"/>
      <c r="SF56" s="83"/>
      <c r="SG56" s="83"/>
      <c r="SH56" s="83"/>
      <c r="SI56" s="83"/>
      <c r="SJ56" s="83"/>
      <c r="SK56" s="83"/>
      <c r="SL56" s="83"/>
      <c r="SM56" s="83"/>
      <c r="SN56" s="83"/>
      <c r="SO56" s="83"/>
      <c r="SP56" s="83"/>
      <c r="SQ56" s="83"/>
      <c r="SR56" s="83"/>
      <c r="SS56" s="83"/>
      <c r="ST56" s="83"/>
      <c r="SU56" s="83"/>
      <c r="SV56" s="83"/>
      <c r="SW56" s="83"/>
      <c r="SX56" s="83"/>
      <c r="SY56" s="83"/>
      <c r="SZ56" s="83"/>
      <c r="TA56" s="83"/>
      <c r="TB56" s="83"/>
      <c r="TC56" s="83"/>
      <c r="TD56" s="83"/>
      <c r="TE56" s="83"/>
      <c r="TF56" s="83"/>
      <c r="TG56" s="83"/>
      <c r="TH56" s="83"/>
      <c r="TI56" s="83"/>
      <c r="TJ56" s="83"/>
      <c r="TK56" s="83"/>
      <c r="TL56" s="83"/>
      <c r="TM56" s="83"/>
      <c r="TN56" s="83"/>
      <c r="TO56" s="83"/>
      <c r="TP56" s="83"/>
      <c r="TQ56" s="83"/>
      <c r="TR56" s="83"/>
      <c r="TS56" s="83"/>
      <c r="TT56" s="83"/>
      <c r="TU56" s="83"/>
      <c r="TV56" s="83"/>
      <c r="TW56" s="83"/>
      <c r="TX56" s="83"/>
      <c r="TY56" s="83"/>
      <c r="TZ56" s="83"/>
      <c r="UA56" s="83"/>
      <c r="UB56" s="83"/>
      <c r="UC56" s="83"/>
      <c r="UD56" s="83"/>
      <c r="UE56" s="83"/>
      <c r="UF56" s="83"/>
      <c r="UG56" s="83"/>
      <c r="UH56" s="83"/>
      <c r="UI56" s="83"/>
      <c r="UJ56" s="83"/>
      <c r="UK56" s="83"/>
      <c r="UL56" s="83"/>
      <c r="UM56" s="83"/>
      <c r="UN56" s="83"/>
      <c r="UO56" s="83"/>
      <c r="UP56" s="83"/>
      <c r="UQ56" s="83"/>
      <c r="UR56" s="83"/>
      <c r="US56" s="83"/>
      <c r="UT56" s="83"/>
      <c r="UU56" s="83"/>
      <c r="UV56" s="83"/>
      <c r="UW56" s="83"/>
      <c r="UX56" s="83"/>
      <c r="UY56" s="83"/>
      <c r="UZ56" s="83"/>
      <c r="VA56" s="83"/>
      <c r="VB56" s="83"/>
      <c r="VC56" s="83"/>
      <c r="VD56" s="83"/>
      <c r="VE56" s="83"/>
      <c r="VF56" s="83"/>
      <c r="VG56" s="83"/>
      <c r="VH56" s="83"/>
      <c r="VI56" s="83"/>
      <c r="VJ56" s="83"/>
      <c r="VK56" s="83"/>
      <c r="VL56" s="83"/>
      <c r="VM56" s="83"/>
      <c r="VN56" s="83"/>
      <c r="VO56" s="83"/>
      <c r="VP56" s="83"/>
      <c r="VQ56" s="83"/>
      <c r="VR56" s="83"/>
      <c r="VS56" s="83"/>
      <c r="VT56" s="83"/>
      <c r="VU56" s="83"/>
      <c r="VV56" s="83"/>
      <c r="VW56" s="83"/>
      <c r="VX56" s="83"/>
      <c r="VY56" s="83"/>
      <c r="VZ56" s="83"/>
      <c r="WA56" s="83"/>
      <c r="WB56" s="83"/>
      <c r="WC56" s="83"/>
      <c r="WD56" s="83"/>
      <c r="WE56" s="83"/>
      <c r="WF56" s="83"/>
      <c r="WG56" s="83"/>
      <c r="WH56" s="83"/>
      <c r="WI56" s="83"/>
      <c r="WJ56" s="83"/>
      <c r="WK56" s="83"/>
      <c r="WL56" s="83"/>
      <c r="WM56" s="83"/>
      <c r="WN56" s="83"/>
      <c r="WO56" s="83"/>
      <c r="WP56" s="83"/>
      <c r="WQ56" s="83"/>
      <c r="WR56" s="83"/>
      <c r="WS56" s="83"/>
      <c r="WT56" s="83"/>
      <c r="WU56" s="83"/>
      <c r="WV56" s="83"/>
      <c r="WW56" s="83"/>
      <c r="WX56" s="83"/>
      <c r="WY56" s="83"/>
      <c r="WZ56" s="83"/>
      <c r="XA56" s="83"/>
      <c r="XB56" s="83"/>
      <c r="XC56" s="83"/>
      <c r="XD56" s="83"/>
      <c r="XE56" s="83"/>
      <c r="XF56" s="83"/>
      <c r="XG56" s="83"/>
      <c r="XH56" s="83"/>
      <c r="XI56" s="83"/>
      <c r="XJ56" s="83"/>
      <c r="XK56" s="83"/>
      <c r="XL56" s="83"/>
      <c r="XM56" s="83"/>
      <c r="XN56" s="83"/>
      <c r="XO56" s="83"/>
      <c r="XP56" s="83"/>
      <c r="XQ56" s="83"/>
      <c r="XR56" s="83"/>
      <c r="XS56" s="83"/>
      <c r="XT56" s="83"/>
      <c r="XU56" s="83"/>
      <c r="XV56" s="83"/>
      <c r="XW56" s="83"/>
      <c r="XX56" s="83"/>
      <c r="XY56" s="83"/>
      <c r="XZ56" s="83"/>
      <c r="YA56" s="83"/>
      <c r="YB56" s="83"/>
      <c r="YC56" s="83"/>
      <c r="YD56" s="83"/>
      <c r="YE56" s="83"/>
      <c r="YF56" s="83"/>
      <c r="YG56" s="83"/>
      <c r="YH56" s="83"/>
      <c r="YI56" s="83"/>
      <c r="YJ56" s="83"/>
      <c r="YK56" s="83"/>
      <c r="YL56" s="83"/>
      <c r="YM56" s="83"/>
      <c r="YN56" s="83"/>
      <c r="YO56" s="83"/>
      <c r="YP56" s="83"/>
      <c r="YQ56" s="83"/>
      <c r="YR56" s="83"/>
      <c r="YS56" s="83"/>
      <c r="YT56" s="83"/>
      <c r="YU56" s="83"/>
      <c r="YV56" s="83"/>
      <c r="YW56" s="83"/>
      <c r="YX56" s="83"/>
      <c r="YY56" s="83"/>
      <c r="YZ56" s="83"/>
      <c r="ZA56" s="83"/>
      <c r="ZB56" s="83"/>
      <c r="ZC56" s="83"/>
      <c r="ZD56" s="83"/>
      <c r="ZE56" s="83"/>
      <c r="ZF56" s="83"/>
      <c r="ZG56" s="83"/>
      <c r="ZH56" s="83"/>
      <c r="ZI56" s="83"/>
      <c r="ZJ56" s="83"/>
      <c r="ZK56" s="83"/>
      <c r="ZL56" s="83"/>
      <c r="ZM56" s="83"/>
      <c r="ZN56" s="83"/>
      <c r="ZO56" s="83"/>
      <c r="ZP56" s="83"/>
      <c r="ZQ56" s="83"/>
      <c r="ZR56" s="83"/>
      <c r="ZS56" s="83"/>
      <c r="ZT56" s="83"/>
      <c r="ZU56" s="83"/>
      <c r="ZV56" s="83"/>
      <c r="ZW56" s="83"/>
      <c r="ZX56" s="83"/>
      <c r="ZY56" s="83"/>
      <c r="ZZ56" s="83"/>
      <c r="AAA56" s="83"/>
      <c r="AAB56" s="83"/>
      <c r="AAC56" s="83"/>
      <c r="AAD56" s="83"/>
      <c r="AAE56" s="83"/>
      <c r="AAF56" s="83"/>
      <c r="AAG56" s="83"/>
      <c r="AAH56" s="83"/>
      <c r="AAI56" s="83"/>
      <c r="AAJ56" s="83"/>
      <c r="AAK56" s="83"/>
      <c r="AAL56" s="83"/>
      <c r="AAM56" s="83"/>
      <c r="AAN56" s="83"/>
      <c r="AAO56" s="83"/>
      <c r="AAP56" s="83"/>
      <c r="AAQ56" s="83"/>
      <c r="AAR56" s="83"/>
      <c r="AAS56" s="83"/>
      <c r="AAT56" s="83"/>
      <c r="AAU56" s="83"/>
      <c r="AAV56" s="83"/>
      <c r="AAW56" s="83"/>
      <c r="AAX56" s="83"/>
      <c r="AAY56" s="83"/>
      <c r="AAZ56" s="83"/>
      <c r="ABA56" s="83"/>
      <c r="ABB56" s="83"/>
      <c r="ABC56" s="83"/>
      <c r="ABD56" s="83"/>
      <c r="ABE56" s="83"/>
      <c r="ABF56" s="83"/>
      <c r="ABG56" s="83"/>
      <c r="ABH56" s="83"/>
      <c r="ABI56" s="83"/>
      <c r="ABJ56" s="83"/>
      <c r="ABK56" s="83"/>
      <c r="ABL56" s="83"/>
      <c r="ABM56" s="83"/>
      <c r="ABN56" s="83"/>
      <c r="ABO56" s="83"/>
      <c r="ABP56" s="83"/>
      <c r="ABQ56" s="83"/>
      <c r="ABR56" s="83"/>
      <c r="ABS56" s="83"/>
      <c r="ABT56" s="83"/>
      <c r="ABU56" s="83"/>
      <c r="ABV56" s="83"/>
      <c r="ABW56" s="83"/>
      <c r="ABX56" s="83"/>
      <c r="ABY56" s="83"/>
      <c r="ABZ56" s="83"/>
      <c r="ACA56" s="83"/>
      <c r="ACB56" s="83"/>
      <c r="ACC56" s="83"/>
      <c r="ACD56" s="83"/>
      <c r="ACE56" s="83"/>
      <c r="ACF56" s="83"/>
      <c r="ACG56" s="83"/>
      <c r="ACH56" s="83"/>
      <c r="ACI56" s="83"/>
      <c r="ACJ56" s="83"/>
      <c r="ACK56" s="83"/>
      <c r="ACL56" s="83"/>
      <c r="ACM56" s="83"/>
      <c r="ACN56" s="83"/>
      <c r="ACO56" s="83"/>
      <c r="ACP56" s="83"/>
      <c r="ACQ56" s="83"/>
      <c r="ACR56" s="83"/>
      <c r="ACS56" s="83"/>
      <c r="ACT56" s="83"/>
      <c r="ACU56" s="83"/>
      <c r="ACV56" s="83"/>
      <c r="ACW56" s="83"/>
      <c r="ACX56" s="83"/>
      <c r="ACY56" s="83"/>
      <c r="ACZ56" s="83"/>
      <c r="ADA56" s="83"/>
      <c r="ADB56" s="83"/>
      <c r="ADC56" s="83"/>
      <c r="ADD56" s="83"/>
      <c r="ADE56" s="83"/>
      <c r="ADF56" s="83"/>
      <c r="ADG56" s="83"/>
      <c r="ADH56" s="83"/>
      <c r="ADI56" s="83"/>
      <c r="ADJ56" s="83"/>
      <c r="ADK56" s="83"/>
      <c r="ADL56" s="83"/>
      <c r="ADM56" s="83"/>
      <c r="ADN56" s="83"/>
      <c r="ADO56" s="83"/>
      <c r="ADP56" s="83"/>
      <c r="ADQ56" s="83"/>
      <c r="ADR56" s="83"/>
      <c r="ADS56" s="83"/>
      <c r="ADT56" s="83"/>
      <c r="ADU56" s="83"/>
      <c r="ADV56" s="83"/>
      <c r="ADW56" s="83"/>
      <c r="ADX56" s="83"/>
      <c r="ADY56" s="83"/>
      <c r="ADZ56" s="83"/>
      <c r="AEA56" s="83"/>
      <c r="AEB56" s="83"/>
      <c r="AEC56" s="83"/>
      <c r="AED56" s="83"/>
      <c r="AEE56" s="83"/>
      <c r="AEF56" s="83"/>
      <c r="AEG56" s="83"/>
      <c r="AEH56" s="83"/>
      <c r="AEI56" s="83"/>
      <c r="AEJ56" s="83"/>
      <c r="AEK56" s="83"/>
      <c r="AEL56" s="83"/>
      <c r="AEM56" s="83"/>
      <c r="AEN56" s="83"/>
      <c r="AEO56" s="83"/>
      <c r="AEP56" s="83"/>
      <c r="AEQ56" s="83"/>
      <c r="AER56" s="83"/>
      <c r="AES56" s="83"/>
      <c r="AET56" s="83"/>
      <c r="AEU56" s="83"/>
      <c r="AEV56" s="83"/>
      <c r="AEW56" s="83"/>
      <c r="AEX56" s="83"/>
      <c r="AEY56" s="83"/>
      <c r="AEZ56" s="83"/>
      <c r="AFA56" s="83"/>
      <c r="AFB56" s="83"/>
      <c r="AFC56" s="83"/>
      <c r="AFD56" s="83"/>
      <c r="AFE56" s="83"/>
      <c r="AFF56" s="83"/>
      <c r="AFG56" s="83"/>
      <c r="AFH56" s="83"/>
      <c r="AFI56" s="83"/>
      <c r="AFJ56" s="83"/>
      <c r="AFK56" s="83"/>
      <c r="AFL56" s="83"/>
      <c r="AFM56" s="83"/>
      <c r="AFN56" s="83"/>
      <c r="AFO56" s="83"/>
      <c r="AFP56" s="83"/>
      <c r="AFQ56" s="83"/>
      <c r="AFR56" s="83"/>
      <c r="AFS56" s="83"/>
      <c r="AFT56" s="83"/>
      <c r="AFU56" s="83"/>
      <c r="AFV56" s="83"/>
      <c r="AFW56" s="83"/>
      <c r="AFX56" s="83"/>
      <c r="AFY56" s="83"/>
      <c r="AFZ56" s="83"/>
      <c r="AGA56" s="83"/>
      <c r="AGB56" s="83"/>
      <c r="AGC56" s="83"/>
      <c r="AGD56" s="83"/>
      <c r="AGE56" s="83"/>
      <c r="AGF56" s="83"/>
      <c r="AGG56" s="83"/>
      <c r="AGH56" s="83"/>
      <c r="AGI56" s="83"/>
      <c r="AGJ56" s="83"/>
      <c r="AGK56" s="83"/>
      <c r="AGL56" s="83"/>
      <c r="AGM56" s="83"/>
      <c r="AGN56" s="83"/>
      <c r="AGO56" s="83"/>
      <c r="AGP56" s="83"/>
      <c r="AGQ56" s="83"/>
      <c r="AGR56" s="83"/>
      <c r="AGS56" s="83"/>
      <c r="AGT56" s="83"/>
      <c r="AGU56" s="83"/>
      <c r="AGV56" s="83"/>
      <c r="AGW56" s="83"/>
      <c r="AGX56" s="83"/>
      <c r="AGY56" s="83"/>
      <c r="AGZ56" s="83"/>
      <c r="AHA56" s="83"/>
      <c r="AHB56" s="83"/>
      <c r="AHC56" s="83"/>
      <c r="AHD56" s="83"/>
      <c r="AHE56" s="83"/>
      <c r="AHF56" s="83"/>
      <c r="AHG56" s="83"/>
      <c r="AHH56" s="83"/>
      <c r="AHI56" s="83"/>
      <c r="AHJ56" s="83"/>
      <c r="AHK56" s="83"/>
      <c r="AHL56" s="83"/>
      <c r="AHM56" s="83"/>
      <c r="AHN56" s="83"/>
      <c r="AHO56" s="83"/>
      <c r="AHP56" s="83"/>
      <c r="AHQ56" s="83"/>
      <c r="AHR56" s="83"/>
      <c r="AHS56" s="83"/>
      <c r="AHT56" s="83"/>
      <c r="AHU56" s="83"/>
      <c r="AHV56" s="83"/>
      <c r="AHW56" s="83"/>
      <c r="AHX56" s="83"/>
      <c r="AHY56" s="83"/>
      <c r="AHZ56" s="83"/>
      <c r="AIA56" s="83"/>
      <c r="AIB56" s="83"/>
      <c r="AIC56" s="83"/>
      <c r="AID56" s="83"/>
      <c r="AIE56" s="83"/>
      <c r="AIF56" s="83"/>
      <c r="AIG56" s="83"/>
      <c r="AIH56" s="83"/>
      <c r="AII56" s="83"/>
      <c r="AIJ56" s="83"/>
      <c r="AIK56" s="83"/>
      <c r="AIL56" s="83"/>
      <c r="AIM56" s="83"/>
      <c r="AIN56" s="83"/>
      <c r="AIO56" s="83"/>
      <c r="AIP56" s="83"/>
      <c r="AIQ56" s="83"/>
      <c r="AIR56" s="83"/>
      <c r="AIS56" s="83"/>
      <c r="AIT56" s="83"/>
      <c r="AIU56" s="83"/>
      <c r="AIV56" s="83"/>
      <c r="AIW56" s="83"/>
      <c r="AIX56" s="83"/>
      <c r="AIY56" s="83"/>
      <c r="AIZ56" s="83"/>
      <c r="AJA56" s="83"/>
      <c r="AJB56" s="83"/>
      <c r="AJC56" s="83"/>
      <c r="AJD56" s="83"/>
      <c r="AJE56" s="83"/>
      <c r="AJF56" s="83"/>
      <c r="AJG56" s="83"/>
      <c r="AJH56" s="83"/>
      <c r="AJI56" s="83"/>
      <c r="AJJ56" s="83"/>
      <c r="AJK56" s="83"/>
      <c r="AJL56" s="83"/>
      <c r="AJM56" s="83"/>
      <c r="AJN56" s="83"/>
      <c r="AJO56" s="83"/>
      <c r="AJP56" s="83"/>
      <c r="AJQ56" s="83"/>
      <c r="AJR56" s="83"/>
      <c r="AJS56" s="83"/>
      <c r="AJT56" s="83"/>
      <c r="AJU56" s="83"/>
      <c r="AJV56" s="83"/>
      <c r="AJW56" s="83"/>
      <c r="AJX56" s="83"/>
      <c r="AJY56" s="83"/>
      <c r="AJZ56" s="83"/>
      <c r="AKA56" s="83"/>
      <c r="AKB56" s="83"/>
      <c r="AKC56" s="83"/>
      <c r="AKD56" s="83"/>
      <c r="AKE56" s="83"/>
      <c r="AKF56" s="83"/>
      <c r="AKG56" s="83"/>
      <c r="AKH56" s="83"/>
      <c r="AKI56" s="83"/>
      <c r="AKJ56" s="83"/>
      <c r="AKK56" s="83"/>
      <c r="AKL56" s="83"/>
      <c r="AKM56" s="83"/>
      <c r="AKN56" s="83"/>
      <c r="AKO56" s="83"/>
      <c r="AKP56" s="83"/>
      <c r="AKQ56" s="83"/>
      <c r="AKR56" s="83"/>
      <c r="AKS56" s="83"/>
      <c r="AKT56" s="83"/>
      <c r="AKU56" s="83"/>
      <c r="AKV56" s="83"/>
      <c r="AKW56" s="83"/>
      <c r="AKX56" s="83"/>
      <c r="AKY56" s="83"/>
      <c r="AKZ56" s="83"/>
      <c r="ALA56" s="83"/>
      <c r="ALB56" s="83"/>
      <c r="ALC56" s="83"/>
      <c r="ALD56" s="83"/>
      <c r="ALE56" s="83"/>
      <c r="ALF56" s="83"/>
      <c r="ALG56" s="83"/>
      <c r="ALH56" s="83"/>
      <c r="ALI56" s="83"/>
      <c r="ALJ56" s="83"/>
      <c r="ALK56" s="83"/>
      <c r="ALL56" s="83"/>
      <c r="ALM56" s="83"/>
      <c r="ALN56" s="83"/>
      <c r="ALO56" s="83"/>
      <c r="ALP56" s="83"/>
      <c r="ALQ56" s="83"/>
      <c r="ALR56" s="83"/>
      <c r="ALS56" s="83"/>
      <c r="ALT56" s="83"/>
      <c r="ALU56" s="83"/>
      <c r="ALV56" s="83"/>
      <c r="ALW56" s="83"/>
      <c r="ALX56" s="83"/>
      <c r="ALY56" s="83"/>
      <c r="ALZ56" s="83"/>
      <c r="AMA56" s="83"/>
      <c r="AMB56" s="83"/>
      <c r="AMC56" s="83"/>
      <c r="AMD56" s="83"/>
      <c r="AME56" s="83"/>
      <c r="AMF56" s="83"/>
      <c r="AMG56" s="83"/>
      <c r="AMH56" s="83"/>
      <c r="AMI56" s="83"/>
      <c r="AMJ56" s="83"/>
      <c r="AMK56" s="83"/>
      <c r="AML56" s="83"/>
    </row>
    <row r="57" spans="1:1026" s="82" customFormat="1" ht="15.75" x14ac:dyDescent="0.2">
      <c r="A57" s="102"/>
      <c r="B57" s="81"/>
      <c r="C57" s="81"/>
      <c r="D57" s="89"/>
      <c r="E57" s="84"/>
      <c r="F57" s="100"/>
      <c r="G57" s="100"/>
      <c r="H57" s="100"/>
      <c r="I57" s="100"/>
      <c r="J57" s="100"/>
      <c r="K57" s="100"/>
      <c r="L57" s="100"/>
      <c r="M57" s="101">
        <f>M55-M52</f>
        <v>1581.780880573373</v>
      </c>
      <c r="N57" s="100"/>
      <c r="O57" s="100"/>
      <c r="P57" s="100"/>
      <c r="Q57" s="100"/>
      <c r="R57" s="100"/>
      <c r="S57" s="101"/>
      <c r="T57" s="100"/>
      <c r="U57" s="100"/>
      <c r="V57" s="101"/>
      <c r="W57" s="100"/>
      <c r="X57" s="100"/>
      <c r="Y57" s="100"/>
      <c r="Z57" s="100"/>
      <c r="AA57" s="100"/>
      <c r="AB57" s="100"/>
      <c r="AC57" s="100"/>
      <c r="AD57" s="100"/>
      <c r="AE57" s="100"/>
      <c r="AF57" s="101"/>
      <c r="AG57" s="100"/>
      <c r="AH57" s="101"/>
      <c r="AI57" s="100"/>
      <c r="AJ57" s="100"/>
      <c r="AK57" s="100"/>
      <c r="AL57" s="100"/>
      <c r="AM57" s="101"/>
      <c r="AN57" s="100"/>
      <c r="AO57" s="101"/>
      <c r="AP57" s="100"/>
      <c r="AQ57" s="101"/>
      <c r="AR57" s="100"/>
      <c r="AS57" s="100"/>
      <c r="AT57" s="101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  <c r="ES57" s="83"/>
      <c r="ET57" s="83"/>
      <c r="EU57" s="83"/>
      <c r="EV57" s="83"/>
      <c r="EW57" s="83"/>
      <c r="EX57" s="83"/>
      <c r="EY57" s="83"/>
      <c r="EZ57" s="83"/>
      <c r="FA57" s="83"/>
      <c r="FB57" s="83"/>
      <c r="FC57" s="83"/>
      <c r="FD57" s="83"/>
      <c r="FE57" s="83"/>
      <c r="FF57" s="83"/>
      <c r="FG57" s="83"/>
      <c r="FH57" s="83"/>
      <c r="FI57" s="83"/>
      <c r="FJ57" s="83"/>
      <c r="FK57" s="83"/>
      <c r="FL57" s="83"/>
      <c r="FM57" s="83"/>
      <c r="FN57" s="83"/>
      <c r="FO57" s="83"/>
      <c r="FP57" s="83"/>
      <c r="FQ57" s="83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83"/>
      <c r="GO57" s="83"/>
      <c r="GP57" s="83"/>
      <c r="GQ57" s="83"/>
      <c r="GR57" s="83"/>
      <c r="GS57" s="83"/>
      <c r="GT57" s="83"/>
      <c r="GU57" s="83"/>
      <c r="GV57" s="83"/>
      <c r="GW57" s="83"/>
      <c r="GX57" s="83"/>
      <c r="GY57" s="83"/>
      <c r="GZ57" s="83"/>
      <c r="HA57" s="83"/>
      <c r="HB57" s="83"/>
      <c r="HC57" s="83"/>
      <c r="HD57" s="83"/>
      <c r="HE57" s="83"/>
      <c r="HF57" s="83"/>
      <c r="HG57" s="83"/>
      <c r="HH57" s="83"/>
      <c r="HI57" s="83"/>
      <c r="HJ57" s="83"/>
      <c r="HK57" s="83"/>
      <c r="HL57" s="83"/>
      <c r="HM57" s="83"/>
      <c r="HN57" s="83"/>
      <c r="HO57" s="83"/>
      <c r="HP57" s="83"/>
      <c r="HQ57" s="83"/>
      <c r="HR57" s="83"/>
      <c r="HS57" s="83"/>
      <c r="HT57" s="83"/>
      <c r="HU57" s="83"/>
      <c r="HV57" s="83"/>
      <c r="HW57" s="83"/>
      <c r="HX57" s="83"/>
      <c r="HY57" s="83"/>
      <c r="HZ57" s="83"/>
      <c r="IA57" s="83"/>
      <c r="IB57" s="83"/>
      <c r="IC57" s="83"/>
      <c r="ID57" s="83"/>
      <c r="IE57" s="83"/>
      <c r="IF57" s="83"/>
      <c r="IG57" s="83"/>
      <c r="IH57" s="83"/>
      <c r="II57" s="83"/>
      <c r="IJ57" s="83"/>
      <c r="IK57" s="83"/>
      <c r="IL57" s="83"/>
      <c r="IM57" s="83"/>
      <c r="IN57" s="83"/>
      <c r="IO57" s="83"/>
      <c r="IP57" s="83"/>
      <c r="IQ57" s="83"/>
      <c r="IR57" s="83"/>
      <c r="IS57" s="83"/>
      <c r="IT57" s="83"/>
      <c r="IU57" s="83"/>
      <c r="IV57" s="83"/>
      <c r="IW57" s="83"/>
      <c r="IX57" s="83"/>
      <c r="IY57" s="83"/>
      <c r="IZ57" s="83"/>
      <c r="JA57" s="83"/>
      <c r="JB57" s="83"/>
      <c r="JC57" s="83"/>
      <c r="JD57" s="83"/>
      <c r="JE57" s="83"/>
      <c r="JF57" s="83"/>
      <c r="JG57" s="83"/>
      <c r="JH57" s="83"/>
      <c r="JI57" s="83"/>
      <c r="JJ57" s="83"/>
      <c r="JK57" s="83"/>
      <c r="JL57" s="83"/>
      <c r="JM57" s="83"/>
      <c r="JN57" s="83"/>
      <c r="JO57" s="83"/>
      <c r="JP57" s="83"/>
      <c r="JQ57" s="83"/>
      <c r="JR57" s="83"/>
      <c r="JS57" s="83"/>
      <c r="JT57" s="83"/>
      <c r="JU57" s="83"/>
      <c r="JV57" s="83"/>
      <c r="JW57" s="83"/>
      <c r="JX57" s="83"/>
      <c r="JY57" s="83"/>
      <c r="JZ57" s="83"/>
      <c r="KA57" s="83"/>
      <c r="KB57" s="83"/>
      <c r="KC57" s="83"/>
      <c r="KD57" s="83"/>
      <c r="KE57" s="83"/>
      <c r="KF57" s="83"/>
      <c r="KG57" s="83"/>
      <c r="KH57" s="83"/>
      <c r="KI57" s="83"/>
      <c r="KJ57" s="83"/>
      <c r="KK57" s="83"/>
      <c r="KL57" s="83"/>
      <c r="KM57" s="83"/>
      <c r="KN57" s="83"/>
      <c r="KO57" s="83"/>
      <c r="KP57" s="83"/>
      <c r="KQ57" s="83"/>
      <c r="KR57" s="83"/>
      <c r="KS57" s="83"/>
      <c r="KT57" s="83"/>
      <c r="KU57" s="83"/>
      <c r="KV57" s="83"/>
      <c r="KW57" s="83"/>
      <c r="KX57" s="83"/>
      <c r="KY57" s="83"/>
      <c r="KZ57" s="83"/>
      <c r="LA57" s="83"/>
      <c r="LB57" s="83"/>
      <c r="LC57" s="83"/>
      <c r="LD57" s="83"/>
      <c r="LE57" s="83"/>
      <c r="LF57" s="83"/>
      <c r="LG57" s="83"/>
      <c r="LH57" s="83"/>
      <c r="LI57" s="83"/>
      <c r="LJ57" s="83"/>
      <c r="LK57" s="83"/>
      <c r="LL57" s="83"/>
      <c r="LM57" s="83"/>
      <c r="LN57" s="83"/>
      <c r="LO57" s="83"/>
      <c r="LP57" s="83"/>
      <c r="LQ57" s="83"/>
      <c r="LR57" s="83"/>
      <c r="LS57" s="83"/>
      <c r="LT57" s="83"/>
      <c r="LU57" s="83"/>
      <c r="LV57" s="83"/>
      <c r="LW57" s="83"/>
      <c r="LX57" s="83"/>
      <c r="LY57" s="83"/>
      <c r="LZ57" s="83"/>
      <c r="MA57" s="83"/>
      <c r="MB57" s="83"/>
      <c r="MC57" s="83"/>
      <c r="MD57" s="83"/>
      <c r="ME57" s="83"/>
      <c r="MF57" s="83"/>
      <c r="MG57" s="83"/>
      <c r="MH57" s="83"/>
      <c r="MI57" s="83"/>
      <c r="MJ57" s="83"/>
      <c r="MK57" s="83"/>
      <c r="ML57" s="83"/>
      <c r="MM57" s="83"/>
      <c r="MN57" s="83"/>
      <c r="MO57" s="83"/>
      <c r="MP57" s="83"/>
      <c r="MQ57" s="83"/>
      <c r="MR57" s="83"/>
      <c r="MS57" s="83"/>
      <c r="MT57" s="83"/>
      <c r="MU57" s="83"/>
      <c r="MV57" s="83"/>
      <c r="MW57" s="83"/>
      <c r="MX57" s="83"/>
      <c r="MY57" s="83"/>
      <c r="MZ57" s="83"/>
      <c r="NA57" s="83"/>
      <c r="NB57" s="83"/>
      <c r="NC57" s="83"/>
      <c r="ND57" s="83"/>
      <c r="NE57" s="83"/>
      <c r="NF57" s="83"/>
      <c r="NG57" s="83"/>
      <c r="NH57" s="83"/>
      <c r="NI57" s="83"/>
      <c r="NJ57" s="83"/>
      <c r="NK57" s="83"/>
      <c r="NL57" s="83"/>
      <c r="NM57" s="83"/>
      <c r="NN57" s="83"/>
      <c r="NO57" s="83"/>
      <c r="NP57" s="83"/>
      <c r="NQ57" s="83"/>
      <c r="NR57" s="83"/>
      <c r="NS57" s="83"/>
      <c r="NT57" s="83"/>
      <c r="NU57" s="83"/>
      <c r="NV57" s="83"/>
      <c r="NW57" s="83"/>
      <c r="NX57" s="83"/>
      <c r="NY57" s="83"/>
      <c r="NZ57" s="83"/>
      <c r="OA57" s="83"/>
      <c r="OB57" s="83"/>
      <c r="OC57" s="83"/>
      <c r="OD57" s="83"/>
      <c r="OE57" s="83"/>
      <c r="OF57" s="83"/>
      <c r="OG57" s="83"/>
      <c r="OH57" s="83"/>
      <c r="OI57" s="83"/>
      <c r="OJ57" s="83"/>
      <c r="OK57" s="83"/>
      <c r="OL57" s="83"/>
      <c r="OM57" s="83"/>
      <c r="ON57" s="83"/>
      <c r="OO57" s="83"/>
      <c r="OP57" s="83"/>
      <c r="OQ57" s="83"/>
      <c r="OR57" s="83"/>
      <c r="OS57" s="83"/>
      <c r="OT57" s="83"/>
      <c r="OU57" s="83"/>
      <c r="OV57" s="83"/>
      <c r="OW57" s="83"/>
      <c r="OX57" s="83"/>
      <c r="OY57" s="83"/>
      <c r="OZ57" s="83"/>
      <c r="PA57" s="83"/>
      <c r="PB57" s="83"/>
      <c r="PC57" s="83"/>
      <c r="PD57" s="83"/>
      <c r="PE57" s="83"/>
      <c r="PF57" s="83"/>
      <c r="PG57" s="83"/>
      <c r="PH57" s="83"/>
      <c r="PI57" s="83"/>
      <c r="PJ57" s="83"/>
      <c r="PK57" s="83"/>
      <c r="PL57" s="83"/>
      <c r="PM57" s="83"/>
      <c r="PN57" s="83"/>
      <c r="PO57" s="83"/>
      <c r="PP57" s="83"/>
      <c r="PQ57" s="83"/>
      <c r="PR57" s="83"/>
      <c r="PS57" s="83"/>
      <c r="PT57" s="83"/>
      <c r="PU57" s="83"/>
      <c r="PV57" s="83"/>
      <c r="PW57" s="83"/>
      <c r="PX57" s="83"/>
      <c r="PY57" s="83"/>
      <c r="PZ57" s="83"/>
      <c r="QA57" s="83"/>
      <c r="QB57" s="83"/>
      <c r="QC57" s="83"/>
      <c r="QD57" s="83"/>
      <c r="QE57" s="83"/>
      <c r="QF57" s="83"/>
      <c r="QG57" s="83"/>
      <c r="QH57" s="83"/>
      <c r="QI57" s="83"/>
      <c r="QJ57" s="83"/>
      <c r="QK57" s="83"/>
      <c r="QL57" s="83"/>
      <c r="QM57" s="83"/>
      <c r="QN57" s="83"/>
      <c r="QO57" s="83"/>
      <c r="QP57" s="83"/>
      <c r="QQ57" s="83"/>
      <c r="QR57" s="83"/>
      <c r="QS57" s="83"/>
      <c r="QT57" s="83"/>
      <c r="QU57" s="83"/>
      <c r="QV57" s="83"/>
      <c r="QW57" s="83"/>
      <c r="QX57" s="83"/>
      <c r="QY57" s="83"/>
      <c r="QZ57" s="83"/>
      <c r="RA57" s="83"/>
      <c r="RB57" s="83"/>
      <c r="RC57" s="83"/>
      <c r="RD57" s="83"/>
      <c r="RE57" s="83"/>
      <c r="RF57" s="83"/>
      <c r="RG57" s="83"/>
      <c r="RH57" s="83"/>
      <c r="RI57" s="83"/>
      <c r="RJ57" s="83"/>
      <c r="RK57" s="83"/>
      <c r="RL57" s="83"/>
      <c r="RM57" s="83"/>
      <c r="RN57" s="83"/>
      <c r="RO57" s="83"/>
      <c r="RP57" s="83"/>
      <c r="RQ57" s="83"/>
      <c r="RR57" s="83"/>
      <c r="RS57" s="83"/>
      <c r="RT57" s="83"/>
      <c r="RU57" s="83"/>
      <c r="RV57" s="83"/>
      <c r="RW57" s="83"/>
      <c r="RX57" s="83"/>
      <c r="RY57" s="83"/>
      <c r="RZ57" s="83"/>
      <c r="SA57" s="83"/>
      <c r="SB57" s="83"/>
      <c r="SC57" s="83"/>
      <c r="SD57" s="83"/>
      <c r="SE57" s="83"/>
      <c r="SF57" s="83"/>
      <c r="SG57" s="83"/>
      <c r="SH57" s="83"/>
      <c r="SI57" s="83"/>
      <c r="SJ57" s="83"/>
      <c r="SK57" s="83"/>
      <c r="SL57" s="83"/>
      <c r="SM57" s="83"/>
      <c r="SN57" s="83"/>
      <c r="SO57" s="83"/>
      <c r="SP57" s="83"/>
      <c r="SQ57" s="83"/>
      <c r="SR57" s="83"/>
      <c r="SS57" s="83"/>
      <c r="ST57" s="83"/>
      <c r="SU57" s="83"/>
      <c r="SV57" s="83"/>
      <c r="SW57" s="83"/>
      <c r="SX57" s="83"/>
      <c r="SY57" s="83"/>
      <c r="SZ57" s="83"/>
      <c r="TA57" s="83"/>
      <c r="TB57" s="83"/>
      <c r="TC57" s="83"/>
      <c r="TD57" s="83"/>
      <c r="TE57" s="83"/>
      <c r="TF57" s="83"/>
      <c r="TG57" s="83"/>
      <c r="TH57" s="83"/>
      <c r="TI57" s="83"/>
      <c r="TJ57" s="83"/>
      <c r="TK57" s="83"/>
      <c r="TL57" s="83"/>
      <c r="TM57" s="83"/>
      <c r="TN57" s="83"/>
      <c r="TO57" s="83"/>
      <c r="TP57" s="83"/>
      <c r="TQ57" s="83"/>
      <c r="TR57" s="83"/>
      <c r="TS57" s="83"/>
      <c r="TT57" s="83"/>
      <c r="TU57" s="83"/>
      <c r="TV57" s="83"/>
      <c r="TW57" s="83"/>
      <c r="TX57" s="83"/>
      <c r="TY57" s="83"/>
      <c r="TZ57" s="83"/>
      <c r="UA57" s="83"/>
      <c r="UB57" s="83"/>
      <c r="UC57" s="83"/>
      <c r="UD57" s="83"/>
      <c r="UE57" s="83"/>
      <c r="UF57" s="83"/>
      <c r="UG57" s="83"/>
      <c r="UH57" s="83"/>
      <c r="UI57" s="83"/>
      <c r="UJ57" s="83"/>
      <c r="UK57" s="83"/>
      <c r="UL57" s="83"/>
      <c r="UM57" s="83"/>
      <c r="UN57" s="83"/>
      <c r="UO57" s="83"/>
      <c r="UP57" s="83"/>
      <c r="UQ57" s="83"/>
      <c r="UR57" s="83"/>
      <c r="US57" s="83"/>
      <c r="UT57" s="83"/>
      <c r="UU57" s="83"/>
      <c r="UV57" s="83"/>
      <c r="UW57" s="83"/>
      <c r="UX57" s="83"/>
      <c r="UY57" s="83"/>
      <c r="UZ57" s="83"/>
      <c r="VA57" s="83"/>
      <c r="VB57" s="83"/>
      <c r="VC57" s="83"/>
      <c r="VD57" s="83"/>
      <c r="VE57" s="83"/>
      <c r="VF57" s="83"/>
      <c r="VG57" s="83"/>
      <c r="VH57" s="83"/>
      <c r="VI57" s="83"/>
      <c r="VJ57" s="83"/>
      <c r="VK57" s="83"/>
      <c r="VL57" s="83"/>
      <c r="VM57" s="83"/>
      <c r="VN57" s="83"/>
      <c r="VO57" s="83"/>
      <c r="VP57" s="83"/>
      <c r="VQ57" s="83"/>
      <c r="VR57" s="83"/>
      <c r="VS57" s="83"/>
      <c r="VT57" s="83"/>
      <c r="VU57" s="83"/>
      <c r="VV57" s="83"/>
      <c r="VW57" s="83"/>
      <c r="VX57" s="83"/>
      <c r="VY57" s="83"/>
      <c r="VZ57" s="83"/>
      <c r="WA57" s="83"/>
      <c r="WB57" s="83"/>
      <c r="WC57" s="83"/>
      <c r="WD57" s="83"/>
      <c r="WE57" s="83"/>
      <c r="WF57" s="83"/>
      <c r="WG57" s="83"/>
      <c r="WH57" s="83"/>
      <c r="WI57" s="83"/>
      <c r="WJ57" s="83"/>
      <c r="WK57" s="83"/>
      <c r="WL57" s="83"/>
      <c r="WM57" s="83"/>
      <c r="WN57" s="83"/>
      <c r="WO57" s="83"/>
      <c r="WP57" s="83"/>
      <c r="WQ57" s="83"/>
      <c r="WR57" s="83"/>
      <c r="WS57" s="83"/>
      <c r="WT57" s="83"/>
      <c r="WU57" s="83"/>
      <c r="WV57" s="83"/>
      <c r="WW57" s="83"/>
      <c r="WX57" s="83"/>
      <c r="WY57" s="83"/>
      <c r="WZ57" s="83"/>
      <c r="XA57" s="83"/>
      <c r="XB57" s="83"/>
      <c r="XC57" s="83"/>
      <c r="XD57" s="83"/>
      <c r="XE57" s="83"/>
      <c r="XF57" s="83"/>
      <c r="XG57" s="83"/>
      <c r="XH57" s="83"/>
      <c r="XI57" s="83"/>
      <c r="XJ57" s="83"/>
      <c r="XK57" s="83"/>
      <c r="XL57" s="83"/>
      <c r="XM57" s="83"/>
      <c r="XN57" s="83"/>
      <c r="XO57" s="83"/>
      <c r="XP57" s="83"/>
      <c r="XQ57" s="83"/>
      <c r="XR57" s="83"/>
      <c r="XS57" s="83"/>
      <c r="XT57" s="83"/>
      <c r="XU57" s="83"/>
      <c r="XV57" s="83"/>
      <c r="XW57" s="83"/>
      <c r="XX57" s="83"/>
      <c r="XY57" s="83"/>
      <c r="XZ57" s="83"/>
      <c r="YA57" s="83"/>
      <c r="YB57" s="83"/>
      <c r="YC57" s="83"/>
      <c r="YD57" s="83"/>
      <c r="YE57" s="83"/>
      <c r="YF57" s="83"/>
      <c r="YG57" s="83"/>
      <c r="YH57" s="83"/>
      <c r="YI57" s="83"/>
      <c r="YJ57" s="83"/>
      <c r="YK57" s="83"/>
      <c r="YL57" s="83"/>
      <c r="YM57" s="83"/>
      <c r="YN57" s="83"/>
      <c r="YO57" s="83"/>
      <c r="YP57" s="83"/>
      <c r="YQ57" s="83"/>
      <c r="YR57" s="83"/>
      <c r="YS57" s="83"/>
      <c r="YT57" s="83"/>
      <c r="YU57" s="83"/>
      <c r="YV57" s="83"/>
      <c r="YW57" s="83"/>
      <c r="YX57" s="83"/>
      <c r="YY57" s="83"/>
      <c r="YZ57" s="83"/>
      <c r="ZA57" s="83"/>
      <c r="ZB57" s="83"/>
      <c r="ZC57" s="83"/>
      <c r="ZD57" s="83"/>
      <c r="ZE57" s="83"/>
      <c r="ZF57" s="83"/>
      <c r="ZG57" s="83"/>
      <c r="ZH57" s="83"/>
      <c r="ZI57" s="83"/>
      <c r="ZJ57" s="83"/>
      <c r="ZK57" s="83"/>
      <c r="ZL57" s="83"/>
      <c r="ZM57" s="83"/>
      <c r="ZN57" s="83"/>
      <c r="ZO57" s="83"/>
      <c r="ZP57" s="83"/>
      <c r="ZQ57" s="83"/>
      <c r="ZR57" s="83"/>
      <c r="ZS57" s="83"/>
      <c r="ZT57" s="83"/>
      <c r="ZU57" s="83"/>
      <c r="ZV57" s="83"/>
      <c r="ZW57" s="83"/>
      <c r="ZX57" s="83"/>
      <c r="ZY57" s="83"/>
      <c r="ZZ57" s="83"/>
      <c r="AAA57" s="83"/>
      <c r="AAB57" s="83"/>
      <c r="AAC57" s="83"/>
      <c r="AAD57" s="83"/>
      <c r="AAE57" s="83"/>
      <c r="AAF57" s="83"/>
      <c r="AAG57" s="83"/>
      <c r="AAH57" s="83"/>
      <c r="AAI57" s="83"/>
      <c r="AAJ57" s="83"/>
      <c r="AAK57" s="83"/>
      <c r="AAL57" s="83"/>
      <c r="AAM57" s="83"/>
      <c r="AAN57" s="83"/>
      <c r="AAO57" s="83"/>
      <c r="AAP57" s="83"/>
      <c r="AAQ57" s="83"/>
      <c r="AAR57" s="83"/>
      <c r="AAS57" s="83"/>
      <c r="AAT57" s="83"/>
      <c r="AAU57" s="83"/>
      <c r="AAV57" s="83"/>
      <c r="AAW57" s="83"/>
      <c r="AAX57" s="83"/>
      <c r="AAY57" s="83"/>
      <c r="AAZ57" s="83"/>
      <c r="ABA57" s="83"/>
      <c r="ABB57" s="83"/>
      <c r="ABC57" s="83"/>
      <c r="ABD57" s="83"/>
      <c r="ABE57" s="83"/>
      <c r="ABF57" s="83"/>
      <c r="ABG57" s="83"/>
      <c r="ABH57" s="83"/>
      <c r="ABI57" s="83"/>
      <c r="ABJ57" s="83"/>
      <c r="ABK57" s="83"/>
      <c r="ABL57" s="83"/>
      <c r="ABM57" s="83"/>
      <c r="ABN57" s="83"/>
      <c r="ABO57" s="83"/>
      <c r="ABP57" s="83"/>
      <c r="ABQ57" s="83"/>
      <c r="ABR57" s="83"/>
      <c r="ABS57" s="83"/>
      <c r="ABT57" s="83"/>
      <c r="ABU57" s="83"/>
      <c r="ABV57" s="83"/>
      <c r="ABW57" s="83"/>
      <c r="ABX57" s="83"/>
      <c r="ABY57" s="83"/>
      <c r="ABZ57" s="83"/>
      <c r="ACA57" s="83"/>
      <c r="ACB57" s="83"/>
      <c r="ACC57" s="83"/>
      <c r="ACD57" s="83"/>
      <c r="ACE57" s="83"/>
      <c r="ACF57" s="83"/>
      <c r="ACG57" s="83"/>
      <c r="ACH57" s="83"/>
      <c r="ACI57" s="83"/>
      <c r="ACJ57" s="83"/>
      <c r="ACK57" s="83"/>
      <c r="ACL57" s="83"/>
      <c r="ACM57" s="83"/>
      <c r="ACN57" s="83"/>
      <c r="ACO57" s="83"/>
      <c r="ACP57" s="83"/>
      <c r="ACQ57" s="83"/>
      <c r="ACR57" s="83"/>
      <c r="ACS57" s="83"/>
      <c r="ACT57" s="83"/>
      <c r="ACU57" s="83"/>
      <c r="ACV57" s="83"/>
      <c r="ACW57" s="83"/>
      <c r="ACX57" s="83"/>
      <c r="ACY57" s="83"/>
      <c r="ACZ57" s="83"/>
      <c r="ADA57" s="83"/>
      <c r="ADB57" s="83"/>
      <c r="ADC57" s="83"/>
      <c r="ADD57" s="83"/>
      <c r="ADE57" s="83"/>
      <c r="ADF57" s="83"/>
      <c r="ADG57" s="83"/>
      <c r="ADH57" s="83"/>
      <c r="ADI57" s="83"/>
      <c r="ADJ57" s="83"/>
      <c r="ADK57" s="83"/>
      <c r="ADL57" s="83"/>
      <c r="ADM57" s="83"/>
      <c r="ADN57" s="83"/>
      <c r="ADO57" s="83"/>
      <c r="ADP57" s="83"/>
      <c r="ADQ57" s="83"/>
      <c r="ADR57" s="83"/>
      <c r="ADS57" s="83"/>
      <c r="ADT57" s="83"/>
      <c r="ADU57" s="83"/>
      <c r="ADV57" s="83"/>
      <c r="ADW57" s="83"/>
      <c r="ADX57" s="83"/>
      <c r="ADY57" s="83"/>
      <c r="ADZ57" s="83"/>
      <c r="AEA57" s="83"/>
      <c r="AEB57" s="83"/>
      <c r="AEC57" s="83"/>
      <c r="AED57" s="83"/>
      <c r="AEE57" s="83"/>
      <c r="AEF57" s="83"/>
      <c r="AEG57" s="83"/>
      <c r="AEH57" s="83"/>
      <c r="AEI57" s="83"/>
      <c r="AEJ57" s="83"/>
      <c r="AEK57" s="83"/>
      <c r="AEL57" s="83"/>
      <c r="AEM57" s="83"/>
      <c r="AEN57" s="83"/>
      <c r="AEO57" s="83"/>
      <c r="AEP57" s="83"/>
      <c r="AEQ57" s="83"/>
      <c r="AER57" s="83"/>
      <c r="AES57" s="83"/>
      <c r="AET57" s="83"/>
      <c r="AEU57" s="83"/>
      <c r="AEV57" s="83"/>
      <c r="AEW57" s="83"/>
      <c r="AEX57" s="83"/>
      <c r="AEY57" s="83"/>
      <c r="AEZ57" s="83"/>
      <c r="AFA57" s="83"/>
      <c r="AFB57" s="83"/>
      <c r="AFC57" s="83"/>
      <c r="AFD57" s="83"/>
      <c r="AFE57" s="83"/>
      <c r="AFF57" s="83"/>
      <c r="AFG57" s="83"/>
      <c r="AFH57" s="83"/>
      <c r="AFI57" s="83"/>
      <c r="AFJ57" s="83"/>
      <c r="AFK57" s="83"/>
      <c r="AFL57" s="83"/>
      <c r="AFM57" s="83"/>
      <c r="AFN57" s="83"/>
      <c r="AFO57" s="83"/>
      <c r="AFP57" s="83"/>
      <c r="AFQ57" s="83"/>
      <c r="AFR57" s="83"/>
      <c r="AFS57" s="83"/>
      <c r="AFT57" s="83"/>
      <c r="AFU57" s="83"/>
      <c r="AFV57" s="83"/>
      <c r="AFW57" s="83"/>
      <c r="AFX57" s="83"/>
      <c r="AFY57" s="83"/>
      <c r="AFZ57" s="83"/>
      <c r="AGA57" s="83"/>
      <c r="AGB57" s="83"/>
      <c r="AGC57" s="83"/>
      <c r="AGD57" s="83"/>
      <c r="AGE57" s="83"/>
      <c r="AGF57" s="83"/>
      <c r="AGG57" s="83"/>
      <c r="AGH57" s="83"/>
      <c r="AGI57" s="83"/>
      <c r="AGJ57" s="83"/>
      <c r="AGK57" s="83"/>
      <c r="AGL57" s="83"/>
      <c r="AGM57" s="83"/>
      <c r="AGN57" s="83"/>
      <c r="AGO57" s="83"/>
      <c r="AGP57" s="83"/>
      <c r="AGQ57" s="83"/>
      <c r="AGR57" s="83"/>
      <c r="AGS57" s="83"/>
      <c r="AGT57" s="83"/>
      <c r="AGU57" s="83"/>
      <c r="AGV57" s="83"/>
      <c r="AGW57" s="83"/>
      <c r="AGX57" s="83"/>
      <c r="AGY57" s="83"/>
      <c r="AGZ57" s="83"/>
      <c r="AHA57" s="83"/>
      <c r="AHB57" s="83"/>
      <c r="AHC57" s="83"/>
      <c r="AHD57" s="83"/>
      <c r="AHE57" s="83"/>
      <c r="AHF57" s="83"/>
      <c r="AHG57" s="83"/>
      <c r="AHH57" s="83"/>
      <c r="AHI57" s="83"/>
      <c r="AHJ57" s="83"/>
      <c r="AHK57" s="83"/>
      <c r="AHL57" s="83"/>
      <c r="AHM57" s="83"/>
      <c r="AHN57" s="83"/>
      <c r="AHO57" s="83"/>
      <c r="AHP57" s="83"/>
      <c r="AHQ57" s="83"/>
      <c r="AHR57" s="83"/>
      <c r="AHS57" s="83"/>
      <c r="AHT57" s="83"/>
      <c r="AHU57" s="83"/>
      <c r="AHV57" s="83"/>
      <c r="AHW57" s="83"/>
      <c r="AHX57" s="83"/>
      <c r="AHY57" s="83"/>
      <c r="AHZ57" s="83"/>
      <c r="AIA57" s="83"/>
      <c r="AIB57" s="83"/>
      <c r="AIC57" s="83"/>
      <c r="AID57" s="83"/>
      <c r="AIE57" s="83"/>
      <c r="AIF57" s="83"/>
      <c r="AIG57" s="83"/>
      <c r="AIH57" s="83"/>
      <c r="AII57" s="83"/>
      <c r="AIJ57" s="83"/>
      <c r="AIK57" s="83"/>
      <c r="AIL57" s="83"/>
      <c r="AIM57" s="83"/>
      <c r="AIN57" s="83"/>
      <c r="AIO57" s="83"/>
      <c r="AIP57" s="83"/>
      <c r="AIQ57" s="83"/>
      <c r="AIR57" s="83"/>
      <c r="AIS57" s="83"/>
      <c r="AIT57" s="83"/>
      <c r="AIU57" s="83"/>
      <c r="AIV57" s="83"/>
      <c r="AIW57" s="83"/>
      <c r="AIX57" s="83"/>
      <c r="AIY57" s="83"/>
      <c r="AIZ57" s="83"/>
      <c r="AJA57" s="83"/>
      <c r="AJB57" s="83"/>
      <c r="AJC57" s="83"/>
      <c r="AJD57" s="83"/>
      <c r="AJE57" s="83"/>
      <c r="AJF57" s="83"/>
      <c r="AJG57" s="83"/>
      <c r="AJH57" s="83"/>
      <c r="AJI57" s="83"/>
      <c r="AJJ57" s="83"/>
      <c r="AJK57" s="83"/>
      <c r="AJL57" s="83"/>
      <c r="AJM57" s="83"/>
      <c r="AJN57" s="83"/>
      <c r="AJO57" s="83"/>
      <c r="AJP57" s="83"/>
      <c r="AJQ57" s="83"/>
      <c r="AJR57" s="83"/>
      <c r="AJS57" s="83"/>
      <c r="AJT57" s="83"/>
      <c r="AJU57" s="83"/>
      <c r="AJV57" s="83"/>
      <c r="AJW57" s="83"/>
      <c r="AJX57" s="83"/>
      <c r="AJY57" s="83"/>
      <c r="AJZ57" s="83"/>
      <c r="AKA57" s="83"/>
      <c r="AKB57" s="83"/>
      <c r="AKC57" s="83"/>
      <c r="AKD57" s="83"/>
      <c r="AKE57" s="83"/>
      <c r="AKF57" s="83"/>
      <c r="AKG57" s="83"/>
      <c r="AKH57" s="83"/>
      <c r="AKI57" s="83"/>
      <c r="AKJ57" s="83"/>
      <c r="AKK57" s="83"/>
      <c r="AKL57" s="83"/>
      <c r="AKM57" s="83"/>
      <c r="AKN57" s="83"/>
      <c r="AKO57" s="83"/>
      <c r="AKP57" s="83"/>
      <c r="AKQ57" s="83"/>
      <c r="AKR57" s="83"/>
      <c r="AKS57" s="83"/>
      <c r="AKT57" s="83"/>
      <c r="AKU57" s="83"/>
      <c r="AKV57" s="83"/>
      <c r="AKW57" s="83"/>
      <c r="AKX57" s="83"/>
      <c r="AKY57" s="83"/>
      <c r="AKZ57" s="83"/>
      <c r="ALA57" s="83"/>
      <c r="ALB57" s="83"/>
      <c r="ALC57" s="83"/>
      <c r="ALD57" s="83"/>
      <c r="ALE57" s="83"/>
      <c r="ALF57" s="83"/>
      <c r="ALG57" s="83"/>
      <c r="ALH57" s="83"/>
      <c r="ALI57" s="83"/>
      <c r="ALJ57" s="83"/>
      <c r="ALK57" s="83"/>
      <c r="ALL57" s="83"/>
      <c r="ALM57" s="83"/>
      <c r="ALN57" s="83"/>
      <c r="ALO57" s="83"/>
      <c r="ALP57" s="83"/>
      <c r="ALQ57" s="83"/>
      <c r="ALR57" s="83"/>
      <c r="ALS57" s="83"/>
      <c r="ALT57" s="83"/>
      <c r="ALU57" s="83"/>
      <c r="ALV57" s="83"/>
      <c r="ALW57" s="83"/>
      <c r="ALX57" s="83"/>
      <c r="ALY57" s="83"/>
      <c r="ALZ57" s="83"/>
      <c r="AMA57" s="83"/>
      <c r="AMB57" s="83"/>
      <c r="AMC57" s="83"/>
      <c r="AMD57" s="83"/>
      <c r="AME57" s="83"/>
      <c r="AMF57" s="83"/>
      <c r="AMG57" s="83"/>
      <c r="AMH57" s="83"/>
      <c r="AMI57" s="83"/>
      <c r="AMJ57" s="83"/>
      <c r="AMK57" s="83"/>
      <c r="AML57" s="83"/>
    </row>
    <row r="58" spans="1:1026" s="73" customFormat="1" ht="15.75" thickBot="1" x14ac:dyDescent="0.25">
      <c r="A58" s="96"/>
      <c r="B58" s="97"/>
      <c r="C58" s="97"/>
      <c r="D58" s="97"/>
      <c r="E58" s="98"/>
      <c r="F58" s="75"/>
      <c r="G58" s="76"/>
      <c r="H58" s="76"/>
      <c r="I58" s="76"/>
      <c r="J58" s="76"/>
      <c r="K58" s="76"/>
      <c r="L58" s="76"/>
      <c r="M58" s="99"/>
      <c r="N58" s="76"/>
      <c r="O58" s="76"/>
      <c r="P58" s="76"/>
      <c r="Q58" s="76"/>
      <c r="R58" s="76"/>
      <c r="S58" s="77"/>
      <c r="T58" s="76"/>
      <c r="U58" s="76"/>
      <c r="V58" s="77"/>
      <c r="W58" s="76"/>
      <c r="X58" s="76"/>
      <c r="Y58" s="76"/>
      <c r="Z58" s="76"/>
      <c r="AA58" s="76"/>
      <c r="AB58" s="76"/>
      <c r="AC58" s="76"/>
      <c r="AD58" s="76"/>
      <c r="AE58" s="76"/>
      <c r="AF58" s="77"/>
      <c r="AG58" s="76"/>
      <c r="AH58" s="77"/>
      <c r="AI58" s="76"/>
      <c r="AJ58" s="76"/>
      <c r="AK58" s="76"/>
      <c r="AL58" s="76"/>
      <c r="AM58" s="77"/>
      <c r="AN58" s="75"/>
      <c r="AO58" s="77"/>
      <c r="AP58" s="76"/>
      <c r="AQ58" s="77"/>
      <c r="AR58" s="88"/>
      <c r="AS58" s="88"/>
      <c r="AT58" s="78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  <c r="GI58" s="79"/>
      <c r="GJ58" s="79"/>
      <c r="GK58" s="79"/>
      <c r="GL58" s="79"/>
      <c r="GM58" s="79"/>
      <c r="GN58" s="79"/>
      <c r="GO58" s="79"/>
      <c r="GP58" s="79"/>
      <c r="GQ58" s="79"/>
      <c r="GR58" s="79"/>
      <c r="GS58" s="79"/>
      <c r="GT58" s="79"/>
      <c r="GU58" s="79"/>
      <c r="GV58" s="79"/>
      <c r="GW58" s="79"/>
      <c r="GX58" s="79"/>
      <c r="GY58" s="79"/>
      <c r="GZ58" s="79"/>
      <c r="HA58" s="79"/>
      <c r="HB58" s="79"/>
      <c r="HC58" s="79"/>
      <c r="HD58" s="79"/>
      <c r="HE58" s="79"/>
      <c r="HF58" s="79"/>
      <c r="HG58" s="79"/>
      <c r="HH58" s="79"/>
      <c r="HI58" s="79"/>
      <c r="HJ58" s="79"/>
      <c r="HK58" s="79"/>
      <c r="HL58" s="79"/>
      <c r="HM58" s="79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  <c r="IS58" s="79"/>
      <c r="IT58" s="79"/>
      <c r="IU58" s="79"/>
      <c r="IV58" s="79"/>
      <c r="IW58" s="79"/>
      <c r="IX58" s="79"/>
      <c r="IY58" s="79"/>
      <c r="IZ58" s="79"/>
      <c r="JA58" s="79"/>
      <c r="JB58" s="79"/>
      <c r="JC58" s="79"/>
      <c r="JD58" s="79"/>
      <c r="JE58" s="79"/>
      <c r="JF58" s="79"/>
      <c r="JG58" s="79"/>
      <c r="JH58" s="79"/>
      <c r="JI58" s="79"/>
      <c r="JJ58" s="79"/>
      <c r="JK58" s="79"/>
      <c r="JL58" s="79"/>
      <c r="JM58" s="79"/>
      <c r="JN58" s="79"/>
      <c r="JO58" s="79"/>
      <c r="JP58" s="79"/>
      <c r="JQ58" s="79"/>
      <c r="JR58" s="79"/>
      <c r="JS58" s="79"/>
      <c r="JT58" s="79"/>
      <c r="JU58" s="79"/>
      <c r="JV58" s="79"/>
      <c r="JW58" s="79"/>
      <c r="JX58" s="79"/>
      <c r="JY58" s="79"/>
      <c r="JZ58" s="79"/>
      <c r="KA58" s="79"/>
      <c r="KB58" s="79"/>
      <c r="KC58" s="79"/>
      <c r="KD58" s="79"/>
      <c r="KE58" s="79"/>
      <c r="KF58" s="79"/>
      <c r="KG58" s="79"/>
      <c r="KH58" s="79"/>
      <c r="KI58" s="79"/>
      <c r="KJ58" s="79"/>
      <c r="KK58" s="79"/>
      <c r="KL58" s="79"/>
      <c r="KM58" s="79"/>
      <c r="KN58" s="79"/>
      <c r="KO58" s="79"/>
      <c r="KP58" s="79"/>
      <c r="KQ58" s="79"/>
      <c r="KR58" s="79"/>
      <c r="KS58" s="79"/>
      <c r="KT58" s="79"/>
      <c r="KU58" s="79"/>
      <c r="KV58" s="79"/>
      <c r="KW58" s="79"/>
      <c r="KX58" s="79"/>
      <c r="KY58" s="79"/>
      <c r="KZ58" s="79"/>
      <c r="LA58" s="79"/>
      <c r="LB58" s="79"/>
      <c r="LC58" s="79"/>
      <c r="LD58" s="79"/>
      <c r="LE58" s="79"/>
      <c r="LF58" s="79"/>
      <c r="LG58" s="79"/>
      <c r="LH58" s="79"/>
      <c r="LI58" s="79"/>
      <c r="LJ58" s="79"/>
      <c r="LK58" s="79"/>
      <c r="LL58" s="79"/>
      <c r="LM58" s="79"/>
      <c r="LN58" s="79"/>
      <c r="LO58" s="79"/>
      <c r="LP58" s="79"/>
      <c r="LQ58" s="79"/>
      <c r="LR58" s="79"/>
      <c r="LS58" s="79"/>
      <c r="LT58" s="79"/>
      <c r="LU58" s="79"/>
      <c r="LV58" s="79"/>
      <c r="LW58" s="79"/>
      <c r="LX58" s="79"/>
      <c r="LY58" s="79"/>
      <c r="LZ58" s="79"/>
      <c r="MA58" s="79"/>
      <c r="MB58" s="79"/>
      <c r="MC58" s="79"/>
      <c r="MD58" s="79"/>
      <c r="ME58" s="79"/>
      <c r="MF58" s="79"/>
      <c r="MG58" s="79"/>
      <c r="MH58" s="79"/>
      <c r="MI58" s="79"/>
      <c r="MJ58" s="79"/>
      <c r="MK58" s="79"/>
      <c r="ML58" s="79"/>
      <c r="MM58" s="79"/>
      <c r="MN58" s="79"/>
      <c r="MO58" s="79"/>
      <c r="MP58" s="79"/>
      <c r="MQ58" s="79"/>
      <c r="MR58" s="79"/>
      <c r="MS58" s="79"/>
      <c r="MT58" s="79"/>
      <c r="MU58" s="79"/>
      <c r="MV58" s="79"/>
      <c r="MW58" s="79"/>
      <c r="MX58" s="79"/>
      <c r="MY58" s="79"/>
      <c r="MZ58" s="79"/>
      <c r="NA58" s="79"/>
      <c r="NB58" s="79"/>
      <c r="NC58" s="79"/>
      <c r="ND58" s="79"/>
      <c r="NE58" s="79"/>
      <c r="NF58" s="79"/>
      <c r="NG58" s="79"/>
      <c r="NH58" s="79"/>
      <c r="NI58" s="79"/>
      <c r="NJ58" s="79"/>
      <c r="NK58" s="79"/>
      <c r="NL58" s="79"/>
      <c r="NM58" s="79"/>
      <c r="NN58" s="79"/>
      <c r="NO58" s="79"/>
      <c r="NP58" s="79"/>
      <c r="NQ58" s="79"/>
      <c r="NR58" s="79"/>
      <c r="NS58" s="79"/>
      <c r="NT58" s="79"/>
      <c r="NU58" s="79"/>
      <c r="NV58" s="79"/>
      <c r="NW58" s="79"/>
      <c r="NX58" s="79"/>
      <c r="NY58" s="79"/>
      <c r="NZ58" s="79"/>
      <c r="OA58" s="79"/>
      <c r="OB58" s="79"/>
      <c r="OC58" s="79"/>
      <c r="OD58" s="79"/>
      <c r="OE58" s="79"/>
      <c r="OF58" s="79"/>
      <c r="OG58" s="79"/>
      <c r="OH58" s="79"/>
      <c r="OI58" s="79"/>
      <c r="OJ58" s="79"/>
      <c r="OK58" s="79"/>
      <c r="OL58" s="79"/>
      <c r="OM58" s="79"/>
      <c r="ON58" s="79"/>
      <c r="OO58" s="79"/>
      <c r="OP58" s="79"/>
      <c r="OQ58" s="79"/>
      <c r="OR58" s="79"/>
      <c r="OS58" s="79"/>
      <c r="OT58" s="79"/>
      <c r="OU58" s="79"/>
      <c r="OV58" s="79"/>
      <c r="OW58" s="79"/>
      <c r="OX58" s="79"/>
      <c r="OY58" s="79"/>
      <c r="OZ58" s="79"/>
      <c r="PA58" s="79"/>
      <c r="PB58" s="79"/>
      <c r="PC58" s="79"/>
      <c r="PD58" s="79"/>
      <c r="PE58" s="79"/>
      <c r="PF58" s="79"/>
      <c r="PG58" s="79"/>
      <c r="PH58" s="79"/>
      <c r="PI58" s="79"/>
      <c r="PJ58" s="79"/>
      <c r="PK58" s="79"/>
      <c r="PL58" s="79"/>
      <c r="PM58" s="79"/>
      <c r="PN58" s="79"/>
      <c r="PO58" s="79"/>
      <c r="PP58" s="79"/>
      <c r="PQ58" s="79"/>
      <c r="PR58" s="79"/>
      <c r="PS58" s="79"/>
      <c r="PT58" s="79"/>
      <c r="PU58" s="79"/>
      <c r="PV58" s="79"/>
      <c r="PW58" s="79"/>
      <c r="PX58" s="79"/>
      <c r="PY58" s="79"/>
      <c r="PZ58" s="79"/>
      <c r="QA58" s="79"/>
      <c r="QB58" s="79"/>
      <c r="QC58" s="79"/>
      <c r="QD58" s="79"/>
      <c r="QE58" s="79"/>
      <c r="QF58" s="79"/>
      <c r="QG58" s="79"/>
      <c r="QH58" s="79"/>
      <c r="QI58" s="79"/>
      <c r="QJ58" s="79"/>
      <c r="QK58" s="79"/>
      <c r="QL58" s="79"/>
      <c r="QM58" s="79"/>
      <c r="QN58" s="79"/>
      <c r="QO58" s="79"/>
      <c r="QP58" s="79"/>
      <c r="QQ58" s="79"/>
      <c r="QR58" s="79"/>
      <c r="QS58" s="79"/>
      <c r="QT58" s="79"/>
      <c r="QU58" s="79"/>
      <c r="QV58" s="79"/>
      <c r="QW58" s="79"/>
      <c r="QX58" s="79"/>
      <c r="QY58" s="79"/>
      <c r="QZ58" s="79"/>
      <c r="RA58" s="79"/>
      <c r="RB58" s="79"/>
      <c r="RC58" s="79"/>
      <c r="RD58" s="79"/>
      <c r="RE58" s="79"/>
      <c r="RF58" s="79"/>
      <c r="RG58" s="79"/>
      <c r="RH58" s="79"/>
      <c r="RI58" s="79"/>
      <c r="RJ58" s="79"/>
      <c r="RK58" s="79"/>
      <c r="RL58" s="79"/>
      <c r="RM58" s="79"/>
      <c r="RN58" s="79"/>
      <c r="RO58" s="79"/>
      <c r="RP58" s="79"/>
      <c r="RQ58" s="79"/>
      <c r="RR58" s="79"/>
      <c r="RS58" s="79"/>
      <c r="RT58" s="79"/>
      <c r="RU58" s="79"/>
      <c r="RV58" s="79"/>
      <c r="RW58" s="79"/>
      <c r="RX58" s="79"/>
      <c r="RY58" s="79"/>
      <c r="RZ58" s="79"/>
      <c r="SA58" s="79"/>
      <c r="SB58" s="79"/>
      <c r="SC58" s="79"/>
      <c r="SD58" s="79"/>
      <c r="SE58" s="79"/>
      <c r="SF58" s="79"/>
      <c r="SG58" s="79"/>
      <c r="SH58" s="79"/>
      <c r="SI58" s="79"/>
      <c r="SJ58" s="79"/>
      <c r="SK58" s="79"/>
      <c r="SL58" s="79"/>
      <c r="SM58" s="79"/>
      <c r="SN58" s="79"/>
      <c r="SO58" s="79"/>
      <c r="SP58" s="79"/>
      <c r="SQ58" s="79"/>
      <c r="SR58" s="79"/>
      <c r="SS58" s="79"/>
      <c r="ST58" s="79"/>
      <c r="SU58" s="79"/>
      <c r="SV58" s="79"/>
      <c r="SW58" s="79"/>
      <c r="SX58" s="79"/>
      <c r="SY58" s="79"/>
      <c r="SZ58" s="79"/>
      <c r="TA58" s="79"/>
      <c r="TB58" s="79"/>
      <c r="TC58" s="79"/>
      <c r="TD58" s="79"/>
      <c r="TE58" s="79"/>
      <c r="TF58" s="79"/>
      <c r="TG58" s="79"/>
      <c r="TH58" s="79"/>
      <c r="TI58" s="79"/>
      <c r="TJ58" s="79"/>
      <c r="TK58" s="79"/>
      <c r="TL58" s="79"/>
      <c r="TM58" s="79"/>
      <c r="TN58" s="79"/>
      <c r="TO58" s="79"/>
      <c r="TP58" s="79"/>
      <c r="TQ58" s="79"/>
      <c r="TR58" s="79"/>
      <c r="TS58" s="79"/>
      <c r="TT58" s="79"/>
      <c r="TU58" s="79"/>
      <c r="TV58" s="79"/>
      <c r="TW58" s="79"/>
      <c r="TX58" s="79"/>
      <c r="TY58" s="79"/>
      <c r="TZ58" s="79"/>
      <c r="UA58" s="79"/>
      <c r="UB58" s="79"/>
      <c r="UC58" s="79"/>
      <c r="UD58" s="79"/>
      <c r="UE58" s="79"/>
      <c r="UF58" s="79"/>
      <c r="UG58" s="79"/>
      <c r="UH58" s="79"/>
      <c r="UI58" s="79"/>
      <c r="UJ58" s="79"/>
      <c r="UK58" s="79"/>
      <c r="UL58" s="79"/>
      <c r="UM58" s="79"/>
      <c r="UN58" s="79"/>
      <c r="UO58" s="79"/>
      <c r="UP58" s="79"/>
      <c r="UQ58" s="79"/>
      <c r="UR58" s="79"/>
      <c r="US58" s="79"/>
      <c r="UT58" s="79"/>
      <c r="UU58" s="79"/>
      <c r="UV58" s="79"/>
      <c r="UW58" s="79"/>
      <c r="UX58" s="79"/>
      <c r="UY58" s="79"/>
      <c r="UZ58" s="79"/>
      <c r="VA58" s="79"/>
      <c r="VB58" s="79"/>
      <c r="VC58" s="79"/>
      <c r="VD58" s="79"/>
      <c r="VE58" s="79"/>
      <c r="VF58" s="79"/>
      <c r="VG58" s="79"/>
      <c r="VH58" s="79"/>
      <c r="VI58" s="79"/>
      <c r="VJ58" s="79"/>
      <c r="VK58" s="79"/>
      <c r="VL58" s="79"/>
      <c r="VM58" s="79"/>
      <c r="VN58" s="79"/>
      <c r="VO58" s="79"/>
      <c r="VP58" s="79"/>
      <c r="VQ58" s="79"/>
      <c r="VR58" s="79"/>
      <c r="VS58" s="79"/>
      <c r="VT58" s="79"/>
      <c r="VU58" s="79"/>
      <c r="VV58" s="79"/>
      <c r="VW58" s="79"/>
      <c r="VX58" s="79"/>
      <c r="VY58" s="79"/>
      <c r="VZ58" s="79"/>
      <c r="WA58" s="79"/>
      <c r="WB58" s="79"/>
      <c r="WC58" s="79"/>
      <c r="WD58" s="79"/>
      <c r="WE58" s="79"/>
      <c r="WF58" s="79"/>
      <c r="WG58" s="79"/>
      <c r="WH58" s="79"/>
      <c r="WI58" s="79"/>
      <c r="WJ58" s="79"/>
      <c r="WK58" s="79"/>
      <c r="WL58" s="79"/>
      <c r="WM58" s="79"/>
      <c r="WN58" s="79"/>
      <c r="WO58" s="79"/>
      <c r="WP58" s="79"/>
      <c r="WQ58" s="79"/>
      <c r="WR58" s="79"/>
      <c r="WS58" s="79"/>
      <c r="WT58" s="79"/>
      <c r="WU58" s="79"/>
      <c r="WV58" s="79"/>
      <c r="WW58" s="79"/>
      <c r="WX58" s="79"/>
      <c r="WY58" s="79"/>
      <c r="WZ58" s="79"/>
      <c r="XA58" s="79"/>
      <c r="XB58" s="79"/>
      <c r="XC58" s="79"/>
      <c r="XD58" s="79"/>
      <c r="XE58" s="79"/>
      <c r="XF58" s="79"/>
      <c r="XG58" s="79"/>
      <c r="XH58" s="79"/>
      <c r="XI58" s="79"/>
      <c r="XJ58" s="79"/>
      <c r="XK58" s="79"/>
      <c r="XL58" s="79"/>
      <c r="XM58" s="79"/>
      <c r="XN58" s="79"/>
      <c r="XO58" s="79"/>
      <c r="XP58" s="79"/>
      <c r="XQ58" s="79"/>
      <c r="XR58" s="79"/>
      <c r="XS58" s="79"/>
      <c r="XT58" s="79"/>
      <c r="XU58" s="79"/>
      <c r="XV58" s="79"/>
      <c r="XW58" s="79"/>
      <c r="XX58" s="79"/>
      <c r="XY58" s="79"/>
      <c r="XZ58" s="79"/>
      <c r="YA58" s="79"/>
      <c r="YB58" s="79"/>
      <c r="YC58" s="79"/>
      <c r="YD58" s="79"/>
      <c r="YE58" s="79"/>
      <c r="YF58" s="79"/>
      <c r="YG58" s="79"/>
      <c r="YH58" s="79"/>
      <c r="YI58" s="79"/>
      <c r="YJ58" s="79"/>
      <c r="YK58" s="79"/>
      <c r="YL58" s="79"/>
      <c r="YM58" s="79"/>
      <c r="YN58" s="79"/>
      <c r="YO58" s="79"/>
      <c r="YP58" s="79"/>
      <c r="YQ58" s="79"/>
      <c r="YR58" s="79"/>
      <c r="YS58" s="79"/>
      <c r="YT58" s="79"/>
      <c r="YU58" s="79"/>
      <c r="YV58" s="79"/>
      <c r="YW58" s="79"/>
      <c r="YX58" s="79"/>
      <c r="YY58" s="79"/>
      <c r="YZ58" s="79"/>
      <c r="ZA58" s="79"/>
      <c r="ZB58" s="79"/>
      <c r="ZC58" s="79"/>
      <c r="ZD58" s="79"/>
      <c r="ZE58" s="79"/>
      <c r="ZF58" s="79"/>
      <c r="ZG58" s="79"/>
      <c r="ZH58" s="79"/>
      <c r="ZI58" s="79"/>
      <c r="ZJ58" s="79"/>
      <c r="ZK58" s="79"/>
      <c r="ZL58" s="79"/>
      <c r="ZM58" s="79"/>
      <c r="ZN58" s="79"/>
      <c r="ZO58" s="79"/>
      <c r="ZP58" s="79"/>
      <c r="ZQ58" s="79"/>
      <c r="ZR58" s="79"/>
      <c r="ZS58" s="79"/>
      <c r="ZT58" s="79"/>
      <c r="ZU58" s="79"/>
      <c r="ZV58" s="79"/>
      <c r="ZW58" s="79"/>
      <c r="ZX58" s="79"/>
      <c r="ZY58" s="79"/>
      <c r="ZZ58" s="79"/>
      <c r="AAA58" s="79"/>
      <c r="AAB58" s="79"/>
      <c r="AAC58" s="79"/>
      <c r="AAD58" s="79"/>
      <c r="AAE58" s="79"/>
      <c r="AAF58" s="79"/>
      <c r="AAG58" s="79"/>
      <c r="AAH58" s="79"/>
      <c r="AAI58" s="79"/>
      <c r="AAJ58" s="79"/>
      <c r="AAK58" s="79"/>
      <c r="AAL58" s="79"/>
      <c r="AAM58" s="79"/>
      <c r="AAN58" s="79"/>
      <c r="AAO58" s="79"/>
      <c r="AAP58" s="79"/>
      <c r="AAQ58" s="79"/>
      <c r="AAR58" s="79"/>
      <c r="AAS58" s="79"/>
      <c r="AAT58" s="79"/>
      <c r="AAU58" s="79"/>
      <c r="AAV58" s="79"/>
      <c r="AAW58" s="79"/>
      <c r="AAX58" s="79"/>
      <c r="AAY58" s="79"/>
      <c r="AAZ58" s="79"/>
      <c r="ABA58" s="79"/>
      <c r="ABB58" s="79"/>
      <c r="ABC58" s="79"/>
      <c r="ABD58" s="79"/>
      <c r="ABE58" s="79"/>
      <c r="ABF58" s="79"/>
      <c r="ABG58" s="79"/>
      <c r="ABH58" s="79"/>
      <c r="ABI58" s="79"/>
      <c r="ABJ58" s="79"/>
      <c r="ABK58" s="79"/>
      <c r="ABL58" s="79"/>
      <c r="ABM58" s="79"/>
      <c r="ABN58" s="79"/>
      <c r="ABO58" s="79"/>
      <c r="ABP58" s="79"/>
      <c r="ABQ58" s="79"/>
      <c r="ABR58" s="79"/>
      <c r="ABS58" s="79"/>
      <c r="ABT58" s="79"/>
      <c r="ABU58" s="79"/>
      <c r="ABV58" s="79"/>
      <c r="ABW58" s="79"/>
      <c r="ABX58" s="79"/>
      <c r="ABY58" s="79"/>
      <c r="ABZ58" s="79"/>
      <c r="ACA58" s="79"/>
      <c r="ACB58" s="79"/>
      <c r="ACC58" s="79"/>
      <c r="ACD58" s="79"/>
      <c r="ACE58" s="79"/>
      <c r="ACF58" s="79"/>
      <c r="ACG58" s="79"/>
      <c r="ACH58" s="79"/>
      <c r="ACI58" s="79"/>
      <c r="ACJ58" s="79"/>
      <c r="ACK58" s="79"/>
      <c r="ACL58" s="79"/>
      <c r="ACM58" s="79"/>
      <c r="ACN58" s="79"/>
      <c r="ACO58" s="79"/>
      <c r="ACP58" s="79"/>
      <c r="ACQ58" s="79"/>
      <c r="ACR58" s="79"/>
      <c r="ACS58" s="79"/>
      <c r="ACT58" s="79"/>
      <c r="ACU58" s="79"/>
      <c r="ACV58" s="79"/>
      <c r="ACW58" s="79"/>
      <c r="ACX58" s="79"/>
      <c r="ACY58" s="79"/>
      <c r="ACZ58" s="79"/>
      <c r="ADA58" s="79"/>
      <c r="ADB58" s="79"/>
      <c r="ADC58" s="79"/>
      <c r="ADD58" s="79"/>
      <c r="ADE58" s="79"/>
      <c r="ADF58" s="79"/>
      <c r="ADG58" s="79"/>
      <c r="ADH58" s="79"/>
      <c r="ADI58" s="79"/>
      <c r="ADJ58" s="79"/>
      <c r="ADK58" s="79"/>
      <c r="ADL58" s="79"/>
      <c r="ADM58" s="79"/>
      <c r="ADN58" s="79"/>
      <c r="ADO58" s="79"/>
      <c r="ADP58" s="79"/>
      <c r="ADQ58" s="79"/>
      <c r="ADR58" s="79"/>
      <c r="ADS58" s="79"/>
      <c r="ADT58" s="79"/>
      <c r="ADU58" s="79"/>
      <c r="ADV58" s="79"/>
      <c r="ADW58" s="79"/>
      <c r="ADX58" s="79"/>
      <c r="ADY58" s="79"/>
      <c r="ADZ58" s="79"/>
      <c r="AEA58" s="79"/>
      <c r="AEB58" s="79"/>
      <c r="AEC58" s="79"/>
      <c r="AED58" s="79"/>
      <c r="AEE58" s="79"/>
      <c r="AEF58" s="79"/>
      <c r="AEG58" s="79"/>
      <c r="AEH58" s="79"/>
      <c r="AEI58" s="79"/>
      <c r="AEJ58" s="79"/>
      <c r="AEK58" s="79"/>
      <c r="AEL58" s="79"/>
      <c r="AEM58" s="79"/>
      <c r="AEN58" s="79"/>
      <c r="AEO58" s="79"/>
      <c r="AEP58" s="79"/>
      <c r="AEQ58" s="79"/>
      <c r="AER58" s="79"/>
      <c r="AES58" s="79"/>
      <c r="AET58" s="79"/>
      <c r="AEU58" s="79"/>
      <c r="AEV58" s="79"/>
      <c r="AEW58" s="79"/>
      <c r="AEX58" s="79"/>
      <c r="AEY58" s="79"/>
      <c r="AEZ58" s="79"/>
      <c r="AFA58" s="79"/>
      <c r="AFB58" s="79"/>
      <c r="AFC58" s="79"/>
      <c r="AFD58" s="79"/>
      <c r="AFE58" s="79"/>
      <c r="AFF58" s="79"/>
      <c r="AFG58" s="79"/>
      <c r="AFH58" s="79"/>
      <c r="AFI58" s="79"/>
      <c r="AFJ58" s="79"/>
      <c r="AFK58" s="79"/>
      <c r="AFL58" s="79"/>
      <c r="AFM58" s="79"/>
      <c r="AFN58" s="79"/>
      <c r="AFO58" s="79"/>
      <c r="AFP58" s="79"/>
      <c r="AFQ58" s="79"/>
      <c r="AFR58" s="79"/>
      <c r="AFS58" s="79"/>
      <c r="AFT58" s="79"/>
      <c r="AFU58" s="79"/>
      <c r="AFV58" s="79"/>
      <c r="AFW58" s="79"/>
      <c r="AFX58" s="79"/>
      <c r="AFY58" s="79"/>
      <c r="AFZ58" s="79"/>
      <c r="AGA58" s="79"/>
      <c r="AGB58" s="79"/>
      <c r="AGC58" s="79"/>
      <c r="AGD58" s="79"/>
      <c r="AGE58" s="79"/>
      <c r="AGF58" s="79"/>
      <c r="AGG58" s="79"/>
      <c r="AGH58" s="79"/>
      <c r="AGI58" s="79"/>
      <c r="AGJ58" s="79"/>
      <c r="AGK58" s="79"/>
      <c r="AGL58" s="79"/>
      <c r="AGM58" s="79"/>
      <c r="AGN58" s="79"/>
      <c r="AGO58" s="79"/>
      <c r="AGP58" s="79"/>
      <c r="AGQ58" s="79"/>
      <c r="AGR58" s="79"/>
      <c r="AGS58" s="79"/>
      <c r="AGT58" s="79"/>
      <c r="AGU58" s="79"/>
      <c r="AGV58" s="79"/>
      <c r="AGW58" s="79"/>
      <c r="AGX58" s="79"/>
      <c r="AGY58" s="79"/>
      <c r="AGZ58" s="79"/>
      <c r="AHA58" s="79"/>
      <c r="AHB58" s="79"/>
      <c r="AHC58" s="79"/>
      <c r="AHD58" s="79"/>
      <c r="AHE58" s="79"/>
      <c r="AHF58" s="79"/>
      <c r="AHG58" s="79"/>
      <c r="AHH58" s="79"/>
      <c r="AHI58" s="79"/>
      <c r="AHJ58" s="79"/>
      <c r="AHK58" s="79"/>
      <c r="AHL58" s="79"/>
      <c r="AHM58" s="79"/>
      <c r="AHN58" s="79"/>
      <c r="AHO58" s="79"/>
      <c r="AHP58" s="79"/>
      <c r="AHQ58" s="79"/>
      <c r="AHR58" s="79"/>
      <c r="AHS58" s="79"/>
      <c r="AHT58" s="79"/>
      <c r="AHU58" s="79"/>
      <c r="AHV58" s="79"/>
      <c r="AHW58" s="79"/>
      <c r="AHX58" s="79"/>
      <c r="AHY58" s="79"/>
      <c r="AHZ58" s="79"/>
      <c r="AIA58" s="79"/>
      <c r="AIB58" s="79"/>
      <c r="AIC58" s="79"/>
      <c r="AID58" s="79"/>
      <c r="AIE58" s="79"/>
      <c r="AIF58" s="79"/>
      <c r="AIG58" s="79"/>
      <c r="AIH58" s="79"/>
      <c r="AII58" s="79"/>
      <c r="AIJ58" s="79"/>
      <c r="AIK58" s="79"/>
      <c r="AIL58" s="79"/>
      <c r="AIM58" s="79"/>
      <c r="AIN58" s="79"/>
      <c r="AIO58" s="79"/>
      <c r="AIP58" s="79"/>
      <c r="AIQ58" s="79"/>
      <c r="AIR58" s="79"/>
      <c r="AIS58" s="79"/>
      <c r="AIT58" s="79"/>
      <c r="AIU58" s="79"/>
      <c r="AIV58" s="79"/>
      <c r="AIW58" s="79"/>
      <c r="AIX58" s="79"/>
      <c r="AIY58" s="79"/>
      <c r="AIZ58" s="79"/>
      <c r="AJA58" s="79"/>
      <c r="AJB58" s="79"/>
      <c r="AJC58" s="79"/>
      <c r="AJD58" s="79"/>
      <c r="AJE58" s="79"/>
      <c r="AJF58" s="79"/>
      <c r="AJG58" s="79"/>
      <c r="AJH58" s="79"/>
      <c r="AJI58" s="79"/>
      <c r="AJJ58" s="79"/>
      <c r="AJK58" s="79"/>
      <c r="AJL58" s="79"/>
      <c r="AJM58" s="79"/>
      <c r="AJN58" s="79"/>
      <c r="AJO58" s="79"/>
      <c r="AJP58" s="79"/>
      <c r="AJQ58" s="79"/>
      <c r="AJR58" s="79"/>
      <c r="AJS58" s="79"/>
      <c r="AJT58" s="79"/>
      <c r="AJU58" s="79"/>
      <c r="AJV58" s="79"/>
      <c r="AJW58" s="79"/>
      <c r="AJX58" s="79"/>
      <c r="AJY58" s="79"/>
      <c r="AJZ58" s="79"/>
      <c r="AKA58" s="79"/>
      <c r="AKB58" s="79"/>
      <c r="AKC58" s="79"/>
      <c r="AKD58" s="79"/>
      <c r="AKE58" s="79"/>
      <c r="AKF58" s="79"/>
      <c r="AKG58" s="79"/>
      <c r="AKH58" s="79"/>
      <c r="AKI58" s="79"/>
      <c r="AKJ58" s="79"/>
      <c r="AKK58" s="79"/>
      <c r="AKL58" s="79"/>
      <c r="AKM58" s="79"/>
      <c r="AKN58" s="79"/>
      <c r="AKO58" s="79"/>
      <c r="AKP58" s="79"/>
      <c r="AKQ58" s="79"/>
      <c r="AKR58" s="79"/>
      <c r="AKS58" s="79"/>
      <c r="AKT58" s="79"/>
      <c r="AKU58" s="79"/>
      <c r="AKV58" s="79"/>
      <c r="AKW58" s="79"/>
      <c r="AKX58" s="79"/>
      <c r="AKY58" s="79"/>
      <c r="AKZ58" s="79"/>
      <c r="ALA58" s="79"/>
      <c r="ALB58" s="79"/>
      <c r="ALC58" s="79"/>
      <c r="ALD58" s="79"/>
      <c r="ALE58" s="79"/>
      <c r="ALF58" s="79"/>
      <c r="ALG58" s="79"/>
      <c r="ALH58" s="79"/>
      <c r="ALI58" s="79"/>
      <c r="ALJ58" s="79"/>
      <c r="ALK58" s="79"/>
      <c r="ALL58" s="79"/>
      <c r="ALM58" s="79"/>
      <c r="ALN58" s="79"/>
      <c r="ALO58" s="79"/>
      <c r="ALP58" s="79"/>
      <c r="ALQ58" s="79"/>
      <c r="ALR58" s="79"/>
      <c r="ALS58" s="79"/>
      <c r="ALT58" s="79"/>
      <c r="ALU58" s="79"/>
      <c r="ALV58" s="79"/>
      <c r="ALW58" s="79"/>
      <c r="ALX58" s="79"/>
      <c r="ALY58" s="79"/>
      <c r="ALZ58" s="79"/>
      <c r="AMA58" s="79"/>
      <c r="AMB58" s="79"/>
      <c r="AMC58" s="79"/>
      <c r="AMD58" s="79"/>
      <c r="AME58" s="79"/>
      <c r="AMF58" s="79"/>
      <c r="AMG58" s="79"/>
      <c r="AMH58" s="79"/>
      <c r="AMI58" s="79"/>
      <c r="AMJ58" s="79"/>
      <c r="AMK58" s="79"/>
      <c r="AML58" s="79"/>
    </row>
    <row r="59" spans="1:1026" x14ac:dyDescent="0.2">
      <c r="B59" s="15"/>
      <c r="C59" s="15"/>
      <c r="D59" s="15"/>
      <c r="E59" s="8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</row>
    <row r="60" spans="1:1026" x14ac:dyDescent="0.2">
      <c r="A60" s="80" t="s">
        <v>158</v>
      </c>
      <c r="M60" s="109"/>
    </row>
    <row r="61" spans="1:1026" x14ac:dyDescent="0.2">
      <c r="A61" s="13" t="s">
        <v>156</v>
      </c>
      <c r="M61" s="101"/>
    </row>
    <row r="62" spans="1:1026" x14ac:dyDescent="0.2">
      <c r="A62" s="10"/>
    </row>
    <row r="63" spans="1:1026" x14ac:dyDescent="0.2">
      <c r="A63" s="80" t="s">
        <v>159</v>
      </c>
    </row>
  </sheetData>
  <autoFilter ref="A2:AT2" xr:uid="{5DA72F88-B341-41DF-8D4E-5C9899065C28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(Stand 2026-02-11)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Hentschel, Gabi</dc:creator>
  <dc:description/>
  <cp:lastModifiedBy>Hentschel, Gabi</cp:lastModifiedBy>
  <cp:revision>12</cp:revision>
  <cp:lastPrinted>2026-01-15T11:48:15Z</cp:lastPrinted>
  <dcterms:created xsi:type="dcterms:W3CDTF">2026-02-11T12:59:58Z</dcterms:created>
  <dcterms:modified xsi:type="dcterms:W3CDTF">2026-02-12T09:31:25Z</dcterms:modified>
  <dc:language>de-DE</dc:language>
</cp:coreProperties>
</file>