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aveExternalLinkValues="0" defaultThemeVersion="124226"/>
  <mc:AlternateContent xmlns:mc="http://schemas.openxmlformats.org/markup-compatibility/2006">
    <mc:Choice Requires="x15">
      <x15ac:absPath xmlns:x15ac="http://schemas.microsoft.com/office/spreadsheetml/2010/11/ac" url="Y:\60\2026\III-60-AB029-2026 Neubau Westendstadion Los 6 Fenster Türen\02_Vergabeunterlagen\3_Auszufüllende Dokumente\"/>
    </mc:Choice>
  </mc:AlternateContent>
  <xr:revisionPtr revIDLastSave="0" documentId="13_ncr:1_{D4B88FB6-EBB5-4A73-AADC-85AAC16F745C}" xr6:coauthVersionLast="47" xr6:coauthVersionMax="47" xr10:uidLastSave="{00000000-0000-0000-0000-000000000000}"/>
  <bookViews>
    <workbookView xWindow="-25665" yWindow="270" windowWidth="23040" windowHeight="120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7" i="1" l="1"/>
  <c r="G66" i="1"/>
  <c r="G65" i="1"/>
  <c r="G62" i="1"/>
  <c r="G61" i="1" s="1"/>
  <c r="G60" i="1"/>
  <c r="G59" i="1"/>
  <c r="G58" i="1"/>
  <c r="G57" i="1"/>
  <c r="G56" i="1"/>
  <c r="G55" i="1"/>
  <c r="G54" i="1"/>
  <c r="G53" i="1"/>
  <c r="G52" i="1"/>
  <c r="G51" i="1"/>
  <c r="G50" i="1"/>
  <c r="G49" i="1"/>
  <c r="G48" i="1"/>
  <c r="G47" i="1"/>
  <c r="G46" i="1"/>
  <c r="G45" i="1"/>
  <c r="G44" i="1"/>
  <c r="G43" i="1"/>
  <c r="G42" i="1"/>
  <c r="G41" i="1"/>
  <c r="G38" i="1" s="1"/>
  <c r="G37" i="1"/>
  <c r="G36" i="1"/>
  <c r="G35" i="1"/>
  <c r="G34" i="1"/>
  <c r="G33" i="1"/>
  <c r="G32" i="1"/>
  <c r="G31" i="1"/>
  <c r="G30" i="1"/>
  <c r="G29" i="1"/>
  <c r="G28" i="1"/>
  <c r="G27" i="1"/>
  <c r="G26" i="1"/>
  <c r="G21" i="1" s="1"/>
  <c r="G25" i="1"/>
  <c r="G19" i="1"/>
  <c r="G18" i="1"/>
  <c r="G17" i="1"/>
  <c r="G16" i="1"/>
  <c r="G15" i="1"/>
  <c r="G14" i="1" s="1"/>
  <c r="G13" i="1" s="1"/>
  <c r="G20" i="1" l="1"/>
  <c r="G9" i="1"/>
  <c r="G8" i="1" s="1"/>
  <c r="G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000-000001000000}">
      <text>
        <r>
          <rPr>
            <sz val="8"/>
            <color rgb="FF000000"/>
            <rFont val="Tahoma"/>
            <family val="2"/>
          </rPr>
          <t>1 ALLGEMEINE BAUBESCHREIBUNG
Funktionsgebäude Westendstadion Eberswalde Heegermühler Straße 71A, 16225 Eberswalde inklusive Nebengebäude
Auf dem Gelände des Westendstadions in Eberswalde sollen die Sozialeinrichtungen des Sportplatzes neu gebaut und das Gebäude mit der Kegelbahn saniert werden. Diese Ausschreibung beinhaltet die Gründungsmaßnahmen sowie die zugehörigen Erdarbeiten für die Errichtung der neuen Gebäudeteile.
Die Gesamtbaumaßnahme umfasst folgende Maßnahmen:
Gebäudeteil 1:
Lagergebäude Hausmeister, unterschiedliche Baukonstruktionen bis zu einer Höhe von 2,50 m, mehrere eingeschossige Kleingebäude, Grundfläche gesamt ca. 250 m²,
KOMPLETTRÜCKBAU
Gebäudeteil 2:
Entkernung des Gebäudes mit der Kegelbahn, 1- geschossiger Bau mit einer Grundfläche von ca. 400 m. Das Dach ist als Satteldach ausgebildet. In dem Gebäude befinden sich neben kleineren Umkleideräumen eine Gastwirtschaft sowie eine in Betrieb befindliche Kegelbahn. 
Das Gebäude hat eine Grundfläche von ca. 400 m² und ist an der Außenmauer ca. 3,5 m, an dem Giebel ca. 5 m hoch. Der z.Zt. angrenzende Sozialbau ist zum Baubeginn bereits vollständig abgebrochen und die Gebäudeöffnung mit einer Baufolie gesichert.
RÜCKBAU INNENAUSBAU / ENTKERNUNG
Im Anschluss wird das Gebäude der Kegelbahn komplett saniert und eine neue Kegelbahn eingebaut.
Gebäudeteil 3:
Funktionsgebäude/bestehende Umkleideräume Sportplatz, 1- geschossiger Bau mit einer Grundfläche von ca. 270 m². Das Dach ist als Satteldach ausgebildet. Im Zugangsbereich ist das Gebäude teilunterkellert. 
Das Gebäude ist an der Außenmauer ca. 3,5 m, am Giebel ca. 5 m hoch. Das Gebäude ist mit der angrenzenden Kegelbahn baulich verbunden.
KOMPLETTRÜCKBAU
Im Anschluss an die Abbrucharbeiten werden die Gebäudeteile 1 und 3 neu errichtet. Es sind jeweils eingeschossige Baukörper in Holzbauweise mit Flachdach vorgesehen. Diese schließen direkt an Gebäudeteil 2 an.
Die Leistungen sind in mehreren Bauabschnitten gem. anliegendem Bauablaufplan auszuführen. 
Alle Arbeiten sind mit entsprechender Umsicht so auszuführen, dass keine Beschädigungen an der benachbarten Bausubstanz erfolgen. Die benachbarten Grundstücke bzw. Sportanlagen werden zum Zeitpunkt des Abbruchs weiterhin genutzt.
Die Zufahrt zur Baustelle kann über die Heegemühler Straße erfolgen. Bei dem Fahrzeugverkehr ist besondere Rücksicht auf den privaten Verkehr zu nehmen und für eine ausreichende Sicherung und Schließung der Baustelle zu sorgen. Alle An- und Abfahrten sind durch einen Einweiser zu begleiten.
Die Abfallcontainer können auf dem Baufeld in einem dafür ausgewiesenen Bereich gestellt werden. Die Anfuhr von Containern ist vorab bei der Bauüberwachung anzumelden. Die allgemeine Baustelleneinrichtung kann nach Abstimmung mit der Bauleitung auf einer vom AG zur Verfügung gestellten Fläche auf dem Baufeld erfolgen. Vor Beginn der Maßnahme wird der Zustand der Fläche gemeinsam aufgenommen. Die Aufstellfläche ist nach Fertigstellung ordnungsgemäß wieder herzustellen.
2 ANGABEN ZUR BAUSTELLE
2.1 BAUSTELLENORDNUNG
Die Einhaltung der Baustellenordnung für dieses Bauvorhaben ist Teil der Vertragserfüllung. Die Baustellenordnung ist bei der Kalkulation zu berücksichtigen. Auf dem Baufeld dürfen keine Privatfahrzeuge parken.
Die Firmen sind verpflichtet, den Anordnungen der Bauleitung und der Fachingenieure Folge zu leisten. 
Fluchtwege sind ständig frei zu halten.
Auf der Baustelle sind mehrere Firmen beschäftigt. Die AN sind verpflichtet, eigenständig auf Ordnung und Sauberkeit zu achten.
Lärm und Staub sind auf ein Mindestmaß zu beschränken.
Die werktägliche Arbeitszeit auf der Baustelle ist begrenzt von Montag bis Freitag, jeweils 6.00 bis 20.00 Uhr. Abweichungen sind mit der Bauleitung des AG vorab schriftlich zu vereinbaren.
Bauschutt, Abfälle und Verpackungen sind vom AN unverzüglich nach dem Anfallzeitpunkt zu beseitigen.
Die Baustelle ist täglich zu reinigen.
Der tägliche Verschluss der Baustelle sowie die Verkehrssicherheit auf dem Baustellengelände ist von allen beteiligten Firmen zu gewähren.
Sollten wider Erwarten auf der Baustelle hinsichtlich Ordnung und Sauberkeit unzumutbare Zustände eintreten, organisiert die Bauleitung auf Kosten der am Baubeteiligten AN die erforderlichen Aktivitäten zur Beseitigung der Missstände. 
Alle AN haben ihre eigenen Bauleistungen vor möglichen Fremdeinwirkungen und Schäden zu schützen, gleiches gilt für die Arbeiten der übrigen am Bau beteiligten AN.
Auf der Baustelle gilt Alkohol- und Rauchverbot. Bei Zuwiderhandlungen hat der AN das Personal von der Baustelle zu entfernen und entsprechend seiner Fürsorgepflicht zu handeln. Bei Nichteinhaltung verweisen der AG / seine Bevollmächtigten den Betroffenen von der Baustelle und sprechen ein Betretungsverbot aus.
2.2 UMLAGEN / NUTZUNGSKONDITIONEN
2.2.1 Baustrom
Der Baustrom wird von dem Gewerk Baustelleneinrichtung organisiert. Das Heranführen an die Anschlüsse ist Sache des AN.
2.2.2 Bauwasser
Das Bauwasser wird von dem Gewerk Baustelleneinrichtung organisiert. Das Heranführen an die Anschlüsse ist Sache des AN.
2.3 BAUSTELLENEINRICHTUNG
Allgemeine Angaben zur Baustelleneinrichtung: 
Vom AN ist vor Beginn der eigenen Arbeiten ein Baustelleneinrichtungsplan auf Grundlage der beiliegenden Baustellenordnungspläne zu erstellen und dem AG bzw. der örtlichen Bauüberwachung zur Genehmigung vorzulegen. Sofern keine gesonderten Positionen ausgeschrieben sind, sind die Kosten für die nicht vom AG bereitgestellte Baustelleneinrichtung in die EP einzurechnen. Sind gesonderte Positionen für die Baustelleneinrichtung vorgesehen, so ist die vom AG gestellte Baustelleneinrichtung preismindernd bei der Kalkulation zu berücksichtigen. Der AG ist rechtzeitig über den beabsichtigten Abbau der Baustelleneinrichtung oder wesentlicher Teile davon zu unterrichten. Nicht mehr benötigte Teile der Baustelleneinrichtung sind nach Abstimmung mit der örtlichen Bauleitung unverzüglich zu entfernen. Vom AG zur Verfügung gestellte Lagerplätze, Arbeitsplätze und Zufahrtswege sind dem früheren Zustand entsprechend wiederherzustellen, soweit die Zustandsveränderung vom AN zu vertreten ist.
Die Baustellensicherung durch einen Bauzaun erfolgt durch den AG über das Gewerk Baustelleneinrichtung. Der AN muss seine Materialien und Geräte eigenständig gegen Diebstahl und Vandalismus sichern .Der AN hat für den sicheren Verschluß der Baustellensicherung über seine Bauzeit zu sorgen. Vom AN beschädigte Bauzaunelemente werden zu seinen Lasten durch das Gewerk Baustelleneinrichtung ersetzt.
Auftraggeberseitig wird ein Bauschild mit Benennung der beauftragten Firmen installiert. Darüberhinaus sind keine firmeneigenen Werbebanner auf dem Baugrundstück bzw. dem Baukörper zulässig.
Geräte, Werkzeuge und sonstige Betriebsmittel, die zur vertragsgemäßen Durchführung der Bauleistung erforderlich sind, auf die Baustelle bringen, bereitstellen, über die vereinbarte Bauzeit vorhalten und betreiben, sofern Geräteeinsatz nicht gesondert ausgeschrieben ist. Die erforderlichen festen Anlagen gemäß Arbeitsstättenverordnung herstellen. Die Baubüros, Werkstätten, Lagerschuppen, Aufenthaltsräume und dgl., antransportieren, aufbauen, einrichten, vorhalten und unterhalten. Soweit nicht für bestimmte Leistungen für das Einrichten der Baustelle gesonderte Positionen im Leistungsverzeichnis enthalten sind, gilt die Pauschale der Baustelleneinrichtung für alle Leistungen sämtlicher Abschnitte des Leistungsverzeichnisses. Baufeld von allen Geräten, Anlagen, Einrichtungen, behelfsmäßigen Baustraßen räumen. Benutzte Flächen und Wege entsprechend dem ursprünglichen Zustand ordnungsgemäß herrichten, Verunreinigungen beseitigen.
2.4 BRANDSCHUTZMAßNAHMEN
Offenes Feuer ist auf der gesamten Baustelle verboten. Der Umgang mit brennbaren Stoffen wie auch mit feuergefährlichen Arbeiten hat nach den dafür geltenden Richtlinien und Unfall- verhütungsvorschriften zu erfolgen. Hier sind insbesondere zu erwähnen:
- Gefahrstoffverordnung (GefStoffV)
- Regeln zum Arbeitsschutz auf Baustellen (RAB)
- Technische Regel für Arbeitsstätten (ASR A2.2)
- Berufsgenossenschaft (BGR)
- Technische Regeln für Gefahrstoffe (TRGS)
- Merkblatt BGHW Kompakt 19 der Berufsgenossenschaft.
Für feuergefährliche Arbeiten sind eigene geeignete Feuerlöschmittel in ausreichender Menge vorzuhalten.
Der AN trägt die alleinige Verantwortung für die Einhaltung aller Auflagen und einschlägigen Bestimmungen. Die Kosten dafür sind in die Einheitspreise einzurechnen. Der AG stellt für die Baumaßnahme einen SiGe Koordinator.
2.5 ARBEITSSCHUTZ
Die AN sind eigenständig für die Einhaltung der Unfall- verhütungsvorschriften und sonstigen Bestimmungen des Arbeits- und Gesundheitsschutzes in ihrem Verant- wortungsbereich auf der Baustelle verantwortlich.
Auf Nachfrage ist dem Auftraggeber / SiGeKo Einsicht in die durch den AN erstellten Gefährdungsbeurteilungen sowie die Nachweise über erfolgte Belehrungen zu gewähren. Die Unterlagen sind ständig auf der Baustelle vorzuhalten und auf Verlangen vorzuweisen.
Besonders gefährliche Arbeiten sind dem Sicherheitskoordinator und der Bauleitung rechtzeitig anzukündigen.
2.6 UMWELTSCHUTZ
Bei der Durchführung der Baumaßnahmen sind die zum jeweiligen Zeitpunkt anerkannten Regeln der Technik sowie alle Sicherheitsbestimmungen zu beachten. Insbesondere sind einzuhalten:
- die allgemein gültigen Vorschriften zum Schutz gegen Baulärm (AVV Baulärm)
- die Auflagen und Verwaltungsvorschriften des Immissions- schutz- und des Abfallbeseitigungsgesetzes,
- die Geräte- und Maschinenlärmschutz-Verordnung (32. BImSchV).
Das Baufeld liegt in der Wasserschutzzone WSZ III. Die entsprechenden Vorgaben hinsichtlich des Umweltschutzes und des Wasserhaushaltsgesetzes sind einzuhalten.
Abfälle dürfen nur in geeigneten Deckelcontainern zwischen- gelagert werden.
Für sämtliche Arbeiten auf der Baustelle dürfen nur Baumaschinen eingesetzt werden, die den Lärmschutz- anforderungen des RAL-UZ 53 entsprechen. Abweichungen durch spezielle Sondermaschinen sind der örtlichen BÜ anzukündigen und zu begründen. Grundsätzlich sind lärmreduzierte Arbeitsweisen lärmintensiven Arbeitsweisen vorzuziehen. Die Einhaltung der Anforderungen wird regelmäßig durch die örtliche Bauüberwachung kontrolliert und dokumentiert. Für sämtliche Arbeiten auf der Baustelle gilt ein erhöhter Staubschutz. Daher sind alle Maschinen und Geräte mit einer Absaugung zu versehen, so dass Stäube direkt an der Entstehungsstelle möglichst vollständig erfasst und gefahrlos entsorgt werden können. Die Ausbreitung des Staubes auf unbelastete Bereiche wird, soweit technisch möglich, verhindert. Ablagerungen sind zu vermeiden. Zur Beseitigung von Stäuben dürfen nur Feucht- bzw. Nassverfahren oder saugende Verfahren angewandt werden. Die Einrichtungen und Maschinen werden durch die BÜ überprüft. Der Erhalt von Bäumen, Sträuchern und Pflanzbeständen in den nicht unmittelbar vom Baugeschehen in Anspruch genommenen Flächen bzw. gemäß den gesetzlichen Vorschriften gehört zur vertraglichen Leistung. Der AN trägt die alleinige Verantwortung für die Einhaltung aller Auflagen und einschlägigen Bestimmungen. Die Kosten dafür sind als Nebenleistungen entsprechend zu berücksichtigen.
2.6 UMGEBUNG / NACHBARN
Während der durchzuführenden Arbeiten befinden sich die angrenzenden Sportanlagen in Nutzung. Die benachbarten Grundstücke dürfen nicht betreten werden. Nachbarschaftliche Belange sind in Abstimmung mit dem AG zu berücksichtigen. Daraus resultierende kurzfristige Einschränkungen oder Ablaufänderungen sind möglich. Alle Arbeiten sind durch ausreichende Wasserbenässung staubfrei durchzuführen.
3. MEDIEN
Der AG bestätigt dem AN vor Baubeginn schriftlich die physische Trennung aller Medienanschlüsse des Gebäudes. Alle Leitungen außerhalb des Sanierungsbereiches sind aktiv und dürfen nicht beschädigt werden.
4 BAUTAGESBERICHTE
Der AN hat Bautagesberichte im Format DIN A4 zu führen und dem AG bzw. seiner Bauüberwachung einmal wöchentlich, für jeden Arbeitstag einzeln, zu übergeben. Sie müssen alle Angaben enthalten, die für die Ausführung und Abrechnung des Auftrages von Bedeutung sein können.
5 BAUBESPRECHUNGEN
Der AN hat innerhalb seines Ausführungszeitraumes an den wöchentlich stattfindenden Baubesprechungen mit einem geeigneten, bevollmächtigten Vertreter, der vor Beginn der Arbeiten benannt werden muss, teilzunehmen. Eine Vergütung der Teilnahme erfolgt nicht. Das Ergebnis dieser Gespräche wird in Protokollen festgehalten. Einsprüche gegen das Protokoll sind umgehend, spätestens innerhalb von 7 Tagen, geltend zu machen. Die Protokolle werden den Vertragsparteien über die Bauüberwachung per E-Mail zugestellt.
6 RECHNUNGSSTELLUNG
Die Abrechnung erfolgt nach Massenermittlung anhand der Ausführungszeichnungen, die, bei Bedarf und rechtzeitiger Veranlassung, gemeinsam mit der örtlichen Bauüberwachung durch örtliche Aufmaße ergänzt werden können. Bei Unterlassung gilt das Aufmaß der Bauüberwachung. Ergeben sich bei der Ausführung Mehrmengen, so sind die Bauüber-wachung sowie der Auftraggeber unverzüglich hiervon zu unterrichten. Erst nach schriftlicher Zustimmung des AG darf mit der Ausführung der Mehrmengen begonnen werden. Zu sämtlichen Rechnungen -auch zu Zwischenrechnungen- sind vorab von der Bauüberwachung geprüfte Aufmaße einzureichen und kumulativ fortzuschreiben (mit nach Positionen getrennten Aufmaßblättern). Rechnungen, die von den bestätigten Aufmaßen abweichen, werden grundsätzlich zurückgewiesen. 
Bei Abschlagsrechnungen sind Kopien, bei Schlussrechnungen die Originale der bestätigten Aufmaße beizufügen. Abschlagsrechnungen sind samt Aufmaß der zuständigen Bauüberwachung zur Prüfung und Bearbeitung zu übergeben. Als Eingangsdatum der Rechnung gilt der Eingangsstempel der Bauüberwachung. Der AG erhält parallel eine Kopie der Abschlagsrechnung ohne Aufmaß.
7. ANLIEFERUNGEN
Liefertermine sind mit der örtlichen Bauleitung abzustimmen und einzuhalten.
Bei Materialanlieferungen müssen Mitarbeiter des AN zur Annahme vor Ort sein, die Lieferungen werden nicht vom AG oder seinen Vertretern entgegengenommen.
Die Lagerung des angelieferten Materials ist nur innerhalb der Baustelle auf den vom Auftraggeber ausgewiesenen Stellen gestattet.
Während der Baumaßnahme sind der anliegende Sportplatz sowie die Schwemmhalle in Betrieb. Hier ist im Bereich der Zufahrtsstraße zur Baustelle mit Nutzern der Sportanlagen, insbesondere Kindern, zu rechnen. Hierauf ist unbedingt Rücksicht zu nehmen. Die Zufahrt zum Gelände darf nur mit einem Einweiser gem. BG Verkehr erfolgen. Die Zufahrt auf das Gelände darf nur in Schrittgeschwindigkeit erfolgen.
8 AUSFÜHRUNG
Die technischen Angaben dieser Ausschreibung stellen qualitative Mindestanforderungen dar. Die Ausführungs- und Leistungsbeschreibung sowie die beigefügten Zeichnungen erläutern das geforderte Konstruktionsprinzip und die Anforderungen an die zu erstellenden Arbeiten. Die technischen Anforderungen der Leistungsbeschreibung und die dargestellte formale Gestaltung sind verbindlich für die Preiskalkulation. Die konstruktive (Detail-) Ausführung ist dem Bieter zur Anwendung eigener Erfahrungen und der betriebseigenen Verfahrensweise unter Berücksichtigung der oben genannten Anforderungen freigestellt. Eine Qualitätsminderung gegenüber der ausgeschriebenen Leistung ist nicht zulässig.
Der AN sichert bei der Bauausführung die Einhaltung aller DIN- und Rechtsvorschriften, der gewerke- und fachspezifischen Richtlinien sowie die Vorgaben der Hersteller der Bauprodukte.
Die Einhaltung der anerkannten Regeln der Technik und Baukunst gilt als vereinbart.
Entsprechend der ´Verordnung über Anforderungen an Hersteller von Bauprodukten und Anwender von Bauarten im Land Brandenburg´ von 2009 sind nur bauaufsichtlich zugelassene Materialien, Bauprodukte, Bausysteme sowie die eingeführten Produkte der Bauregelliste einzusetzen und entsprechende Bauverfahren anzuwenden.
Auflagen der örtlichen bzw. territorial zuständigen Behörden sind einzuhalten.
Der AN hat sich vor Aufnahme der Bauarbeiten über die örtlichen Gegebenheiten auf der Baustelle zu informieren und die Einbringung der einzusetzenden Produkte und Materialien abzusichern.
Alle Arbeiten müssen von einem fachlich qualifizierten Bauleiter betreut werden, der dem Auftraggeber vor Ausführungsbeginn mit Angabe der Telefonnummer zu benennen ist. Der Bauleiter muss während der Arbeiten ständig auf der Baustelle anwesend oder erreichbar und der deutschen Sprache mächtig sein. Er ist schriftlich namentlich zu benennen.
Während der Bauzeit hat der AN stets ausreichend Arbeitskräfte einzusetzen, um einen zügigen Baufortschritt und die Einhaltung der abgestimmten Zwischen- sowie vertraglich vereinbarten Fertigstellungstermine zu sichern.
Der AN sichert die Realisierung der Leistungen mit eigenen Arbeitskräften bzw. über die mit     Angebotsabgabe benannten Subunternehmen.
Sollten wider Erwarten weitere Subunternehmer einbezogen werden müssen, dann ist vor         Arbeitsaufnahme die Zustimmung der Bauleitung und des Auftraggebers einzuholen.
Die Bauarbeiten sind in enger Abstimmung mit der Bauleitung durchzuführen. Zur Sicherung eines zügigen Bauablaufs wird davon ausgegangen, dass sich die am Bau beteiligten AN zu Details, Baufreiheits- und Rückbaufreiheitsterminen eigenständig verständigen, sofern nicht Entscheidungen der Bauleitung berührt oder erforderlich werden.
Die Bauarbeiten werden auf der Grundlage des Leistungsverzeichnisses, der Ausführungsplanung und dem Bauzeitenplan ausgeführt. Operative Abweichungen und Festlegungen des Auftraggebers und der Bauleitung sind möglich.
Das Verbrennen, Vergraben oder anderweitiges Beseitigen von Materialresten oder Bauschutt auf dem Gelände ist strengstens untersagt.
Vom Auftragnehmer sind vor Beginn der Arbeiten sämtliche Maße am Bau zu überprüfen. Maßüberprüfungen, Messungen usw. sind in voller eigener Verantwortung vom Auftragnehmer durchzuführen.
Die Teilnahme eines Vertreters des Auftraggebers an diesen Messungen entbindet den Auftragnehmer nicht von seiner Verantwortung.
Auf Verlangen sind dem Bauherren einzelne Materialien, Ausstattungen etc. zur Bemusterung vorzulegen.
9 ABNAHMEN
Nur bei völlig einwandfreier fachgerechter Ausführung kann eine Abnahme der Leistungen erfolgen.
Auf eine sorgfältige Ausführung wird besonderer Wert gelegt.
Die Abnahme der vertraglich vereinbarten Leistungen erfolgt erst nach Vorlage einer vollständigen Bauherrendokumentation, bestehend aus:
- Fachunternehmererklärung
- Auflistung aller wesentlichen eingesetzten Bauprodukte und Bausysteme mit Angaben der Hersteller und bauaufsichtlichen Zulassungs-Nummern und Produktinformationen (Produktdaten- blätter).
- Entsorgungsnachweise.
- Zusammenstellung aller Betriebs-, Geräte- und Funktions- beschreibungen.
- Revisionsdokumentationen und Zusammenstellung aller Nachweise, Zertifikate, Einmessrisse etc. und deren Prüfung auf Richtigkeit und Vollständigkeit durch die Bauleitung.
Die rechtsverbindliche Abnahme wird als förmliche Abnahme auf der Baustelle durchgeführt.
Zwischenabnahmen, besonders die Abnahme durch nachfolgender Arbeiten verdeckter Leistungen, sind rechtzeitig mit der Bauleitung zu vereinbaren.</t>
        </r>
      </text>
    </comment>
    <comment ref="B12" authorId="0" shapeId="0" xr:uid="{00000000-0006-0000-0000-000002000000}">
      <text>
        <r>
          <rPr>
            <sz val="8"/>
            <color rgb="FF000000"/>
            <rFont val="Tahoma"/>
            <family val="2"/>
          </rPr>
          <t xml:space="preserve">HINWEISE ZUR ANGEBOTSERSTELLUNG
Geforderte Bieterangaben sind grundsätzlich mit Angebotsabgabe vorzulegen. Sofern in den einzelnen Position en nicht anders angegeben, werden diese jedoch nachgefordert.
Die ausgeschriebenen Leistungen verstehen sich als vollständige Leistungen und sind immer als Komplexleistung anzubieten. Sofern nicht gesondert ausgeschrieben, sind alle für die vollständige und fachgerechte Ausführung der Leistungspositionen erforderlichen Nebenleistungen mit einzukalkulieren.
Alle ausgewiesenen Leistungen umfassen auch die Lieferung der dazugehörenden Stoffe und Bauteile einschließlich Abladen und Lagern auf der Baustelle, wenn in der Leistungsbeschreibung nichts anderes vorgesehen ist.
Für die angebotene Leistung übernimmt der Bieter die Verpflichtung der Vollständigkeit, d.h. Leistungen, die sich mit der Ausführung der angefragten Position zwangsläufig ergeben, hat er mit einzukalkulieren, auch wenn diese im Leistungsverzeichnis nicht ausdrücklich erwähnt sind.
Das Angebot ist als abgeschlossene Leistung zu verstehen.
Alle Maßangaben dienen nur zur Kalkulation, zur Ausführung sind alle Maße am Bau zu nehmen.
Die Abrechnung erfolgt nach gemeinsamem Aufmaß.
Zur Kalkulation sind in Anlage die Planungszeichnungen enthalten.
In die Einheitspreise sind kostenmäßig einzurechnen: 
- Alle Materialien, auch systembedingte Zubehör-, Klein- und Befestigungsmaterialien und Nebenleistungen, die zur Vollständigkeit bzw. Funktionstüchtigkeit erforderlich sind,
- Transporte zur und von der Baustelle und zur Verwendungsstelle in den Geschossen, Be- und Entladeprozesse, Aufwendungen zur Lagerung,
- Verschleiß der nicht gesondert aufgeführten Maschinen, Geräte und Anlagen sowie der Verbrauch an Energie, Wasser und sonstigen Betriebsmitteln, 
- Schutzmaßnahmen für die erbrachten Leistungen bis zur Abnahme, die kontinuierliche Beseitigung von Abfallstoffen, Bauschutt und Verpackungsmaterial,
- Aufwendungen der eigenen Baustelleneinrichtung, sofern nicht gesondert ausgeschrieben, die Bauleitung, Einmessarbeiten, Prüfungen, Fremdüberwachung, behördliche Abnahmen, die Erstellung von Revisionsunterlagen und Bauherren- bzw. Betreiberdokumentationen,
- Arbeitsgerüste, Hubbühnen, Hebezeuge etc. für die eigenen Bauleistungen, sofern durch den Auftraggeber infolge der Baustellenspezifik bzw. der Geometrie des Baukörpers nicht gesonderte Lösungen bereitgestellt werden.
Für die Baumaßnahme eingeplante Subunternehmen sind mit Angebotsabgabe zu benennen und bedürfen der Zustimmung des Auftraggebers.
Für die auszuführenden Lieferungen und Leistungen gelten die Bedingungen der VOB einschl. der darin aufgeführten DIN-Vorschriften in der derzeit gültigen Fassung.
Die für die Ausführung relevanten technischen Baubestim- mungen und die allgemein anerkannten Regeln der Technik sind zu beachten!
Der Bieter erklärt durch die Abgabe des Angebotes, dass er die Baustelle eingehend besichtigt und sich über alle für die Bauausführung maßgeblichen Verhältnisse unterrichtet hat.
Der Bieter kann sich nicht nachträglich auf unzureichende Unterrichtung der örtlichen Verhältnisse gegenüber dem AG berufen und daraus eventuelle Nachforderungen ableiten.
Der AN hat sich vom Zustand der Baustelle zu überzeugen, um festzustellen, ob die zur Erbringung der Leistung erforderlichen Positionen der Ausschreibung den gesamten Leistungsumfang erfassen, Ergänzungen bzw. Änderungen erforderlich sind und er seine Leistungen ohne Gefahr des nachträglichen Auftretens von Schäden und Mängeln erbringen kann.
Einwände und Anregungen sind vom AN im Rahmen der Angebotsabgabe schriftlich vorzulegen.
Die Ausführungsfristen sind in den Ausschreibungsunterlagen angegeben. Entsprechend VOB Teil B gelten Witterungseinflüsse während der Ausführungszeit, mit denen bei Abgabe des Angebotes normalerweise gerechnet werden muss, nicht als Behinderung.
Witterungsbedingungen wie z. B. Starkregen, längerer Dauer- regen sowie Frostperioden, welche die Bauarbeiten beeinträchtigen können, sind zu berücksichtigen.
Der geplante Bauablauf richtet sich nach dem beigefügten Bauzeitenplan. Der Fertigstellungstermin ist verbindlich. 
</t>
        </r>
      </text>
    </comment>
    <comment ref="B15" authorId="0" shapeId="0" xr:uid="{00000000-0006-0000-0000-000003000000}">
      <text>
        <r>
          <rPr>
            <sz val="8"/>
            <color rgb="FF000000"/>
            <rFont val="Tahoma"/>
            <family val="2"/>
          </rPr>
          <t>Baustelleneinrichtung
Einrichten und Räumen der Baustelle mit An- und Abfuhr, sowie Vorhalten der zur Durchführung der nachstehend beschriebenen Arbeiten erforderlichen Maschinen, Geräte, Werkzeuge und Bauwagen für die Dauer der Arbeiten.</t>
        </r>
      </text>
    </comment>
    <comment ref="B22" authorId="0" shapeId="0" xr:uid="{00000000-0006-0000-0000-000004000000}">
      <text/>
    </comment>
    <comment ref="B24" authorId="0" shapeId="0" xr:uid="{00000000-0006-0000-0000-000005000000}">
      <text>
        <r>
          <rPr>
            <sz val="8"/>
            <color rgb="FF000000"/>
            <rFont val="Tahoma"/>
            <family val="2"/>
          </rPr>
          <t xml:space="preserve">Aluminiumaußentüren
Bautiefe 90 mm
gesamt U-Wert &lt;/= 1.14 W (m²K)
mit wärmegedämmter Aluminiumfüllung
flügelüberdeckend außen
U-Wert Element gesamt &lt;/ = 1.1
bzw.
3fach Isolierverglasung Ug 0.5 mit beidseitig Sicherheitsverglasung
Glasaufbau 
Außen VSG 8 mm mit matter Folie/ 16 SZR/ 4 mm Float/ Innen VSG 8 mm
Montage nach RAL-Richtlinien !
Angebotenes System
'..................................................'
vom Bieter einzutragen
</t>
        </r>
      </text>
    </comment>
    <comment ref="B25" authorId="0" shapeId="0" xr:uid="{00000000-0006-0000-0000-000006000000}">
      <text>
        <r>
          <rPr>
            <sz val="8"/>
            <color rgb="FF000000"/>
            <rFont val="Tahoma"/>
            <family val="2"/>
          </rPr>
          <t>1flgl. Aluminium Eingangstür
Oberfläche: innen RAL 9016 / außen NCS Farbton nach Wahl des AG
DIN rechts einwärts öffnend
2x ISO 3fach Verglasung mit 2x VSG 8 innen und außen matt !
Flügel-Kämpferhöhe ca. 85 cm
Knaufzylinder, Rollenfallenschloss
OTS = ITS 96`verdeckt liegend mit Öffnungsbegrenzer und Feststelleinheit
Stoßgriff Edelstahl beidseitig waagerecht über die gesamte Breite des Türflügels
4 Stück Rollenbänder Edelstahl
Gesamt U-Wert &lt;= 1.14 W (m²K)
Maß: 125 x 218 cm + 20 cm BE
Einbauort: Tür-Typ Nr. 1</t>
        </r>
      </text>
    </comment>
    <comment ref="B26" authorId="0" shapeId="0" xr:uid="{00000000-0006-0000-0000-000007000000}">
      <text>
        <r>
          <rPr>
            <sz val="8"/>
            <color rgb="FF000000"/>
            <rFont val="Tahoma"/>
            <family val="2"/>
          </rPr>
          <t xml:space="preserve">1flgl. Aluminium Eingangstür
Oberfläche: innen RAL 9016 / außen NCS Farbton nach Wahl des AG
DIN links einwärts öffnend
2x ISO 3fach Verglasung mit 2x VSG 8 innen und außen matt !
Flügel-Kämpferhöhe ca. 85 cm
Knaufzylinder, Rollenfallenschloss
OTS = ITS 96`verdeckt liegend mit Öffnungsbegrenzer und Feststelleinheit
Stoßgriff Edelstahl beidseitig waagerecht über die gesamte Breite des Türflügels
4 Stück Rollenbänder Edelstahl
Gesamt U-Wert &lt;= 1.14 W (m²K)
Maß: 125 x 218 cm + 20 cm BE
Einbauort: Tür-Typ Nr. 2
</t>
        </r>
      </text>
    </comment>
    <comment ref="B27" authorId="0" shapeId="0" xr:uid="{00000000-0006-0000-0000-000008000000}">
      <text>
        <r>
          <rPr>
            <sz val="8"/>
            <color rgb="FF000000"/>
            <rFont val="Tahoma"/>
            <family val="2"/>
          </rPr>
          <t>1flgl. Aluminium Eingangstür
Oberfläche: innen RAL 9016 / außen NCS Farbton nach Wahl des AG
DIN links einwärts öffnend
mit wärmegedämmter Aluminiumfüllung, flügelüberdeckend außen
U-Wert Element gesamt &lt;/ = 1.1
Flügel-Kämpferhöhe ca. 85 cm
Knaufzylinder, 6fach Mehrfachverriegelung
OTS = ITS 96`verdeckt liegend mit Öffnungsbegrenzer und Feststelleinheit
Stoßgriff außen Edelstahl/ innen Drücker U-Form Edelstahl mit Fluchttürfunktion
4 Stück Rollenbänder Edelstahl
Maß: 147 x 218 cm + 20 cm BE
Einbauort: Tür- Typ Nr. 3</t>
        </r>
      </text>
    </comment>
    <comment ref="B28" authorId="0" shapeId="0" xr:uid="{00000000-0006-0000-0000-000009000000}">
      <text>
        <r>
          <rPr>
            <sz val="8"/>
            <color rgb="FF000000"/>
            <rFont val="Tahoma"/>
            <family val="2"/>
          </rPr>
          <t>1flgl. Aluminium Eingangstür
Oberfläche: innen RAL 9016 / außen NCS Farbton nach Wahl des AG
DIN links auswärts öffnend
mit wärmegedämmter Aluminiumfüllung, flügelüberdeckend außen
U-Wert Element gesamt &lt;/ = 1.1
Flügel-Kämpferhöhe ca. 85 cm
Schloss: Behinderten WC, Knaufzylinder
OTS = ITS 96`verdeckt liegend mit Öffnungsbegrenzer und Feststelleinheit
Stoßgriff außen Edelstahl/ innen Drücker U-Form Edelstahl mit Fluchttürfunktion, Drückerhöhe 85 cm (WC Behinderte) bzw 105 cm (Eingangstür Hausmeister)
4 Stück Rollenbänder Edelstahl
Maß: 125 x 218 cm + 20 cm BE
Einbauort: 
Tür-Nr. 4 Behinderten WC, Eingangstür Hausmeister</t>
        </r>
      </text>
    </comment>
    <comment ref="B29" authorId="0" shapeId="0" xr:uid="{00000000-0006-0000-0000-00000A000000}">
      <text>
        <r>
          <rPr>
            <sz val="8"/>
            <color rgb="FF000000"/>
            <rFont val="Tahoma"/>
            <family val="2"/>
          </rPr>
          <t>1flgl. Aluminium Eingangstür
Oberfläche: innen RAL 9016/ außen NCS Farbton nach Wahl des AG
DIN rechts auswärts öffnend
mit wärmegedämmter Aluminiumfüllung, flügelüberdeckend außen
U-Wert Element gesamt &lt;/ = 1.1
Flügel-Kämpferhöhe ca. 85 cm
Knaufzylinder, 6fach Mehrfachverriegelung
OTS = ITS 96`verdeckt liegend mit Öffnungsbegrenzer und Feststelleinheit
Stoßgriff außen Edelstahl/ innen Drücker U-Form Edelstahl mit Fluchttürfunktion
4 Stück Rollenbänder Edelstahl
Maß: 125 x 218 cm + 20 cm BE
Einbauort: Tür- Nr. 5 Haustechnik ELT</t>
        </r>
      </text>
    </comment>
    <comment ref="B30" authorId="0" shapeId="0" xr:uid="{00000000-0006-0000-0000-00000B000000}">
      <text>
        <r>
          <rPr>
            <sz val="8"/>
            <color rgb="FF000000"/>
            <rFont val="Tahoma"/>
            <family val="2"/>
          </rPr>
          <t>2flgl. Aluminium Eingangstür asymmetrisch geteilt
Oberfläche: innen RAL 9016 / außen NCS Farbton nach Wahl des AG
DIN rechts auswärts öffnend
mit wärmegedämmter Aluminiumfüllung, flügelüberdeckend außen
U-Wert Element gesamt &lt;/ = 1.1
Flügel-Kämpferhöhe ca. 85 cm
Knaufzylinder, Rollenfallenschloss
OTS = ITS 96`verdeckt liegend mit Öffnungsbegrenzer und
Feststelleinheit
Stoßgriff Edelstahl beidseitig waagerecht über die gesamte Breite des Türflügels
6 Stück Rollenbänder Edelstahl
Maß: 173 x 231 cm + 20 cm BE
LD Gangflügel &gt; 100 cm
Einbauort: Tür- Nr. 6 Haustechnik</t>
        </r>
      </text>
    </comment>
    <comment ref="B31" authorId="0" shapeId="0" xr:uid="{00000000-0006-0000-0000-00000C000000}">
      <text>
        <r>
          <rPr>
            <sz val="8"/>
            <color rgb="FF000000"/>
            <rFont val="Tahoma"/>
            <family val="2"/>
          </rPr>
          <t>1flgl. Aluminium Eingangstür
Oberfläche: innen RAL 9016 / außen NCS Farbton nach Wahl des AG
DIN rechts einwärts öffnend
mit wärmegedämmter Aluminiumfüllung, flügelüberdeckend außen
U-Wert Element gesamt &lt;/ = 1.1
Flügel-Kämpferhöhe ca. 85 cm
Knaufzylinder, Rollenfallenschloss
OTS = ITS 96`verdeckt liegend mit Öffnungsbegrenzer und Feststelleinheit
Stoßgriff beidseitig waagerecht über die gesamte Breite des Türflügels
4 Stück Rollenbänder Edelstahl
Maß: 137 x 218 cm + 20 cm BE
Einbauort: Tür-Nr. 7 Teeküche</t>
        </r>
      </text>
    </comment>
    <comment ref="B32" authorId="0" shapeId="0" xr:uid="{00000000-0006-0000-0000-00000D000000}">
      <text>
        <r>
          <rPr>
            <sz val="8"/>
            <color rgb="FF000000"/>
            <rFont val="Tahoma"/>
            <family val="2"/>
          </rPr>
          <t>1flgl. Aluminium Eingangstür
Oberfläche: innen RAL 9016 / außen NCS Farbton nach Wahl des AG
DIN rechts einwärts öffnend
mit wärmegedämmter Aluminiumfüllung, flügelüberdeckend außen
U-Wert Element gesamt &lt;/ = 1.1
Flügel-Kämpferhöhe ca. 85 cm
Knaufzylinder, 6fach Mehrfachverriegelung
OTS = ITS 96`verdeckt liegend mit Öffnungsbegrenzer und Feststelleinheit
Stoßgriff außen Edelstahl/ innen Drücker U-Form Edelstahl mit Fluchttürfunktion
4 Stück Rollenbänder Edelstahl
Maß: 125 x 218 cm + 20 cm BE
Einbauort: Tür- Typ Nr. 8</t>
        </r>
      </text>
    </comment>
    <comment ref="B33" authorId="0" shapeId="0" xr:uid="{00000000-0006-0000-0000-00000E000000}">
      <text>
        <r>
          <rPr>
            <sz val="8"/>
            <color rgb="FF000000"/>
            <rFont val="Tahoma"/>
            <family val="2"/>
          </rPr>
          <t xml:space="preserve">1flgl. Aluminium Eingangstür
Oberfläche: innen RAL 9016 / außen NCS Farbton nach Wahl des AG
DIN rechts einwärts öffnend
mit wärmegedämmter Aluminiumfüllung, flügelüberdeckend außen
U-Wert Element gesamt &lt;/ = 1.1
Flügel-Kämpferhöhe ca. 85 cm
Knaufzylinder, Rollenfallenschloss
OTS = ITS 96`verdeckt liegend mit Öffnungsbegrenzer und Feststelleinheit
Stoßgriff Edelstahl beidseitig waagerecht über die gesamte Breite des Türflügels
4 Stück Rollenbänder Edelstahl
Maß: 125 x 218 cm + 20 cm BE
Einbauort: Tür-Typ Nr. 9
</t>
        </r>
      </text>
    </comment>
    <comment ref="B34" authorId="0" shapeId="0" xr:uid="{00000000-0006-0000-0000-00000F000000}">
      <text>
        <r>
          <rPr>
            <sz val="8"/>
            <color rgb="FF000000"/>
            <rFont val="Tahoma"/>
            <family val="2"/>
          </rPr>
          <t xml:space="preserve">1flgl. Aluminium Eingangstür
Oberfläche: innen RAL 9016 / außen NCS Farbton nach Wahl des AG
DIN links einwärts öffnend
mit wärmegedämmter Aluminiumfüllung, flügelüberdeckend außen
U-Wert Element gesamt &lt;/ = 1.1
Flügel-Kämpferhöhe ca. 85 cm
Knaufzylinder, Rollenfallenschloss
OTS = ITS 96`verdeckt liegend mit Öffnungsbegrenzer und Feststelleinheit
Stoßgriff Edelstahl beidseitig waagerecht über die gesamte Breite des Türflügels
4 Stück Rollenbänder Edelstahl
Maß: 125 x 218 cm + 20 cm BE
Einbauort: Tür-Typ Nr. 10
</t>
        </r>
      </text>
    </comment>
    <comment ref="B35" authorId="0" shapeId="0" xr:uid="{00000000-0006-0000-0000-000010000000}">
      <text>
        <r>
          <rPr>
            <sz val="8"/>
            <color rgb="FF000000"/>
            <rFont val="Tahoma"/>
            <family val="2"/>
          </rPr>
          <t>Mehrpreis für die Ausführung der Aluminiumeingangstüren aus Vorpositionen mit Mehrfachverriegelung mit Rollenfalle.</t>
        </r>
      </text>
    </comment>
    <comment ref="B37" authorId="0" shapeId="0" xr:uid="{00000000-0006-0000-0000-000011000000}">
      <text>
        <r>
          <rPr>
            <sz val="8"/>
            <color rgb="FF000000"/>
            <rFont val="Tahoma"/>
            <family val="2"/>
          </rPr>
          <t xml:space="preserve">Garagen-Sektionaltor liefern und montieren
Abmessungen Breite x Höhe: 2000 mm x 2250 mm
Leistungseigenschaften
DGNB-Navigator für Gebäudezertifizierungen: 61GJJC
Torblatt Motiv                   : M-Sicke
Oberfläche Struktur Stahl-Lamelle : außen Woodgrain geprägt, innen Stucco geprägt
Beschichtung Stahl-Lamelle : MatchColor außen hochwertigeBeschichtung in Anlehnung an RAL 7016 anthrazitgrau bzw. Wahl des AG
innen polyestergrundbeschichtet in Anlehnung an RAL 9002 grauweiß
Torführung und Platzbedarf
Beschlagsart                   : Z-Beschlag 1 Stück
Zusatzausstattung Tor
Zargenverkleidung 55mm angelehnt RAL7016 Coil-Coating,
Woodgrain
Torbedienung
Antrieb : Garagentor-Antrieb, Zug- und Druckkraft min. 650 N, Spitzenkraft 800 N geeignet/passend zum angebotenen Tor 1 Stück
1 Stück 4-Tasten-Handsender, Strukturoberfläche mit Kunststoff-Kappen (schwarz)
Führungsschiene             : FS10 - mittel (einteilig 3310 mm)
LDB Lichte Durchfahrtsbreite: 2000 mm
LDH Lichte Durchfahrtshöhe: 2170 mm mit Antrieb 2220 mm
Wärmewiderstand            : 1,46 W/(m²*K)
Einbauort                                           : Werkstatt
</t>
        </r>
      </text>
    </comment>
    <comment ref="B40" authorId="0" shapeId="0" xr:uid="{00000000-0006-0000-0000-000012000000}">
      <text>
        <r>
          <rPr>
            <sz val="8"/>
            <color rgb="FF000000"/>
            <rFont val="Tahoma"/>
            <family val="2"/>
          </rPr>
          <t xml:space="preserve">Ausführung: Objektqualität für extrem hohe Beanspruchung
liefern und montieren inkl. vollständiges ausmörteln der Stahlzarge entsprechend Herstellermontagevorgabe
Objektürblatt:
80 % PEFC-zertifiziert BMCERT-PEFC-COC-00057
Klimaklasse II (Prüfklima "b" gemäß DIN EN 1121)
geeignet für mech. Beanspruchungsgruppe 4 ("E" Extrem) nach DIN EN 1192, Türblattdicke ca. 42mm, gefälzt (Normfalz), für den Innenbereich
Oberfläche    : Türblatt: HPL Resopal 0,8mm, nach Wahl des Auftraggebers, 
Türblattkante : PU-Kante (Polyurethan massiv angegossen, ca. 5mm breit, Radius 3mm) 3-seitig Kita-/Schulen-Ausführung (gerundet) bei PU-Kante 
Bänder                            : 2x VX 7939/160, 3-dim. verstellbar, Edelstahl matt, Bandsitz (Bandbezugslinie nach DIN 18268) Standard: oben 241 mm ab oberem Zargenfalz, unten 1435mm ab oberem Band
Schloss                          : Objekt-Einsteckschloss BMH 450 PZ 65/0/08/20, DIN 18251, Klasse 4, PZ-gelocht, ohne Zylinder, Dorn 65mm, Nuss 8mm, ohne Panikfunktion, Stulp Nirosta, Stulpbreite 20mm
Drücker                           : in gesonderter Position, Höhe der Schlosslochung (Drückerdornmitte) Standard (1050mm über OFF), Abweichungen in den Positionen
Schließer                        : ohne Schließer bzw. in gesonderter Position
Zusatzausstattung: 1 absenkbare Bodendichtung Schall-Ex L-15
Zargen 
2-schalige Umfassungszarge 
Richtfabrikat Hörmann oder gleichwertig
Profilausprägung
Profil                               : 21180
Profiltyp                          : Umfassungszarge 2-schalig
Falzart                            : gefälzt
Zargenausführung
Erfassungsart : auf Maß gefertigt
Zargenvariante : Stahlzarge
Material                           : Stahlblech
Materialdicke : 2 mm
Gehrung                          : geschweißt
Wandanschluss : 2-tlg. m. Trapezanker.
Deckenanschluss : sturzhoch
Bodeneinstand : 0
Oberfläche    : Grundbeschichtung
DGNB-Navigator für Gebäudezertifizierungen: X0XD7I
Beschlagausstattung
Falle-/Riegel-Stanzung: 1050 mm ab OFF, Abweichungen in den Positionen gekennzeichnet
Bandsystem
Vorrichtung für Bandsystem : für 3-Loch - VX Bänder 3-D-Verstellung
Bandanordnung : nach DIN - 2 Bänder
Zusatzausstattung
Dichtung für Stahlzargen
Nut 8,5mm universal gr RL5,20m
Angebotenes System
'..................................................'
vom Bieter einzutragen
</t>
        </r>
      </text>
    </comment>
    <comment ref="B41" authorId="0" shapeId="0" xr:uid="{00000000-0006-0000-0000-000013000000}">
      <text>
        <r>
          <rPr>
            <sz val="8"/>
            <color rgb="FF000000"/>
            <rFont val="Tahoma"/>
            <family val="2"/>
          </rPr>
          <t xml:space="preserve">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rechts
Maß                               : 1000 x 2125 x 130 mm
Einbauort    : IT 1 und IT 2
</t>
        </r>
      </text>
    </comment>
    <comment ref="B42" authorId="0" shapeId="0" xr:uid="{00000000-0006-0000-0000-000014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links
Maß                               : 1000 x 2125 x 130 mm
Einbauort    : IT 3 und IT 20</t>
        </r>
      </text>
    </comment>
    <comment ref="B43" authorId="0" shapeId="0" xr:uid="{00000000-0006-0000-0000-000015000000}">
      <text>
        <r>
          <rPr>
            <sz val="8"/>
            <color rgb="FF000000"/>
            <rFont val="Tahoma"/>
            <family val="2"/>
          </rPr>
          <t xml:space="preserve">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 gossen, ca. 5mm breit, Radius 3mm) 3-seitig Kita-/Schulen-Ausführung (gerundet) bei PU-Kante 
Bänder                            : 2x VX 7939/160, 3-dim. verstellbar, Edelstahl matt,
Schloss                          : Objekt-Einsteckschloss BMH 450 PZ 65/0/08/20, DIN 18251, Klasse 4, PZ-gelocht, ohne Zylinder,
Drücker                           :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rechts
Maß                               : 875 x 2125 x 130 mm
Einbauort    : IT 5
</t>
        </r>
      </text>
    </comment>
    <comment ref="B44" authorId="0" shapeId="0" xr:uid="{00000000-0006-0000-0000-000016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 gossen, ca. 5mm breit, Radius 3mm) 3-seitig Kita-/Schulen-Ausführung (gerundet) bei PU-Kante 
Bänder                            : 2x VX 7939/160, 3-dim. verstellbar, Edelstahl matt,
Schloss                          : Objekt-Einsteckschloss BMH 450 PZ 65/0/08/20, DIN 18251, Klasse 4, PZ-gelocht, ohne Zylinder,
Drücker                           :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links
Maß                               : 875 x 2125 x 130 mm
Einbauort    : IT 4</t>
        </r>
      </text>
    </comment>
    <comment ref="B45" authorId="0" shapeId="0" xr:uid="{00000000-0006-0000-0000-000017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rechts
Maß                               : 1000 x 2125 x 440 mm
Einbauort    : IT 6 und IT 7</t>
        </r>
      </text>
    </comment>
    <comment ref="B46" authorId="0" shapeId="0" xr:uid="{00000000-0006-0000-0000-000018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links
Maß                               : 1000 x 2125 x 440 mm
Einbauort    : IT 8 und IT 9</t>
        </r>
      </text>
    </comment>
    <comment ref="B47" authorId="0" shapeId="0" xr:uid="{00000000-0006-0000-0000-000019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links
Maß                               : 1000 x 2125 x 150 mm
Einbauort    : IT 10</t>
        </r>
      </text>
    </comment>
    <comment ref="B48" authorId="0" shapeId="0" xr:uid="{00000000-0006-0000-0000-00001A000000}">
      <text>
        <r>
          <rPr>
            <sz val="8"/>
            <color rgb="FF000000"/>
            <rFont val="Tahoma"/>
            <family val="2"/>
          </rPr>
          <t>Innentürelement gemäß den Vorbemerkungen
Vollspantürblatt
Klimaklasse II (Prüfklima "b" gemäß DIN EN 1121)
geeignet für mech. Beanspruchungsgruppe 4 ("E" Extrem) nach DIN EN 1192, Türblattdicke ca. 42mm, gefälzt (Normfalz), für den Innenbereich
Oberfläche
Türblatt                           : HPL Resopal 0,8mm, nach Wahl des Auftraggebers, 
Türblattkante : PU-Kante (Polyurethan massiv angegossen, ca. 5mm breit, Radius 3mm) 3-seitig Kita-/Schulen-Ausführung (gerundet) bei PU-Kante 
Bänder                            : 2x VX 7939/160, 3-dim. verstellbar, Edelstahl matt,
Schloss                          : Objekt-Einsteckschloss BMH 450 PZ 65/0/08/20, DIN 18251, Klasse 4, PZ-gelocht, ohne Zylinder, Drücker: in gesonderter Position, Höhe der Schlosslochung (Drückerdornmitte) Standard (1050mm über OFF),
Zusatzausstattung: 1 absenkbare Bodendichtung Schall-Ex L-15
mit 2teiliger Stahl-Umfassungszarge
Zargenvariante: Stahlzarge
Material                           : Stahlblech
Materialdicke: 2 mm
Gehrung                          : geschweißt
Wandanschluss: 2-tlg. m. Trapezanker.
Deckenanschluss: sturzhoch
Bodeneinstand: 0
Oberfläche    : Grundbeschichtung für bauseitigen An- strich
DIN rechts
Maß                               : 1000 x 2125 x 330 mm
Einbauort    : IT 11</t>
        </r>
      </text>
    </comment>
    <comment ref="B49" authorId="0" shapeId="0" xr:uid="{00000000-0006-0000-0000-00001B000000}">
      <text>
        <r>
          <rPr>
            <sz val="8"/>
            <color rgb="FF000000"/>
            <rFont val="Tahoma"/>
            <family val="2"/>
          </rPr>
          <t xml:space="preserve">Nassraumtürelement
Nassraumtürblatt 80 % PEFC-zertifiziert BMCERT-PEFC-COC-00057, Nassraumtür geprüft nach DIN EN 16580, Klimaklasse II (Prüfklima gemäß DIN EN 1121) geeignet für mech. Beanspruchungsgruppe 4 ("E" Extrem) nach DIN EN 1192, 
Türblatt                           : Türblattdicke ca. 42mm, Nassraumtürblatt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Standard (1050mm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1050 mm ab OFF
DIN rechts
Maß                               : 1000 x 2125 x 270 mm
Einbauort    : IT 12, IT 22, IT 24, IT 26
</t>
        </r>
      </text>
    </comment>
    <comment ref="B50" authorId="0" shapeId="0" xr:uid="{00000000-0006-0000-0000-00001C000000}">
      <text>
        <r>
          <rPr>
            <sz val="8"/>
            <color rgb="FF000000"/>
            <rFont val="Tahoma"/>
            <family val="2"/>
          </rPr>
          <t xml:space="preserve">Nassraumtürelement
Nassraumtürblatt 80 % PEFC-zertifiziert BMCERT-PEFC-COC-00057, Nassraumtür geprüft nach DIN EN 16580, Klimaklasse II (Prüfklima gemäß DIN EN 1121) geeignet für mech. Beanspruchungsgruppe 4 ("E" Extrem) nach DIN EN 1192, 
Türblatt                           : Türblattdicke ca. 42mm, Nassraumtürblatt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850 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850 mm ab OFF
DIN rechts
Maß                               : 1000 x 2125 x 270 mm
Einbauort    : IT 17 (Umkleide barrierefrei)
</t>
        </r>
      </text>
    </comment>
    <comment ref="B51" authorId="0" shapeId="0" xr:uid="{00000000-0006-0000-0000-00001D000000}">
      <text>
        <r>
          <rPr>
            <sz val="8"/>
            <color rgb="FF000000"/>
            <rFont val="Tahoma"/>
            <family val="2"/>
          </rPr>
          <t>Nassraumtürelement
Nassraumtürblatt 80 % PEFC-zertifiziert BMCERT-PEFC-COC-00057, Nassraumtür geprüft nach DIN EN 16580, Klimaklasse II (Prüfklima gemäß DIN EN 1121) geeignet für mech. Beanspruchungsgruppe 4 ("E" Extrem) nach DIN EN 1192, 
Türblatt                           : Türblattdicke ca. 42mm, Nassraum- 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 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Standard (1050mm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1050 mm ab OFF
DIN links
Maß                               : 1000 x 2125 x 270 mm
Einbauort    : IT 13, IT 15, IT 21, IT 23, IT 25</t>
        </r>
      </text>
    </comment>
    <comment ref="B52" authorId="0" shapeId="0" xr:uid="{00000000-0006-0000-0000-00001E000000}">
      <text>
        <r>
          <rPr>
            <sz val="8"/>
            <color rgb="FF000000"/>
            <rFont val="Tahoma"/>
            <family val="2"/>
          </rPr>
          <t>Nassraumtürelement
Nassraumtürblatt 80 % PEFC-zertifiziert BMCERT-PEFC-COC-00057, Nassraumtür geprüft nach DIN EN 16580, Klimaklasse II (Prüfklima gemäß DIN EN 1121) geeignet für mech. Beanspruchungsgruppe 4 ("E" Extrem) nach DIN EN 1192, 
Türblatt                           : Türblattdicke ca. 42mm, Nassraum- 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 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850 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850 mm ab OFF
DIN links
Maß                               : 1000 x 2125 x 270 mm
Einbauort    : IT 15 (Umkleide barrierefrei)</t>
        </r>
      </text>
    </comment>
    <comment ref="B53" authorId="0" shapeId="0" xr:uid="{00000000-0006-0000-0000-00001F000000}">
      <text>
        <r>
          <rPr>
            <sz val="8"/>
            <color rgb="FF000000"/>
            <rFont val="Tahoma"/>
            <family val="2"/>
          </rPr>
          <t>Nassraumtürelement
Nassraumtürblatt 80 % PEFC-zertifiziert BMCERT-PEFC-COC-00057, Nassraumtür geprüft nach DIN EN 16580, Klimaklasse II (Prüfklima gemäß DIN EN 1121) geeignet für mech. Beanspruchungsgruppe 4 ("E" Extrem) nach DIN EN 1192, 
Türblatt                           : Türblattdicke ca. 42mm, Nassraum- 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 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Standard (1050mm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1050 mm ab OFF
DIN rechts
Maß                               : 1000 x 2125 x 150 mm
Einbauort    : IT 14 und IT 16</t>
        </r>
      </text>
    </comment>
    <comment ref="B54" authorId="0" shapeId="0" xr:uid="{00000000-0006-0000-0000-000020000000}">
      <text>
        <r>
          <rPr>
            <sz val="8"/>
            <color rgb="FF000000"/>
            <rFont val="Tahoma"/>
            <family val="2"/>
          </rPr>
          <t>Nassraumtürelement
Nassraumtürblatt 80 % PEFC-zertifiziert BMCERT-PEFC-COC-00057, Nassraumtür geprüft nach DIN EN 16580, Klimaklasse II (Prüfklima gemäß DIN EN 1121) geeignet für mech. Beanspruchungsgruppe 4 ("E" Extrem) nach DIN EN 1192, 
Türblatt                           : Türblattdicke ca. 42mm, Nassraum- türblatt mit Holzwerkstoff-Einlage, gefälzt (Normfalz), für den Innenbereich, Unterschnitt (Bodenluft unten) 70mm (entsprechend Türblattverkürzung 63 mm, bezogen auf Standard-TAH 2110mm), Normfalz 13x25,5mm, 
Oberfläche
Türblatt                           : HPL Resopal 0,8mm, nach Wahl des AG
Türblattkante : PU-Kante (Polyurethan massiv angegos- sen, ca. 5mm breit, Radius 3mm) 3-seitig Kita-/ Schulen-Ausführung (gerundet) bei PU-Kante standardmäßig, Türblatt-Unterkante mit verdecktem PUR-Anleimer
Bänder                            : 2x VX 7939/160, 3-dim. verstellbar, Edelstahl matt, Bandsitz (Bandbezugslinie nach DIN 18268) Standard: oben 241mm ab oberem Zargenfalz, unten 1435mm ab oberem Band
Schloss                          : Objekt-Einsteckschloss BMH 450 PZ 65/0/08/20, DIN 18251, Klasse 4, PZ-gelocht, ohne Zylinder, Dorn 65 mm, Nuss 8 mm, Stulp Nirosta, Stulpbreite 20mm
Drücker                           : in gesonderter Position
Höhe der Schlosslochung (Drückerdornmitte) Standard (1050mm über OFF)
Zarge                              : 2-schalige Umfassungszarge
Profilausprägung
Profil                               : 21180
Profiltyp                          : Umfassungszarge 2-schalig
Falzart                            : gefälzt
Zargenausführung
Erfassungsart : auf Maß gefertigt
Zargenvariante : Stahlzarge
Material                           : Edelstahl V2A
Materialdicke : 2 mm
Gehrung                          : geschweißt
Wandanschluss : 2-tlg. VA-Trapezanker f. U-Zargen Ständerwerk
Deckenanschluss : sturzhoch
Bodeneinstand : 0
Oberfläche    : geschliffen_Korn_240
Beschlagausstattung
Falle-/Riegel-Stanzung : 1050 mm ab OFF
DIN links
Maß                               : 1000 x 2125 x 150 mm
Einbauort    : IT 18 und IT 19</t>
        </r>
      </text>
    </comment>
    <comment ref="B55" authorId="0" shapeId="0" xr:uid="{00000000-0006-0000-0000-000021000000}">
      <text>
        <r>
          <rPr>
            <sz val="8"/>
            <color rgb="FF000000"/>
            <rFont val="Tahoma"/>
            <family val="2"/>
          </rPr>
          <t>Ausführung der vorgenannten Innentüren mit WC-Schloss
Objekt-Einsteckschloss BMH DIN 18251, Klasse 4</t>
        </r>
      </text>
    </comment>
    <comment ref="B56" authorId="0" shapeId="0" xr:uid="{00000000-0006-0000-0000-000022000000}">
      <text>
        <r>
          <rPr>
            <sz val="8"/>
            <color rgb="FF000000"/>
            <rFont val="Tahoma"/>
            <family val="2"/>
          </rPr>
          <t>Herstellen eines Unterschnitts an den Nassraumtüren, h=60 mm.</t>
        </r>
      </text>
    </comment>
    <comment ref="B57" authorId="0" shapeId="0" xr:uid="{00000000-0006-0000-0000-000023000000}">
      <text>
        <r>
          <rPr>
            <sz val="8"/>
            <color rgb="FF000000"/>
            <rFont val="Tahoma"/>
            <family val="2"/>
          </rPr>
          <t>Drückergarnitur für vorgenannte Innentüren
Objektgarnitur Klasse 4
Edelstahl, Drücker U-Form mit Verriegelung WC</t>
        </r>
      </text>
    </comment>
    <comment ref="B58" authorId="0" shapeId="0" xr:uid="{00000000-0006-0000-0000-000024000000}">
      <text>
        <r>
          <rPr>
            <sz val="8"/>
            <color rgb="FF000000"/>
            <rFont val="Tahoma"/>
            <family val="2"/>
          </rPr>
          <t>Drückergarnitur für vorgenannte Innentüren
Objektgarnitur Klasse 4
Edelstahl, Drücker U-Form für PZ-Schloss</t>
        </r>
      </text>
    </comment>
    <comment ref="B59" authorId="0" shapeId="0" xr:uid="{00000000-0006-0000-0000-000025000000}">
      <text>
        <r>
          <rPr>
            <sz val="8"/>
            <color rgb="FF000000"/>
            <rFont val="Tahoma"/>
            <family val="2"/>
          </rPr>
          <t>Blindzylinder liefern und montieren.</t>
        </r>
      </text>
    </comment>
    <comment ref="B60" authorId="0" shapeId="0" xr:uid="{00000000-0006-0000-0000-000026000000}">
      <text>
        <r>
          <rPr>
            <sz val="8"/>
            <color rgb="FF000000"/>
            <rFont val="Tahoma"/>
            <family val="2"/>
          </rPr>
          <t xml:space="preserve">Obentürschließer für vorgenannte Innentüren liefern und montieren
Richtfabrikat: GEZE TS 5000 oder gleichwertig
Farbton nach Wahl des Auftraggebers
Angebotenes System
'..................................................'
vom Bieter einzutragen
</t>
        </r>
      </text>
    </comment>
    <comment ref="B64" authorId="0" shapeId="0" xr:uid="{00000000-0006-0000-0000-000027000000}">
      <text>
        <r>
          <rPr>
            <sz val="8"/>
            <color rgb="FF000000"/>
            <rFont val="Tahoma"/>
            <family val="2"/>
          </rPr>
          <t xml:space="preserve">Bautiefe 88mm, mit Stahlkern 4mm bis in den Eckverbindungen, ohne Schweißnaht,
Dreischeibenverglasung, Ug= 0,6 w/m2K, 
mit  Sicherheitsverglasung entsprechend RC 2,
außen Sicherheitsglas P4A.
Uw-Wert nach DIN EN 10077-1: 1,0 w/m2K,
Sicherheitsklasse: RC2 
Beschlagsabdeckkappen: weiß 
Glas                               : Abstandhalter warme Kante schwarz,
Beschläge    : Einhand - Dreh-Kipp-Beschläge, 
Fenstergriff   : Standard Stahlkern mit Kunststoff- ummantelung, weiß passend zur Rahmenfarbe.
Farbe                              : innen weiß, außen foliert anthrazit (analog RAL 7016) bzw. nach Wahl AG.
Abdichtung innen dampfdicht mit elastischer Fugenmasse, im Fensterbankbereich zusätzliche Dichtbänder, am Baukörper verschweißt, mit Dichtprofilen außen offen mit Kompriband, ca. 5 mm zurückgesetzt, Ausführung Fugenbreite lt. Leitfaden Montage der RAL-Gütegemeinschaft.
Angebotenes System
'..................................................'
vom Bieter einzutragen
</t>
        </r>
      </text>
    </comment>
    <comment ref="B65" authorId="0" shapeId="0" xr:uid="{00000000-0006-0000-0000-000028000000}">
      <text>
        <r>
          <rPr>
            <sz val="8"/>
            <color rgb="FF000000"/>
            <rFont val="Tahoma"/>
            <family val="2"/>
          </rPr>
          <t>Kunststofffenster einteilig, 1160 x 1500 mm,
Uw = 1 W/m²/K,
lichte Wandöffnung ca. 1160 x 1500 mm.
Öffnungsart   : Fensterflügel Dreh / Kipp
Einbauort                        : Kegelbahn</t>
        </r>
      </text>
    </comment>
    <comment ref="B66" authorId="0" shapeId="0" xr:uid="{00000000-0006-0000-0000-000029000000}">
      <text>
        <r>
          <rPr>
            <sz val="8"/>
            <color rgb="FF000000"/>
            <rFont val="Tahoma"/>
            <family val="2"/>
          </rPr>
          <t xml:space="preserve">Riegelschaltkontakt passend zum Fenstersystem. 
Zur Überwachung der Fensterflügel auf Öffnung und Verschluss. Zur Rückmeldung an Einbruchmeldeanlage.
Montage                          : profilintegriert,
einschl. Anschlussleitung.
1 psch für 1 Stück Fenster 1160 x 1500 mm </t>
        </r>
      </text>
    </comment>
    <comment ref="B67" authorId="0" shapeId="0" xr:uid="{00000000-0006-0000-0000-00002A000000}">
      <text>
        <r>
          <rPr>
            <sz val="8"/>
            <color rgb="FF000000"/>
            <rFont val="Tahoma"/>
            <family val="2"/>
          </rPr>
          <t xml:space="preserve">Fensterbank innen,
Trägermaterial: Hochdruck-Spanholzformteil E 1, 
baufeuchtebeständig. 
Technologische Eigenschaften nach Anforderungen der DIN EN 312-7, 
verrottungssicher. 
Spankern und Melaminbeschichtung homogen und irreversibel verbunden. 
Inkl. Abschlusskappen.
Dauertemperaturbeständig -50°C bis + 90°C. 
Temperaturbeständig kurzzeitig bis + 180°C. 
Verhalten bei trockener Hitze, Beanspruchungsgruppe 7 A. 
Im Brandfall kein Schmelzen und Abtropfen, kein Freiwerden von Substanzen, die zur Korrosion führen. 
Schraubenauszugsfestigkeit 800 - 1300 N bei 10 mm,
Einschraubtiefe und 4 mm Spanplatten-Schraube. 
Oberfläche    : Oberfläche mikroskopisch porenfrei, physiologisch unbedenklich, auch bei strukturierter Ausführung.
Ritzhärte 3 - 5,5 N nach EN 438, schlag- und stoßfest, glatt, seidenmatt.
Keine statische Aufladung. 
Brinellhärte 60 65 N/mm². Abriebfestigkeit 200 300 U nach EN 438,
Lichtbeständigkeit Stufe 6 - 8 nach DIN 54004,
Chemikalienbeständigkeit nach EN 438 gut bis sehr gut. 
Farbe                              : entspr. Farbton Fenster innen, weiß.
Materialdicke mind. 17 mm, Ausladung ca. 270 mm. 
Lieferung und fachgerechte Montage passend zu den vorbeschriebenen Fensterelementen. </t>
        </r>
      </text>
    </comment>
  </commentList>
</comments>
</file>

<file path=xl/sharedStrings.xml><?xml version="1.0" encoding="utf-8"?>
<sst xmlns="http://schemas.openxmlformats.org/spreadsheetml/2006/main" count="365" uniqueCount="122">
  <si>
    <t>Kostenansatz LV</t>
  </si>
  <si>
    <t>Währung: EUR</t>
  </si>
  <si>
    <t>MwSt: 19%</t>
  </si>
  <si>
    <t/>
  </si>
  <si>
    <t>OZ</t>
  </si>
  <si>
    <t>Kurztext</t>
  </si>
  <si>
    <t>Menge</t>
  </si>
  <si>
    <t>Einheit</t>
  </si>
  <si>
    <t>EP</t>
  </si>
  <si>
    <t>Nachlass</t>
  </si>
  <si>
    <t>GB</t>
  </si>
  <si>
    <t>Bietertextergänzungen</t>
  </si>
  <si>
    <t>LV</t>
  </si>
  <si>
    <t>Tischler Fenster, Außen- und Innentüren</t>
  </si>
  <si>
    <t>Brutto</t>
  </si>
  <si>
    <t>Netto</t>
  </si>
  <si>
    <t>Baubeschreibung</t>
  </si>
  <si>
    <t>Hinweise zur Angebotserstellung</t>
  </si>
  <si>
    <t>01</t>
  </si>
  <si>
    <t>Baustelleneinrichtung, Stundenlohnarbeiten</t>
  </si>
  <si>
    <t>01.01</t>
  </si>
  <si>
    <t>Baustelleneinrichtung</t>
  </si>
  <si>
    <t>01.01.0010</t>
  </si>
  <si>
    <t>Baustelleneinrichtung, Einrichten, Vorhalten und Räumen</t>
  </si>
  <si>
    <t>psch</t>
  </si>
  <si>
    <t>01.02</t>
  </si>
  <si>
    <t>Stundenlohnarbeiten</t>
  </si>
  <si>
    <t>01.02.0010</t>
  </si>
  <si>
    <t>Vorarbeiter</t>
  </si>
  <si>
    <t>h</t>
  </si>
  <si>
    <t>01.02.0020</t>
  </si>
  <si>
    <t>Facharbeiter</t>
  </si>
  <si>
    <t>01.02.0030</t>
  </si>
  <si>
    <t>Helfer</t>
  </si>
  <si>
    <t>02</t>
  </si>
  <si>
    <t>Türen</t>
  </si>
  <si>
    <t>02.03</t>
  </si>
  <si>
    <t>Aluminiumaußentüren</t>
  </si>
  <si>
    <t>Zusätzliche Technische Vertragsbedingungen</t>
  </si>
  <si>
    <t>Systembeschreibung</t>
  </si>
  <si>
    <t>..........</t>
  </si>
  <si>
    <t>02.03.0010</t>
  </si>
  <si>
    <t>1flgl. Aluminium Eingangstür, Tür Typ 1</t>
  </si>
  <si>
    <t>Stck</t>
  </si>
  <si>
    <t>02.03.0020</t>
  </si>
  <si>
    <t>1flgl. Aluminium Eingangstür, Tür Typ 2</t>
  </si>
  <si>
    <t>02.03.0030</t>
  </si>
  <si>
    <t>1flgl. Aluminium Eingangstür, Tür Typ 3</t>
  </si>
  <si>
    <t>02.03.0040</t>
  </si>
  <si>
    <t>1flgl. Aluminium Eingangstür, Tür Typ 4</t>
  </si>
  <si>
    <t>02.03.0050</t>
  </si>
  <si>
    <t>1flgl. Aluminium Eingangstür, Tür Typ 5</t>
  </si>
  <si>
    <t>02.03.0060</t>
  </si>
  <si>
    <t>2flgl. Aluminium Eingangstür asymmetrisch geteilt, Tür Typ 6</t>
  </si>
  <si>
    <t>02.03.0070</t>
  </si>
  <si>
    <t>1flgl. Aluminium Eingangstür, Tür Typ 7</t>
  </si>
  <si>
    <t>02.03.0080</t>
  </si>
  <si>
    <t>1flgl. Aluminium Eingangstür, Tür Typ 8</t>
  </si>
  <si>
    <t>02.03.0085</t>
  </si>
  <si>
    <t>1flgl. Aluminium Eingangstür, Tür Typ 9</t>
  </si>
  <si>
    <t>02.03.0087</t>
  </si>
  <si>
    <t>1flgl. Aluminium Eingangstür, Tür Typ 10</t>
  </si>
  <si>
    <t>02.03.0090</t>
  </si>
  <si>
    <t>Mehrpreis Mehrfachverriegelung mit Rollenfalle</t>
  </si>
  <si>
    <t>02.04</t>
  </si>
  <si>
    <t>Toranlagen</t>
  </si>
  <si>
    <t>02.04.0010</t>
  </si>
  <si>
    <t>Garagen-Sektionaltor liefern und montieren</t>
  </si>
  <si>
    <t>02.05</t>
  </si>
  <si>
    <t>Innentüren</t>
  </si>
  <si>
    <t>02.05.0010</t>
  </si>
  <si>
    <t>Innentürelement, Vollspantürblatt, IT 1 und IT 2</t>
  </si>
  <si>
    <t>02.05.0020</t>
  </si>
  <si>
    <t>Innentürelement, Vollspantürblatt, IT 3 und IT 20</t>
  </si>
  <si>
    <t>02.05.0030</t>
  </si>
  <si>
    <t>Innentürelement, Vollspantürblatt, IT 5</t>
  </si>
  <si>
    <t>02.05.0040</t>
  </si>
  <si>
    <t>Innentürelement, Vollspantürblatt, IT 4</t>
  </si>
  <si>
    <t>02.05.0050</t>
  </si>
  <si>
    <t>Innentürelement, Vollspantürblatt, IT 6 und IT 7</t>
  </si>
  <si>
    <t>02.05.0060</t>
  </si>
  <si>
    <t>Innentürelement, Vollspantürblatt, IT 8 und IT 9</t>
  </si>
  <si>
    <t>02.05.0070</t>
  </si>
  <si>
    <t>Innentürelement, Vollspantürblatt, IT 10</t>
  </si>
  <si>
    <t>02.05.0080</t>
  </si>
  <si>
    <t>Innentürelement, Vollspantürblatt, IT 11</t>
  </si>
  <si>
    <t>02.05.0090</t>
  </si>
  <si>
    <t>Nassraumtürelement, IT 12, IT 22, IT 24, IT 26</t>
  </si>
  <si>
    <t>02.05.0095</t>
  </si>
  <si>
    <t>Nassraumtürelement, IT 17</t>
  </si>
  <si>
    <t>02.05.0100</t>
  </si>
  <si>
    <t>Nassraumtürelement, IT 13, IT 21, IT 23, IT 25</t>
  </si>
  <si>
    <t>02.05.0105</t>
  </si>
  <si>
    <t>Nassraumtürelement, IT 15</t>
  </si>
  <si>
    <t>02.05.0110</t>
  </si>
  <si>
    <t>Nassraumtürelement, IT 14, IT 16</t>
  </si>
  <si>
    <t>02.05.0120</t>
  </si>
  <si>
    <t>Nassraumtürelement, IT 18, IT 19</t>
  </si>
  <si>
    <t>02.05.0130</t>
  </si>
  <si>
    <t>WC-Schloss</t>
  </si>
  <si>
    <t>02.05.0135</t>
  </si>
  <si>
    <t>Unterschnitt</t>
  </si>
  <si>
    <t>02.05.0140</t>
  </si>
  <si>
    <t>Drückergarnitur, Verriegelung WC</t>
  </si>
  <si>
    <t>02.05.0150</t>
  </si>
  <si>
    <t>Drückergarnitur für vorgenannte Innentüren, PZ</t>
  </si>
  <si>
    <t>02.05.0160</t>
  </si>
  <si>
    <t>Blindzylinder</t>
  </si>
  <si>
    <t>02.05.0170</t>
  </si>
  <si>
    <t>Obentürschließer</t>
  </si>
  <si>
    <t>03</t>
  </si>
  <si>
    <t>Fenster</t>
  </si>
  <si>
    <t>03.01</t>
  </si>
  <si>
    <t>Fenster, Kunststoff</t>
  </si>
  <si>
    <t>Vorbemerkungen</t>
  </si>
  <si>
    <t>03.01.0010</t>
  </si>
  <si>
    <t>Kunststofffenster 116 x 150</t>
  </si>
  <si>
    <t>03.01.0020</t>
  </si>
  <si>
    <t>Riegelkontakt</t>
  </si>
  <si>
    <t>03.01.0030</t>
  </si>
  <si>
    <t>Fensterbank innen</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</si>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</sst>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
  </numFmts>
  <fonts count="4" x14ac:knownFonts="1">
    <font>
      <sz val="11"/>
      <color theme="1"/>
      <name val="Calibri"/>
      <family val="2"/>
    </font>
    <font>
      <b/>
      <sz val="11"/>
      <color theme="1"/>
      <name val="Calibri"/>
      <family val="2"/>
    </font>
    <font>
      <sz val="8"/>
      <color rgb="FF000000"/>
      <name val="Tahoma"/>
      <family val="2"/>
    </font>
    <font>
      <sz val="11"/>
      <color theme="1"/>
      <name val="Calibri"/>
      <family val="2"/>
    </font>
  </fonts>
  <fills count="3">
    <fill>
      <patternFill patternType="none"/>
    </fill>
    <fill>
      <patternFill patternType="gray125"/>
    </fill>
    <fill>
      <patternFill patternType="solid">
        <fgColor rgb="FFFFFFEB"/>
        <bgColor auto="1"/>
      </patternFill>
    </fill>
  </fills>
  <borders count="2">
    <border>
      <left/>
      <right/>
      <top/>
      <bottom/>
      <diagonal/>
    </border>
    <border>
      <left style="thin">
        <color indexed="8"/>
      </left>
      <right/>
      <top/>
      <bottom/>
      <diagonal/>
    </border>
  </borders>
  <cellStyleXfs count="2">
    <xf numFmtId="0" fontId="0" fillId="0" borderId="0"/>
    <xf numFmtId="0" fontId="3" fillId="0" borderId="0"/>
  </cellStyleXfs>
  <cellXfs count="30">
    <xf numFmtId="0" fontId="0" fillId="0" borderId="0" xfId="0"/>
    <xf numFmtId="49" fontId="0" fillId="0" borderId="0" xfId="1" applyNumberFormat="1" applyFont="1" applyAlignment="1">
      <alignment vertical="top"/>
    </xf>
    <xf numFmtId="0" fontId="0" fillId="0" borderId="0" xfId="1" applyFont="1" applyAlignment="1">
      <alignment vertical="top"/>
    </xf>
    <xf numFmtId="172" fontId="0" fillId="0" borderId="0" xfId="1" applyNumberFormat="1" applyFont="1" applyAlignment="1">
      <alignment vertical="top"/>
    </xf>
    <xf numFmtId="4" fontId="0" fillId="0" borderId="0" xfId="1" applyNumberFormat="1" applyFont="1" applyAlignment="1">
      <alignment vertical="top"/>
    </xf>
    <xf numFmtId="49" fontId="1" fillId="0" borderId="0" xfId="1" applyNumberFormat="1" applyFont="1" applyAlignment="1">
      <alignment vertical="top"/>
    </xf>
    <xf numFmtId="0" fontId="0" fillId="0" borderId="0" xfId="1" applyFont="1" applyAlignment="1">
      <alignment horizontal="center"/>
    </xf>
    <xf numFmtId="49" fontId="1" fillId="0" borderId="0" xfId="1" applyNumberFormat="1" applyFont="1" applyAlignment="1">
      <alignment horizontal="center" vertical="top"/>
    </xf>
    <xf numFmtId="0" fontId="1" fillId="0" borderId="0" xfId="1" applyFont="1" applyAlignment="1">
      <alignment horizontal="center" vertical="top"/>
    </xf>
    <xf numFmtId="172" fontId="1" fillId="0" borderId="0" xfId="1" applyNumberFormat="1" applyFont="1" applyAlignment="1">
      <alignment horizontal="center" vertical="top"/>
    </xf>
    <xf numFmtId="4" fontId="1" fillId="0" borderId="0" xfId="1" applyNumberFormat="1" applyFont="1" applyAlignment="1">
      <alignment horizontal="center" vertical="top"/>
    </xf>
    <xf numFmtId="0" fontId="1" fillId="0" borderId="0" xfId="1" applyFont="1" applyAlignment="1">
      <alignment horizontal="center"/>
    </xf>
    <xf numFmtId="4" fontId="0" fillId="0" borderId="1" xfId="1" applyNumberFormat="1" applyFont="1" applyBorder="1" applyAlignment="1">
      <alignment vertical="top"/>
    </xf>
    <xf numFmtId="4" fontId="1" fillId="0" borderId="1" xfId="1" applyNumberFormat="1" applyFont="1" applyBorder="1" applyAlignment="1">
      <alignment horizontal="center" vertical="top"/>
    </xf>
    <xf numFmtId="49" fontId="0" fillId="0" borderId="1" xfId="1" applyNumberFormat="1" applyFont="1" applyBorder="1" applyAlignment="1">
      <alignment vertical="top"/>
    </xf>
    <xf numFmtId="49" fontId="1" fillId="0" borderId="1" xfId="1" applyNumberFormat="1" applyFont="1" applyBorder="1" applyAlignment="1">
      <alignment horizontal="center" vertical="top"/>
    </xf>
    <xf numFmtId="0" fontId="1" fillId="0" borderId="0" xfId="1" applyFont="1"/>
    <xf numFmtId="0" fontId="1" fillId="0" borderId="0" xfId="1" applyFont="1" applyAlignment="1">
      <alignment vertical="top"/>
    </xf>
    <xf numFmtId="172" fontId="1" fillId="0" borderId="0" xfId="1" applyNumberFormat="1" applyFont="1" applyAlignment="1">
      <alignment vertical="top"/>
    </xf>
    <xf numFmtId="4" fontId="1" fillId="0" borderId="1" xfId="1" applyNumberFormat="1" applyFont="1" applyBorder="1" applyAlignment="1">
      <alignment vertical="top"/>
    </xf>
    <xf numFmtId="4" fontId="1" fillId="0" borderId="0" xfId="1" applyNumberFormat="1" applyFont="1" applyAlignment="1">
      <alignment vertical="top"/>
    </xf>
    <xf numFmtId="49" fontId="1" fillId="0" borderId="1" xfId="1" applyNumberFormat="1" applyFont="1" applyBorder="1" applyAlignment="1">
      <alignment vertical="top"/>
    </xf>
    <xf numFmtId="49" fontId="0" fillId="0" borderId="0" xfId="1" applyNumberFormat="1" applyFont="1" applyAlignment="1">
      <alignment vertical="top" wrapText="1"/>
    </xf>
    <xf numFmtId="4" fontId="0" fillId="2" borderId="1" xfId="1" applyNumberFormat="1" applyFont="1" applyFill="1" applyBorder="1" applyAlignment="1">
      <alignment vertical="top"/>
    </xf>
    <xf numFmtId="49" fontId="0" fillId="0" borderId="0" xfId="1" applyNumberFormat="1" applyFont="1" applyAlignment="1">
      <alignment horizontal="center" vertical="top"/>
    </xf>
    <xf numFmtId="0" fontId="0" fillId="0" borderId="0" xfId="1" applyFont="1" applyAlignment="1">
      <alignment horizontal="center" vertical="top"/>
    </xf>
    <xf numFmtId="172" fontId="0" fillId="0" borderId="0" xfId="1" applyNumberFormat="1" applyFont="1" applyAlignment="1">
      <alignment horizontal="center" vertical="top"/>
    </xf>
    <xf numFmtId="4" fontId="0" fillId="0" borderId="1" xfId="1" applyNumberFormat="1" applyFont="1" applyBorder="1" applyAlignment="1">
      <alignment horizontal="center" vertical="top"/>
    </xf>
    <xf numFmtId="4" fontId="0" fillId="0" borderId="0" xfId="1" applyNumberFormat="1" applyFont="1" applyAlignment="1">
      <alignment horizontal="center" vertical="top"/>
    </xf>
    <xf numFmtId="49" fontId="0" fillId="0" borderId="1" xfId="1" applyNumberFormat="1" applyFont="1" applyBorder="1" applyAlignment="1">
      <alignment horizontal="center" vertical="top"/>
    </xf>
  </cellXfs>
  <cellStyles count="2">
    <cellStyle name="Normal"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abSelected="1" workbookViewId="0">
      <selection activeCell="N8" sqref="N8"/>
    </sheetView>
  </sheetViews>
  <sheetFormatPr baseColWidth="10" defaultColWidth="8" defaultRowHeight="15" x14ac:dyDescent="0.25"/>
  <cols>
    <col min="1" max="1" width="12" style="1" customWidth="1"/>
    <col min="2" max="2" width="45" style="2" customWidth="1"/>
    <col min="3" max="3" width="12" style="3" customWidth="1"/>
    <col min="4" max="4" width="12" style="1" customWidth="1"/>
    <col min="5" max="5" width="12" style="12" customWidth="1"/>
    <col min="6" max="6" width="12" style="2" customWidth="1"/>
    <col min="7" max="7" width="12" style="4" customWidth="1"/>
    <col min="8" max="8" width="12" style="1" customWidth="1"/>
    <col min="9" max="9" width="15" style="14" customWidth="1"/>
  </cols>
  <sheetData>
    <row r="1" spans="1:9" x14ac:dyDescent="0.25">
      <c r="A1" s="5"/>
    </row>
    <row r="2" spans="1:9" x14ac:dyDescent="0.25">
      <c r="A2" s="5" t="s">
        <v>1</v>
      </c>
    </row>
    <row r="3" spans="1:9" x14ac:dyDescent="0.25">
      <c r="A3" s="5" t="s">
        <v>2</v>
      </c>
    </row>
    <row r="4" spans="1:9" x14ac:dyDescent="0.25">
      <c r="A4" s="1" t="s">
        <v>3</v>
      </c>
      <c r="B4" s="2" t="s">
        <v>3</v>
      </c>
      <c r="C4" s="3" t="s">
        <v>3</v>
      </c>
      <c r="D4" s="1" t="s">
        <v>3</v>
      </c>
      <c r="E4" s="12" t="s">
        <v>3</v>
      </c>
      <c r="F4" s="2" t="s">
        <v>3</v>
      </c>
      <c r="G4" s="4" t="s">
        <v>3</v>
      </c>
      <c r="H4" s="1" t="s">
        <v>3</v>
      </c>
      <c r="I4" s="14" t="s">
        <v>3</v>
      </c>
    </row>
    <row r="5" spans="1:9" s="6" customFormat="1" x14ac:dyDescent="0.25">
      <c r="A5" s="24" t="s">
        <v>3</v>
      </c>
      <c r="B5" s="25"/>
      <c r="C5" s="26"/>
      <c r="D5" s="24"/>
      <c r="E5" s="27" t="s">
        <v>0</v>
      </c>
      <c r="F5" s="25"/>
      <c r="G5" s="28"/>
      <c r="H5" s="24"/>
      <c r="I5" s="29" t="s">
        <v>3</v>
      </c>
    </row>
    <row r="6" spans="1:9" s="11" customFormat="1" x14ac:dyDescent="0.25">
      <c r="A6" s="7" t="s">
        <v>4</v>
      </c>
      <c r="B6" s="8" t="s">
        <v>5</v>
      </c>
      <c r="C6" s="9" t="s">
        <v>6</v>
      </c>
      <c r="D6" s="7" t="s">
        <v>7</v>
      </c>
      <c r="E6" s="13" t="s">
        <v>8</v>
      </c>
      <c r="F6" s="8" t="s">
        <v>9</v>
      </c>
      <c r="G6" s="10" t="s">
        <v>10</v>
      </c>
      <c r="H6" s="7" t="s">
        <v>11</v>
      </c>
      <c r="I6" s="15" t="s">
        <v>12</v>
      </c>
    </row>
    <row r="7" spans="1:9" s="16" customFormat="1" x14ac:dyDescent="0.25">
      <c r="A7" s="5" t="s">
        <v>3</v>
      </c>
      <c r="B7" s="17" t="s">
        <v>13</v>
      </c>
      <c r="C7" s="18" t="s">
        <v>3</v>
      </c>
      <c r="D7" s="5" t="s">
        <v>3</v>
      </c>
      <c r="E7" s="19" t="s">
        <v>14</v>
      </c>
      <c r="F7" s="17"/>
      <c r="G7" s="20">
        <f>G8+G9</f>
        <v>0</v>
      </c>
      <c r="H7" s="5" t="s">
        <v>3</v>
      </c>
      <c r="I7" s="21" t="s">
        <v>3</v>
      </c>
    </row>
    <row r="8" spans="1:9" s="16" customFormat="1" x14ac:dyDescent="0.25">
      <c r="A8" s="5" t="s">
        <v>3</v>
      </c>
      <c r="B8" s="17" t="s">
        <v>3</v>
      </c>
      <c r="C8" s="18" t="s">
        <v>3</v>
      </c>
      <c r="D8" s="5" t="s">
        <v>3</v>
      </c>
      <c r="E8" s="19" t="s">
        <v>2</v>
      </c>
      <c r="F8" s="17" t="s">
        <v>3</v>
      </c>
      <c r="G8" s="20">
        <f>ROUND(G9*19/100,2)</f>
        <v>0</v>
      </c>
      <c r="H8" s="5" t="s">
        <v>3</v>
      </c>
      <c r="I8" s="21" t="s">
        <v>3</v>
      </c>
    </row>
    <row r="9" spans="1:9" s="16" customFormat="1" x14ac:dyDescent="0.25">
      <c r="A9" s="5" t="s">
        <v>3</v>
      </c>
      <c r="B9" s="17" t="s">
        <v>3</v>
      </c>
      <c r="C9" s="18" t="s">
        <v>3</v>
      </c>
      <c r="D9" s="5" t="s">
        <v>3</v>
      </c>
      <c r="E9" s="19" t="s">
        <v>15</v>
      </c>
      <c r="F9" s="17" t="s">
        <v>3</v>
      </c>
      <c r="G9" s="20">
        <f>ROUND(G13+G20+G61,2)-ROUND(ROUND(G13+G20+G61,2)*F7,2)</f>
        <v>0</v>
      </c>
      <c r="H9" s="5" t="s">
        <v>3</v>
      </c>
      <c r="I9" s="21" t="s">
        <v>3</v>
      </c>
    </row>
    <row r="10" spans="1:9" x14ac:dyDescent="0.25">
      <c r="A10" s="1" t="s">
        <v>3</v>
      </c>
      <c r="B10" s="2" t="s">
        <v>16</v>
      </c>
      <c r="C10" s="3" t="s">
        <v>3</v>
      </c>
      <c r="D10" s="1" t="s">
        <v>3</v>
      </c>
      <c r="G10" s="4" t="s">
        <v>3</v>
      </c>
      <c r="H10" s="1" t="s">
        <v>3</v>
      </c>
      <c r="I10" s="14" t="s">
        <v>3</v>
      </c>
    </row>
    <row r="11" spans="1:9" x14ac:dyDescent="0.25">
      <c r="A11" s="1" t="s">
        <v>3</v>
      </c>
      <c r="B11" s="2" t="s">
        <v>16</v>
      </c>
      <c r="C11" s="3" t="s">
        <v>3</v>
      </c>
      <c r="D11" s="1" t="s">
        <v>3</v>
      </c>
      <c r="G11" s="4" t="s">
        <v>3</v>
      </c>
      <c r="H11" s="22" t="s">
        <v>3</v>
      </c>
      <c r="I11" s="14" t="s">
        <v>3</v>
      </c>
    </row>
    <row r="12" spans="1:9" x14ac:dyDescent="0.25">
      <c r="A12" s="1" t="s">
        <v>3</v>
      </c>
      <c r="B12" s="2" t="s">
        <v>17</v>
      </c>
      <c r="C12" s="3" t="s">
        <v>3</v>
      </c>
      <c r="D12" s="1" t="s">
        <v>3</v>
      </c>
      <c r="G12" s="4" t="s">
        <v>3</v>
      </c>
      <c r="H12" s="22" t="s">
        <v>3</v>
      </c>
      <c r="I12" s="14" t="s">
        <v>3</v>
      </c>
    </row>
    <row r="13" spans="1:9" s="16" customFormat="1" x14ac:dyDescent="0.25">
      <c r="A13" s="5" t="s">
        <v>18</v>
      </c>
      <c r="B13" s="17" t="s">
        <v>19</v>
      </c>
      <c r="C13" s="18" t="s">
        <v>3</v>
      </c>
      <c r="D13" s="5" t="s">
        <v>3</v>
      </c>
      <c r="E13" s="19"/>
      <c r="F13" s="17"/>
      <c r="G13" s="20">
        <f>ROUND(G14+G16,2)-ROUND(ROUND(G14+G16,2)*F13,2)</f>
        <v>0</v>
      </c>
      <c r="H13" s="5" t="s">
        <v>3</v>
      </c>
      <c r="I13" s="21" t="s">
        <v>3</v>
      </c>
    </row>
    <row r="14" spans="1:9" s="16" customFormat="1" x14ac:dyDescent="0.25">
      <c r="A14" s="5" t="s">
        <v>20</v>
      </c>
      <c r="B14" s="17" t="s">
        <v>21</v>
      </c>
      <c r="C14" s="18" t="s">
        <v>3</v>
      </c>
      <c r="D14" s="5" t="s">
        <v>3</v>
      </c>
      <c r="E14" s="19"/>
      <c r="F14" s="17"/>
      <c r="G14" s="20">
        <f>ROUND(SUM(G15:G15),2)-ROUND(ROUND(SUM(G15:G15),2)*F14,2)</f>
        <v>0</v>
      </c>
      <c r="H14" s="5" t="s">
        <v>3</v>
      </c>
      <c r="I14" s="21" t="s">
        <v>3</v>
      </c>
    </row>
    <row r="15" spans="1:9" x14ac:dyDescent="0.25">
      <c r="A15" s="1" t="s">
        <v>22</v>
      </c>
      <c r="B15" s="2" t="s">
        <v>23</v>
      </c>
      <c r="C15" s="3">
        <v>1</v>
      </c>
      <c r="D15" s="1" t="s">
        <v>24</v>
      </c>
      <c r="E15" s="23"/>
      <c r="G15" s="4">
        <f>ROUND(C15*E15,2)-ROUND(ROUND(C15*E15,2)*F15,2)</f>
        <v>0</v>
      </c>
      <c r="H15" s="22" t="s">
        <v>3</v>
      </c>
      <c r="I15" s="14" t="s">
        <v>3</v>
      </c>
    </row>
    <row r="16" spans="1:9" s="16" customFormat="1" x14ac:dyDescent="0.25">
      <c r="A16" s="5" t="s">
        <v>25</v>
      </c>
      <c r="B16" s="17" t="s">
        <v>26</v>
      </c>
      <c r="C16" s="18" t="s">
        <v>3</v>
      </c>
      <c r="D16" s="5" t="s">
        <v>3</v>
      </c>
      <c r="E16" s="19"/>
      <c r="F16" s="17"/>
      <c r="G16" s="20">
        <f>ROUND(SUM(G17:G19),2)-ROUND(ROUND(SUM(G17:G19),2)*F16,2)</f>
        <v>0</v>
      </c>
      <c r="H16" s="5" t="s">
        <v>3</v>
      </c>
      <c r="I16" s="21" t="s">
        <v>3</v>
      </c>
    </row>
    <row r="17" spans="1:9" x14ac:dyDescent="0.25">
      <c r="A17" s="1" t="s">
        <v>27</v>
      </c>
      <c r="B17" s="2" t="s">
        <v>28</v>
      </c>
      <c r="C17" s="3">
        <v>1</v>
      </c>
      <c r="D17" s="1" t="s">
        <v>29</v>
      </c>
      <c r="E17" s="23"/>
      <c r="G17" s="4">
        <f>ROUND(C17*E17,2)-ROUND(ROUND(C17*E17,2)*F17,2)</f>
        <v>0</v>
      </c>
      <c r="H17" s="22" t="s">
        <v>3</v>
      </c>
      <c r="I17" s="14" t="s">
        <v>3</v>
      </c>
    </row>
    <row r="18" spans="1:9" x14ac:dyDescent="0.25">
      <c r="A18" s="1" t="s">
        <v>30</v>
      </c>
      <c r="B18" s="2" t="s">
        <v>31</v>
      </c>
      <c r="C18" s="3">
        <v>1</v>
      </c>
      <c r="D18" s="1" t="s">
        <v>29</v>
      </c>
      <c r="E18" s="23"/>
      <c r="G18" s="4">
        <f>ROUND(C18*E18,2)-ROUND(ROUND(C18*E18,2)*F18,2)</f>
        <v>0</v>
      </c>
      <c r="H18" s="22" t="s">
        <v>3</v>
      </c>
      <c r="I18" s="14" t="s">
        <v>3</v>
      </c>
    </row>
    <row r="19" spans="1:9" x14ac:dyDescent="0.25">
      <c r="A19" s="1" t="s">
        <v>32</v>
      </c>
      <c r="B19" s="2" t="s">
        <v>33</v>
      </c>
      <c r="C19" s="3">
        <v>1</v>
      </c>
      <c r="D19" s="1" t="s">
        <v>29</v>
      </c>
      <c r="E19" s="23"/>
      <c r="G19" s="4">
        <f>ROUND(C19*E19,2)-ROUND(ROUND(C19*E19,2)*F19,2)</f>
        <v>0</v>
      </c>
      <c r="H19" s="22" t="s">
        <v>3</v>
      </c>
      <c r="I19" s="14" t="s">
        <v>3</v>
      </c>
    </row>
    <row r="20" spans="1:9" s="16" customFormat="1" x14ac:dyDescent="0.25">
      <c r="A20" s="5" t="s">
        <v>34</v>
      </c>
      <c r="B20" s="17" t="s">
        <v>35</v>
      </c>
      <c r="C20" s="18" t="s">
        <v>3</v>
      </c>
      <c r="D20" s="5" t="s">
        <v>3</v>
      </c>
      <c r="E20" s="19"/>
      <c r="F20" s="17"/>
      <c r="G20" s="20">
        <f>ROUND(G21+G36+G38,2)-ROUND(ROUND(G21+G36+G38,2)*F20,2)</f>
        <v>0</v>
      </c>
      <c r="H20" s="5" t="s">
        <v>3</v>
      </c>
      <c r="I20" s="21" t="s">
        <v>3</v>
      </c>
    </row>
    <row r="21" spans="1:9" s="16" customFormat="1" x14ac:dyDescent="0.25">
      <c r="A21" s="5" t="s">
        <v>36</v>
      </c>
      <c r="B21" s="17" t="s">
        <v>37</v>
      </c>
      <c r="C21" s="18" t="s">
        <v>3</v>
      </c>
      <c r="D21" s="5" t="s">
        <v>3</v>
      </c>
      <c r="E21" s="19"/>
      <c r="F21" s="17"/>
      <c r="G21" s="20">
        <f>ROUND(SUM(G25:G35),2)-ROUND(ROUND(SUM(G25:G35),2)*F21,2)</f>
        <v>0</v>
      </c>
      <c r="H21" s="5" t="s">
        <v>3</v>
      </c>
      <c r="I21" s="21" t="s">
        <v>3</v>
      </c>
    </row>
    <row r="22" spans="1:9" x14ac:dyDescent="0.25">
      <c r="A22" s="1" t="s">
        <v>3</v>
      </c>
      <c r="B22" s="2" t="s">
        <v>38</v>
      </c>
      <c r="C22" s="3" t="s">
        <v>3</v>
      </c>
      <c r="D22" s="1" t="s">
        <v>3</v>
      </c>
      <c r="G22" s="4" t="s">
        <v>3</v>
      </c>
      <c r="H22" s="22" t="s">
        <v>3</v>
      </c>
      <c r="I22" s="14" t="s">
        <v>3</v>
      </c>
    </row>
    <row r="23" spans="1:9" x14ac:dyDescent="0.25">
      <c r="A23" s="1" t="s">
        <v>3</v>
      </c>
      <c r="B23" s="2" t="s">
        <v>39</v>
      </c>
      <c r="C23" s="3" t="s">
        <v>3</v>
      </c>
      <c r="D23" s="1" t="s">
        <v>3</v>
      </c>
      <c r="G23" s="4" t="s">
        <v>3</v>
      </c>
      <c r="H23" s="1" t="s">
        <v>3</v>
      </c>
      <c r="I23" s="14" t="s">
        <v>3</v>
      </c>
    </row>
    <row r="24" spans="1:9" x14ac:dyDescent="0.25">
      <c r="A24" s="1" t="s">
        <v>3</v>
      </c>
      <c r="B24" s="2" t="s">
        <v>3</v>
      </c>
      <c r="C24" s="3" t="s">
        <v>3</v>
      </c>
      <c r="D24" s="1" t="s">
        <v>3</v>
      </c>
      <c r="G24" s="4" t="s">
        <v>3</v>
      </c>
      <c r="H24" s="22" t="s">
        <v>40</v>
      </c>
      <c r="I24" s="14" t="s">
        <v>3</v>
      </c>
    </row>
    <row r="25" spans="1:9" x14ac:dyDescent="0.25">
      <c r="A25" s="1" t="s">
        <v>41</v>
      </c>
      <c r="B25" s="2" t="s">
        <v>42</v>
      </c>
      <c r="C25" s="3">
        <v>6</v>
      </c>
      <c r="D25" s="1" t="s">
        <v>43</v>
      </c>
      <c r="E25" s="23"/>
      <c r="G25" s="4">
        <f t="shared" ref="G25:G35" si="0">ROUND(C25*E25,2)-ROUND(ROUND(C25*E25,2)*F25,2)</f>
        <v>0</v>
      </c>
      <c r="H25" s="22" t="s">
        <v>3</v>
      </c>
      <c r="I25" s="14" t="s">
        <v>3</v>
      </c>
    </row>
    <row r="26" spans="1:9" x14ac:dyDescent="0.25">
      <c r="A26" s="1" t="s">
        <v>44</v>
      </c>
      <c r="B26" s="2" t="s">
        <v>45</v>
      </c>
      <c r="C26" s="3">
        <v>7</v>
      </c>
      <c r="D26" s="1" t="s">
        <v>43</v>
      </c>
      <c r="E26" s="23"/>
      <c r="G26" s="4">
        <f t="shared" si="0"/>
        <v>0</v>
      </c>
      <c r="H26" s="22" t="s">
        <v>3</v>
      </c>
      <c r="I26" s="14" t="s">
        <v>3</v>
      </c>
    </row>
    <row r="27" spans="1:9" x14ac:dyDescent="0.25">
      <c r="A27" s="1" t="s">
        <v>46</v>
      </c>
      <c r="B27" s="2" t="s">
        <v>47</v>
      </c>
      <c r="C27" s="3">
        <v>1</v>
      </c>
      <c r="D27" s="1" t="s">
        <v>43</v>
      </c>
      <c r="E27" s="23"/>
      <c r="G27" s="4">
        <f t="shared" si="0"/>
        <v>0</v>
      </c>
      <c r="H27" s="22" t="s">
        <v>3</v>
      </c>
      <c r="I27" s="14" t="s">
        <v>3</v>
      </c>
    </row>
    <row r="28" spans="1:9" x14ac:dyDescent="0.25">
      <c r="A28" s="1" t="s">
        <v>48</v>
      </c>
      <c r="B28" s="2" t="s">
        <v>49</v>
      </c>
      <c r="C28" s="3">
        <v>2</v>
      </c>
      <c r="D28" s="1" t="s">
        <v>43</v>
      </c>
      <c r="E28" s="23"/>
      <c r="G28" s="4">
        <f t="shared" si="0"/>
        <v>0</v>
      </c>
      <c r="H28" s="22" t="s">
        <v>3</v>
      </c>
      <c r="I28" s="14" t="s">
        <v>3</v>
      </c>
    </row>
    <row r="29" spans="1:9" x14ac:dyDescent="0.25">
      <c r="A29" s="1" t="s">
        <v>50</v>
      </c>
      <c r="B29" s="2" t="s">
        <v>51</v>
      </c>
      <c r="C29" s="3">
        <v>1</v>
      </c>
      <c r="D29" s="1" t="s">
        <v>43</v>
      </c>
      <c r="E29" s="23"/>
      <c r="G29" s="4">
        <f t="shared" si="0"/>
        <v>0</v>
      </c>
      <c r="H29" s="22" t="s">
        <v>3</v>
      </c>
      <c r="I29" s="14" t="s">
        <v>3</v>
      </c>
    </row>
    <row r="30" spans="1:9" x14ac:dyDescent="0.25">
      <c r="A30" s="1" t="s">
        <v>52</v>
      </c>
      <c r="B30" s="2" t="s">
        <v>53</v>
      </c>
      <c r="C30" s="3">
        <v>1</v>
      </c>
      <c r="D30" s="1" t="s">
        <v>43</v>
      </c>
      <c r="E30" s="23"/>
      <c r="G30" s="4">
        <f t="shared" si="0"/>
        <v>0</v>
      </c>
      <c r="H30" s="22" t="s">
        <v>3</v>
      </c>
      <c r="I30" s="14" t="s">
        <v>3</v>
      </c>
    </row>
    <row r="31" spans="1:9" x14ac:dyDescent="0.25">
      <c r="A31" s="1" t="s">
        <v>54</v>
      </c>
      <c r="B31" s="2" t="s">
        <v>55</v>
      </c>
      <c r="C31" s="3">
        <v>1</v>
      </c>
      <c r="D31" s="1" t="s">
        <v>43</v>
      </c>
      <c r="E31" s="23"/>
      <c r="G31" s="4">
        <f t="shared" si="0"/>
        <v>0</v>
      </c>
      <c r="H31" s="22" t="s">
        <v>3</v>
      </c>
      <c r="I31" s="14" t="s">
        <v>3</v>
      </c>
    </row>
    <row r="32" spans="1:9" x14ac:dyDescent="0.25">
      <c r="A32" s="1" t="s">
        <v>56</v>
      </c>
      <c r="B32" s="2" t="s">
        <v>57</v>
      </c>
      <c r="C32" s="3">
        <v>1</v>
      </c>
      <c r="D32" s="1" t="s">
        <v>43</v>
      </c>
      <c r="E32" s="23"/>
      <c r="G32" s="4">
        <f t="shared" si="0"/>
        <v>0</v>
      </c>
      <c r="H32" s="22" t="s">
        <v>3</v>
      </c>
      <c r="I32" s="14" t="s">
        <v>3</v>
      </c>
    </row>
    <row r="33" spans="1:9" x14ac:dyDescent="0.25">
      <c r="A33" s="1" t="s">
        <v>58</v>
      </c>
      <c r="B33" s="2" t="s">
        <v>59</v>
      </c>
      <c r="C33" s="3">
        <v>1</v>
      </c>
      <c r="D33" s="1" t="s">
        <v>43</v>
      </c>
      <c r="E33" s="23"/>
      <c r="G33" s="4">
        <f t="shared" si="0"/>
        <v>0</v>
      </c>
      <c r="H33" s="22" t="s">
        <v>3</v>
      </c>
      <c r="I33" s="14" t="s">
        <v>3</v>
      </c>
    </row>
    <row r="34" spans="1:9" x14ac:dyDescent="0.25">
      <c r="A34" s="1" t="s">
        <v>60</v>
      </c>
      <c r="B34" s="2" t="s">
        <v>61</v>
      </c>
      <c r="C34" s="3">
        <v>2</v>
      </c>
      <c r="D34" s="1" t="s">
        <v>43</v>
      </c>
      <c r="E34" s="23"/>
      <c r="G34" s="4">
        <f t="shared" si="0"/>
        <v>0</v>
      </c>
      <c r="H34" s="22" t="s">
        <v>3</v>
      </c>
      <c r="I34" s="14" t="s">
        <v>3</v>
      </c>
    </row>
    <row r="35" spans="1:9" x14ac:dyDescent="0.25">
      <c r="A35" s="1" t="s">
        <v>62</v>
      </c>
      <c r="B35" s="2" t="s">
        <v>63</v>
      </c>
      <c r="C35" s="3">
        <v>22</v>
      </c>
      <c r="D35" s="1" t="s">
        <v>43</v>
      </c>
      <c r="E35" s="23"/>
      <c r="G35" s="4">
        <f t="shared" si="0"/>
        <v>0</v>
      </c>
      <c r="H35" s="22" t="s">
        <v>3</v>
      </c>
      <c r="I35" s="14" t="s">
        <v>3</v>
      </c>
    </row>
    <row r="36" spans="1:9" s="16" customFormat="1" x14ac:dyDescent="0.25">
      <c r="A36" s="5" t="s">
        <v>64</v>
      </c>
      <c r="B36" s="17" t="s">
        <v>65</v>
      </c>
      <c r="C36" s="18" t="s">
        <v>3</v>
      </c>
      <c r="D36" s="5" t="s">
        <v>3</v>
      </c>
      <c r="E36" s="19"/>
      <c r="F36" s="17"/>
      <c r="G36" s="20">
        <f>ROUND(SUM(G37:G37),2)-ROUND(ROUND(SUM(G37:G37),2)*F36,2)</f>
        <v>0</v>
      </c>
      <c r="H36" s="5" t="s">
        <v>3</v>
      </c>
      <c r="I36" s="21" t="s">
        <v>3</v>
      </c>
    </row>
    <row r="37" spans="1:9" x14ac:dyDescent="0.25">
      <c r="A37" s="1" t="s">
        <v>66</v>
      </c>
      <c r="B37" s="2" t="s">
        <v>67</v>
      </c>
      <c r="C37" s="3">
        <v>1</v>
      </c>
      <c r="D37" s="1" t="s">
        <v>43</v>
      </c>
      <c r="E37" s="23"/>
      <c r="G37" s="4">
        <f>ROUND(C37*E37,2)-ROUND(ROUND(C37*E37,2)*F37,2)</f>
        <v>0</v>
      </c>
      <c r="H37" s="22" t="s">
        <v>3</v>
      </c>
      <c r="I37" s="14" t="s">
        <v>3</v>
      </c>
    </row>
    <row r="38" spans="1:9" s="16" customFormat="1" x14ac:dyDescent="0.25">
      <c r="A38" s="5" t="s">
        <v>68</v>
      </c>
      <c r="B38" s="17" t="s">
        <v>69</v>
      </c>
      <c r="C38" s="18" t="s">
        <v>3</v>
      </c>
      <c r="D38" s="5" t="s">
        <v>3</v>
      </c>
      <c r="E38" s="19"/>
      <c r="F38" s="17"/>
      <c r="G38" s="20">
        <f>ROUND(SUM(G41:G60),2)-ROUND(ROUND(SUM(G41:G60),2)*F38,2)</f>
        <v>0</v>
      </c>
      <c r="H38" s="5" t="s">
        <v>3</v>
      </c>
      <c r="I38" s="21" t="s">
        <v>3</v>
      </c>
    </row>
    <row r="39" spans="1:9" x14ac:dyDescent="0.25">
      <c r="A39" s="1" t="s">
        <v>3</v>
      </c>
      <c r="B39" s="2" t="s">
        <v>39</v>
      </c>
      <c r="C39" s="3" t="s">
        <v>3</v>
      </c>
      <c r="D39" s="1" t="s">
        <v>3</v>
      </c>
      <c r="G39" s="4" t="s">
        <v>3</v>
      </c>
      <c r="H39" s="1" t="s">
        <v>3</v>
      </c>
      <c r="I39" s="14" t="s">
        <v>3</v>
      </c>
    </row>
    <row r="40" spans="1:9" x14ac:dyDescent="0.25">
      <c r="A40" s="1" t="s">
        <v>3</v>
      </c>
      <c r="B40" s="2" t="s">
        <v>3</v>
      </c>
      <c r="C40" s="3" t="s">
        <v>3</v>
      </c>
      <c r="D40" s="1" t="s">
        <v>3</v>
      </c>
      <c r="G40" s="4" t="s">
        <v>3</v>
      </c>
      <c r="H40" s="22" t="s">
        <v>40</v>
      </c>
      <c r="I40" s="14" t="s">
        <v>3</v>
      </c>
    </row>
    <row r="41" spans="1:9" x14ac:dyDescent="0.25">
      <c r="A41" s="1" t="s">
        <v>70</v>
      </c>
      <c r="B41" s="2" t="s">
        <v>71</v>
      </c>
      <c r="C41" s="3">
        <v>2</v>
      </c>
      <c r="D41" s="1" t="s">
        <v>43</v>
      </c>
      <c r="E41" s="23"/>
      <c r="G41" s="4">
        <f t="shared" ref="G41:G60" si="1">ROUND(C41*E41,2)-ROUND(ROUND(C41*E41,2)*F41,2)</f>
        <v>0</v>
      </c>
      <c r="H41" s="22" t="s">
        <v>3</v>
      </c>
      <c r="I41" s="14" t="s">
        <v>3</v>
      </c>
    </row>
    <row r="42" spans="1:9" x14ac:dyDescent="0.25">
      <c r="A42" s="1" t="s">
        <v>72</v>
      </c>
      <c r="B42" s="2" t="s">
        <v>73</v>
      </c>
      <c r="C42" s="3">
        <v>2</v>
      </c>
      <c r="D42" s="1" t="s">
        <v>43</v>
      </c>
      <c r="E42" s="23"/>
      <c r="G42" s="4">
        <f t="shared" si="1"/>
        <v>0</v>
      </c>
      <c r="H42" s="22" t="s">
        <v>3</v>
      </c>
      <c r="I42" s="14" t="s">
        <v>3</v>
      </c>
    </row>
    <row r="43" spans="1:9" x14ac:dyDescent="0.25">
      <c r="A43" s="1" t="s">
        <v>74</v>
      </c>
      <c r="B43" s="2" t="s">
        <v>75</v>
      </c>
      <c r="C43" s="3">
        <v>1</v>
      </c>
      <c r="D43" s="1" t="s">
        <v>43</v>
      </c>
      <c r="E43" s="23"/>
      <c r="G43" s="4">
        <f t="shared" si="1"/>
        <v>0</v>
      </c>
      <c r="H43" s="22" t="s">
        <v>3</v>
      </c>
      <c r="I43" s="14" t="s">
        <v>3</v>
      </c>
    </row>
    <row r="44" spans="1:9" x14ac:dyDescent="0.25">
      <c r="A44" s="1" t="s">
        <v>76</v>
      </c>
      <c r="B44" s="2" t="s">
        <v>77</v>
      </c>
      <c r="C44" s="3">
        <v>1</v>
      </c>
      <c r="D44" s="1" t="s">
        <v>43</v>
      </c>
      <c r="E44" s="23"/>
      <c r="G44" s="4">
        <f t="shared" si="1"/>
        <v>0</v>
      </c>
      <c r="H44" s="22" t="s">
        <v>3</v>
      </c>
      <c r="I44" s="14" t="s">
        <v>3</v>
      </c>
    </row>
    <row r="45" spans="1:9" x14ac:dyDescent="0.25">
      <c r="A45" s="1" t="s">
        <v>78</v>
      </c>
      <c r="B45" s="2" t="s">
        <v>79</v>
      </c>
      <c r="C45" s="3">
        <v>2</v>
      </c>
      <c r="D45" s="1" t="s">
        <v>43</v>
      </c>
      <c r="E45" s="23"/>
      <c r="G45" s="4">
        <f t="shared" si="1"/>
        <v>0</v>
      </c>
      <c r="H45" s="22" t="s">
        <v>3</v>
      </c>
      <c r="I45" s="14" t="s">
        <v>3</v>
      </c>
    </row>
    <row r="46" spans="1:9" x14ac:dyDescent="0.25">
      <c r="A46" s="1" t="s">
        <v>80</v>
      </c>
      <c r="B46" s="2" t="s">
        <v>81</v>
      </c>
      <c r="C46" s="3">
        <v>2</v>
      </c>
      <c r="D46" s="1" t="s">
        <v>43</v>
      </c>
      <c r="E46" s="23"/>
      <c r="G46" s="4">
        <f t="shared" si="1"/>
        <v>0</v>
      </c>
      <c r="H46" s="22" t="s">
        <v>3</v>
      </c>
      <c r="I46" s="14" t="s">
        <v>3</v>
      </c>
    </row>
    <row r="47" spans="1:9" x14ac:dyDescent="0.25">
      <c r="A47" s="1" t="s">
        <v>82</v>
      </c>
      <c r="B47" s="2" t="s">
        <v>83</v>
      </c>
      <c r="C47" s="3">
        <v>1</v>
      </c>
      <c r="D47" s="1" t="s">
        <v>43</v>
      </c>
      <c r="E47" s="23"/>
      <c r="G47" s="4">
        <f t="shared" si="1"/>
        <v>0</v>
      </c>
      <c r="H47" s="22" t="s">
        <v>3</v>
      </c>
      <c r="I47" s="14" t="s">
        <v>3</v>
      </c>
    </row>
    <row r="48" spans="1:9" x14ac:dyDescent="0.25">
      <c r="A48" s="1" t="s">
        <v>84</v>
      </c>
      <c r="B48" s="2" t="s">
        <v>85</v>
      </c>
      <c r="C48" s="3">
        <v>1</v>
      </c>
      <c r="D48" s="1" t="s">
        <v>43</v>
      </c>
      <c r="E48" s="23"/>
      <c r="G48" s="4">
        <f t="shared" si="1"/>
        <v>0</v>
      </c>
      <c r="H48" s="22" t="s">
        <v>3</v>
      </c>
      <c r="I48" s="14" t="s">
        <v>3</v>
      </c>
    </row>
    <row r="49" spans="1:9" x14ac:dyDescent="0.25">
      <c r="A49" s="1" t="s">
        <v>86</v>
      </c>
      <c r="B49" s="2" t="s">
        <v>87</v>
      </c>
      <c r="C49" s="3">
        <v>4</v>
      </c>
      <c r="D49" s="1" t="s">
        <v>43</v>
      </c>
      <c r="E49" s="23"/>
      <c r="G49" s="4">
        <f t="shared" si="1"/>
        <v>0</v>
      </c>
      <c r="H49" s="22" t="s">
        <v>3</v>
      </c>
      <c r="I49" s="14" t="s">
        <v>3</v>
      </c>
    </row>
    <row r="50" spans="1:9" x14ac:dyDescent="0.25">
      <c r="A50" s="1" t="s">
        <v>88</v>
      </c>
      <c r="B50" s="2" t="s">
        <v>89</v>
      </c>
      <c r="C50" s="3">
        <v>1</v>
      </c>
      <c r="D50" s="1" t="s">
        <v>43</v>
      </c>
      <c r="E50" s="23"/>
      <c r="G50" s="4">
        <f t="shared" si="1"/>
        <v>0</v>
      </c>
      <c r="H50" s="22" t="s">
        <v>3</v>
      </c>
      <c r="I50" s="14" t="s">
        <v>3</v>
      </c>
    </row>
    <row r="51" spans="1:9" x14ac:dyDescent="0.25">
      <c r="A51" s="1" t="s">
        <v>90</v>
      </c>
      <c r="B51" s="2" t="s">
        <v>91</v>
      </c>
      <c r="C51" s="3">
        <v>4</v>
      </c>
      <c r="D51" s="1" t="s">
        <v>43</v>
      </c>
      <c r="E51" s="23"/>
      <c r="G51" s="4">
        <f t="shared" si="1"/>
        <v>0</v>
      </c>
      <c r="H51" s="22" t="s">
        <v>3</v>
      </c>
      <c r="I51" s="14" t="s">
        <v>3</v>
      </c>
    </row>
    <row r="52" spans="1:9" x14ac:dyDescent="0.25">
      <c r="A52" s="1" t="s">
        <v>92</v>
      </c>
      <c r="B52" s="2" t="s">
        <v>93</v>
      </c>
      <c r="C52" s="3">
        <v>1</v>
      </c>
      <c r="D52" s="1" t="s">
        <v>43</v>
      </c>
      <c r="E52" s="23"/>
      <c r="G52" s="4">
        <f t="shared" si="1"/>
        <v>0</v>
      </c>
      <c r="H52" s="22" t="s">
        <v>3</v>
      </c>
      <c r="I52" s="14" t="s">
        <v>3</v>
      </c>
    </row>
    <row r="53" spans="1:9" x14ac:dyDescent="0.25">
      <c r="A53" s="1" t="s">
        <v>94</v>
      </c>
      <c r="B53" s="2" t="s">
        <v>95</v>
      </c>
      <c r="C53" s="3">
        <v>2</v>
      </c>
      <c r="D53" s="1" t="s">
        <v>43</v>
      </c>
      <c r="E53" s="23"/>
      <c r="G53" s="4">
        <f t="shared" si="1"/>
        <v>0</v>
      </c>
      <c r="H53" s="22" t="s">
        <v>3</v>
      </c>
      <c r="I53" s="14" t="s">
        <v>3</v>
      </c>
    </row>
    <row r="54" spans="1:9" x14ac:dyDescent="0.25">
      <c r="A54" s="1" t="s">
        <v>96</v>
      </c>
      <c r="B54" s="2" t="s">
        <v>97</v>
      </c>
      <c r="C54" s="3">
        <v>2</v>
      </c>
      <c r="D54" s="1" t="s">
        <v>43</v>
      </c>
      <c r="E54" s="23"/>
      <c r="G54" s="4">
        <f t="shared" si="1"/>
        <v>0</v>
      </c>
      <c r="H54" s="22" t="s">
        <v>3</v>
      </c>
      <c r="I54" s="14" t="s">
        <v>3</v>
      </c>
    </row>
    <row r="55" spans="1:9" x14ac:dyDescent="0.25">
      <c r="A55" s="1" t="s">
        <v>98</v>
      </c>
      <c r="B55" s="2" t="s">
        <v>99</v>
      </c>
      <c r="C55" s="3">
        <v>8</v>
      </c>
      <c r="D55" s="1" t="s">
        <v>43</v>
      </c>
      <c r="E55" s="23"/>
      <c r="G55" s="4">
        <f t="shared" si="1"/>
        <v>0</v>
      </c>
      <c r="H55" s="22" t="s">
        <v>3</v>
      </c>
      <c r="I55" s="14" t="s">
        <v>3</v>
      </c>
    </row>
    <row r="56" spans="1:9" x14ac:dyDescent="0.25">
      <c r="A56" s="1" t="s">
        <v>100</v>
      </c>
      <c r="B56" s="2" t="s">
        <v>101</v>
      </c>
      <c r="C56" s="3">
        <v>10</v>
      </c>
      <c r="D56" s="1" t="s">
        <v>43</v>
      </c>
      <c r="E56" s="23"/>
      <c r="G56" s="4">
        <f t="shared" si="1"/>
        <v>0</v>
      </c>
      <c r="H56" s="22" t="s">
        <v>3</v>
      </c>
      <c r="I56" s="14" t="s">
        <v>3</v>
      </c>
    </row>
    <row r="57" spans="1:9" x14ac:dyDescent="0.25">
      <c r="A57" s="1" t="s">
        <v>102</v>
      </c>
      <c r="B57" s="2" t="s">
        <v>103</v>
      </c>
      <c r="C57" s="3">
        <v>8</v>
      </c>
      <c r="D57" s="1" t="s">
        <v>43</v>
      </c>
      <c r="E57" s="23"/>
      <c r="G57" s="4">
        <f t="shared" si="1"/>
        <v>0</v>
      </c>
      <c r="H57" s="22" t="s">
        <v>3</v>
      </c>
      <c r="I57" s="14" t="s">
        <v>3</v>
      </c>
    </row>
    <row r="58" spans="1:9" x14ac:dyDescent="0.25">
      <c r="A58" s="1" t="s">
        <v>104</v>
      </c>
      <c r="B58" s="2" t="s">
        <v>105</v>
      </c>
      <c r="C58" s="3">
        <v>18</v>
      </c>
      <c r="D58" s="1" t="s">
        <v>43</v>
      </c>
      <c r="E58" s="23"/>
      <c r="G58" s="4">
        <f t="shared" si="1"/>
        <v>0</v>
      </c>
      <c r="H58" s="22" t="s">
        <v>3</v>
      </c>
      <c r="I58" s="14" t="s">
        <v>3</v>
      </c>
    </row>
    <row r="59" spans="1:9" x14ac:dyDescent="0.25">
      <c r="A59" s="1" t="s">
        <v>106</v>
      </c>
      <c r="B59" s="2" t="s">
        <v>107</v>
      </c>
      <c r="C59" s="3">
        <v>15</v>
      </c>
      <c r="D59" s="1" t="s">
        <v>43</v>
      </c>
      <c r="E59" s="23"/>
      <c r="G59" s="4">
        <f t="shared" si="1"/>
        <v>0</v>
      </c>
      <c r="H59" s="22" t="s">
        <v>3</v>
      </c>
      <c r="I59" s="14" t="s">
        <v>3</v>
      </c>
    </row>
    <row r="60" spans="1:9" x14ac:dyDescent="0.25">
      <c r="A60" s="1" t="s">
        <v>108</v>
      </c>
      <c r="B60" s="2" t="s">
        <v>109</v>
      </c>
      <c r="C60" s="3">
        <v>12</v>
      </c>
      <c r="D60" s="1" t="s">
        <v>43</v>
      </c>
      <c r="E60" s="23"/>
      <c r="G60" s="4">
        <f t="shared" si="1"/>
        <v>0</v>
      </c>
      <c r="H60" s="22" t="s">
        <v>40</v>
      </c>
      <c r="I60" s="14" t="s">
        <v>3</v>
      </c>
    </row>
    <row r="61" spans="1:9" s="16" customFormat="1" x14ac:dyDescent="0.25">
      <c r="A61" s="5" t="s">
        <v>110</v>
      </c>
      <c r="B61" s="17" t="s">
        <v>111</v>
      </c>
      <c r="C61" s="18" t="s">
        <v>3</v>
      </c>
      <c r="D61" s="5" t="s">
        <v>3</v>
      </c>
      <c r="E61" s="19"/>
      <c r="F61" s="17"/>
      <c r="G61" s="20">
        <f>ROUND(SUM(G62:G62),2)-ROUND(ROUND(SUM(G62:G62),2)*F61,2)</f>
        <v>0</v>
      </c>
      <c r="H61" s="5" t="s">
        <v>3</v>
      </c>
      <c r="I61" s="21" t="s">
        <v>3</v>
      </c>
    </row>
    <row r="62" spans="1:9" s="16" customFormat="1" x14ac:dyDescent="0.25">
      <c r="A62" s="5" t="s">
        <v>112</v>
      </c>
      <c r="B62" s="17" t="s">
        <v>113</v>
      </c>
      <c r="C62" s="18" t="s">
        <v>3</v>
      </c>
      <c r="D62" s="5" t="s">
        <v>3</v>
      </c>
      <c r="E62" s="19"/>
      <c r="F62" s="17"/>
      <c r="G62" s="20">
        <f>ROUND(SUM(G65:G67),2)-ROUND(ROUND(SUM(G65:G67),2)*F62,2)</f>
        <v>0</v>
      </c>
      <c r="H62" s="5" t="s">
        <v>3</v>
      </c>
      <c r="I62" s="21" t="s">
        <v>3</v>
      </c>
    </row>
    <row r="63" spans="1:9" x14ac:dyDescent="0.25">
      <c r="A63" s="1" t="s">
        <v>3</v>
      </c>
      <c r="B63" s="2" t="s">
        <v>114</v>
      </c>
      <c r="C63" s="3" t="s">
        <v>3</v>
      </c>
      <c r="D63" s="1" t="s">
        <v>3</v>
      </c>
      <c r="G63" s="4" t="s">
        <v>3</v>
      </c>
      <c r="H63" s="1" t="s">
        <v>3</v>
      </c>
      <c r="I63" s="14" t="s">
        <v>3</v>
      </c>
    </row>
    <row r="64" spans="1:9" x14ac:dyDescent="0.25">
      <c r="A64" s="1" t="s">
        <v>3</v>
      </c>
      <c r="B64" s="2" t="s">
        <v>114</v>
      </c>
      <c r="C64" s="3" t="s">
        <v>3</v>
      </c>
      <c r="D64" s="1" t="s">
        <v>3</v>
      </c>
      <c r="G64" s="4" t="s">
        <v>3</v>
      </c>
      <c r="H64" s="22" t="s">
        <v>40</v>
      </c>
      <c r="I64" s="14" t="s">
        <v>3</v>
      </c>
    </row>
    <row r="65" spans="1:9" x14ac:dyDescent="0.25">
      <c r="A65" s="1" t="s">
        <v>115</v>
      </c>
      <c r="B65" s="2" t="s">
        <v>116</v>
      </c>
      <c r="C65" s="3">
        <v>8</v>
      </c>
      <c r="D65" s="1" t="s">
        <v>43</v>
      </c>
      <c r="E65" s="23"/>
      <c r="G65" s="4">
        <f>ROUND(C65*E65,2)-ROUND(ROUND(C65*E65,2)*F65,2)</f>
        <v>0</v>
      </c>
      <c r="H65" s="22" t="s">
        <v>3</v>
      </c>
      <c r="I65" s="14" t="s">
        <v>3</v>
      </c>
    </row>
    <row r="66" spans="1:9" x14ac:dyDescent="0.25">
      <c r="A66" s="1" t="s">
        <v>117</v>
      </c>
      <c r="B66" s="2" t="s">
        <v>118</v>
      </c>
      <c r="C66" s="3">
        <v>8</v>
      </c>
      <c r="D66" s="1" t="s">
        <v>43</v>
      </c>
      <c r="E66" s="23"/>
      <c r="G66" s="4">
        <f>ROUND(C66*E66,2)-ROUND(ROUND(C66*E66,2)*F66,2)</f>
        <v>0</v>
      </c>
      <c r="H66" s="22" t="s">
        <v>3</v>
      </c>
      <c r="I66" s="14" t="s">
        <v>3</v>
      </c>
    </row>
    <row r="67" spans="1:9" x14ac:dyDescent="0.25">
      <c r="A67" s="1" t="s">
        <v>119</v>
      </c>
      <c r="B67" s="2" t="s">
        <v>120</v>
      </c>
      <c r="C67" s="3">
        <v>10</v>
      </c>
      <c r="D67" s="1" t="s">
        <v>121</v>
      </c>
      <c r="E67" s="23"/>
      <c r="G67" s="4">
        <f>ROUND(C67*E67,2)-ROUND(ROUND(C67*E67,2)*F67,2)</f>
        <v>0</v>
      </c>
      <c r="H67" s="22" t="s">
        <v>3</v>
      </c>
      <c r="I67" s="14" t="s">
        <v>3</v>
      </c>
    </row>
  </sheetData>
  <mergeCells count="3">
    <mergeCell ref="A5:D5"/>
    <mergeCell ref="E5:H5"/>
    <mergeCell ref="I5"/>
  </mergeCells>
  <pageMargins left="0.7" right="0.7" top="0.75" bottom="0.75"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Cindy Mettke-Rosenthal</cp:lastModifiedBy>
  <dcterms:created xsi:type="dcterms:W3CDTF">2026-03-04T17:32:53Z</dcterms:created>
  <dcterms:modified xsi:type="dcterms:W3CDTF">2026-03-04T16:33:57Z</dcterms:modified>
</cp:coreProperties>
</file>