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V:\1 - Zeuthen 2026\Z-GBB-0326 Rahmenvereinbarung Veranstaltungstechnik\2. Leistungsverzeichnis\"/>
    </mc:Choice>
  </mc:AlternateContent>
  <xr:revisionPtr revIDLastSave="0" documentId="13_ncr:1_{1A51EBD8-474D-482D-A3C6-84A085871A85}" xr6:coauthVersionLast="36" xr6:coauthVersionMax="36" xr10:uidLastSave="{00000000-0000-0000-0000-000000000000}"/>
  <bookViews>
    <workbookView xWindow="0" yWindow="0" windowWidth="25608" windowHeight="8760" xr2:uid="{0EDD0064-6A52-41B4-9F4A-23A86DE37B3A}"/>
  </bookViews>
  <sheets>
    <sheet name="Preisblatt" sheetId="1" r:id="rId1"/>
  </sheets>
  <definedNames>
    <definedName name="_xlnm.Print_Area" localSheetId="0">Preisblatt!$A$1:$G$65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6" i="1" l="1"/>
  <c r="E47" i="1"/>
  <c r="F47" i="1" s="1"/>
  <c r="G47" i="1" s="1"/>
  <c r="E35" i="1"/>
  <c r="E24" i="1"/>
  <c r="F24" i="1" s="1"/>
  <c r="G24" i="1" s="1"/>
  <c r="E8" i="1"/>
  <c r="F56" i="1" l="1"/>
  <c r="G56" i="1" s="1"/>
  <c r="G35" i="1"/>
  <c r="F35" i="1"/>
  <c r="F8" i="1"/>
  <c r="E61" i="1"/>
  <c r="F61" i="1" l="1"/>
  <c r="E64" i="1"/>
  <c r="E65" i="1" s="1"/>
  <c r="F65" i="1" s="1"/>
  <c r="G65" i="1" s="1"/>
  <c r="G8" i="1"/>
  <c r="G61" i="1" s="1"/>
</calcChain>
</file>

<file path=xl/sharedStrings.xml><?xml version="1.0" encoding="utf-8"?>
<sst xmlns="http://schemas.openxmlformats.org/spreadsheetml/2006/main" count="77" uniqueCount="72">
  <si>
    <t>Einzelpreis</t>
  </si>
  <si>
    <t>in EUR</t>
  </si>
  <si>
    <t>Pos.</t>
  </si>
  <si>
    <t>Klein-Veranstaltungen</t>
  </si>
  <si>
    <t xml:space="preserve">Tontechnik </t>
  </si>
  <si>
    <t>Bereitstellung einer für klassische Musik geeigneten Beschallung für eine Mehrzweckhalle:</t>
  </si>
  <si>
    <t>Bühnentechnik</t>
  </si>
  <si>
    <t>Bereitstellung einer modularen Bühne mit folgenden Mindestanforderungen:</t>
  </si>
  <si>
    <t>Lichttechnik</t>
  </si>
  <si>
    <t xml:space="preserve"> - Reduzierte Licht- und Tontechnik</t>
  </si>
  <si>
    <t xml:space="preserve"> - Anpassung des Personaleinsatzes</t>
  </si>
  <si>
    <t xml:space="preserve"> - Hochwertige Beschallungsanlage für ca. 500 Besucher</t>
  </si>
  <si>
    <t xml:space="preserve"> - Akustisch transparente und natürliche Klangübertragung (klassikkonzertgeeignet)</t>
  </si>
  <si>
    <t xml:space="preserve"> - Geeignete Mikrofonierung für Orchester und ggf. Solisten</t>
  </si>
  <si>
    <t xml:space="preserve"> - Mischpult (digital oder analog) mit ausreichenden Kanälen</t>
  </si>
  <si>
    <t xml:space="preserve"> - Einmessung und Soundcheck vor Veranstaltungsbeginn</t>
  </si>
  <si>
    <t xml:space="preserve"> - Bühnenfläche: 12,00 m x 8,00 m</t>
  </si>
  <si>
    <t xml:space="preserve"> - Bühnenhöhe: 0,60 m</t>
  </si>
  <si>
    <t xml:space="preserve"> - Tragfähigkeit geeignet für ein Orchester mit ca. 40 Personen inkl. Instrumenten</t>
  </si>
  <si>
    <t xml:space="preserve"> - Rutschfeste Bühnenoberfläche</t>
  </si>
  <si>
    <t xml:space="preserve"> - Schwarzes Skirting an allen sichtbaren Seiten</t>
  </si>
  <si>
    <t xml:space="preserve"> - Mindestens eine stabile Bühnentreppe mit Handlauf</t>
  </si>
  <si>
    <t xml:space="preserve"> - Sauberer, ebener Aufbau inkl. Höhenausgleich bei unebenem Untergrund</t>
  </si>
  <si>
    <t xml:space="preserve"> - Gleichmäßige Grundausleuchtung der gesamten Bühnenfläche</t>
  </si>
  <si>
    <t xml:space="preserve"> - Kombination aus:</t>
  </si>
  <si>
    <t xml:space="preserve"> - Blendfreie Ausleuchtung für Musiker und Dirigent</t>
  </si>
  <si>
    <t xml:space="preserve"> - Steuerung über professionelles Lichtpult</t>
  </si>
  <si>
    <t xml:space="preserve"> - Aufbau geeigneter Traversen- oder Stativsysteme </t>
  </si>
  <si>
    <t xml:space="preserve"> - Fachgerechte Verkabelung und Absicherung</t>
  </si>
  <si>
    <t xml:space="preserve"> - Anpassung der Lichtstimmung an den Konzertverlauf</t>
  </si>
  <si>
    <t>Gesamtpreis</t>
  </si>
  <si>
    <t>Bereitstellung professionelle Bühnenbeleuchtung zur Ausleuchtung eines klassischen Konzertes:</t>
  </si>
  <si>
    <t>lt. LB</t>
  </si>
  <si>
    <t>Bezeichnung und Inhalt</t>
  </si>
  <si>
    <t>3.1</t>
  </si>
  <si>
    <t>3.2</t>
  </si>
  <si>
    <t>3.3</t>
  </si>
  <si>
    <t>3.4</t>
  </si>
  <si>
    <t>Bereitstellung gemäß Pos. 3.1.-3.4 für kleine Veranstaltungen (z. B. Lesungen, kleinere Konzerte, Empfänge) mit reduziertem Leistungsumfang:</t>
  </si>
  <si>
    <t>Leistungsverzeichnis - Preisblatt</t>
  </si>
  <si>
    <t xml:space="preserve">Entsprechende Personalplanung inkl. Auf- und Abbau, sowie Betreuung der Veranstaltungstage </t>
  </si>
  <si>
    <t>Fachgerechte Lieferung, Auf- und Abbau aller technischen Komponenten</t>
  </si>
  <si>
    <t xml:space="preserve">Technische Betreuung der Elektrotechnik, der Licht- und Tontechnik der Bühne </t>
  </si>
  <si>
    <t>Fachgerechte und professionelle Betreuung der gesamten technischen Gewerke</t>
  </si>
  <si>
    <t>Einhaltung sämtlicher gesetzlicher Vorschriften, insbesondere VStättVO</t>
  </si>
  <si>
    <t>Alle Elektroinstallationen entsprechen VDE-Richtlinie sowie all. Gesetzl. Bestimmungen</t>
  </si>
  <si>
    <t>Zusammenarbeit und Koordination mit der Gemeinde Zeuthen, externen Dienstleistern + Behörden</t>
  </si>
  <si>
    <t>Selbstständige Abstimmung mit anderen Dienstleistern (Management, Künstler, etc.) nach Rücksprache</t>
  </si>
  <si>
    <t>mind. innerhalb von 1,5 h nach Störungsmeldung)</t>
  </si>
  <si>
    <t>o   Kunstlicht (weiß/warmweiß, dimmbar)</t>
  </si>
  <si>
    <t>o   Dezentem Effektlicht (z. B. Farbflächen, Akzentbeleuchtung)</t>
  </si>
  <si>
    <t xml:space="preserve"> - Feedbackarme und gleichmäßige Saalbeschallung</t>
  </si>
  <si>
    <t>Groß-Veranstaltungen</t>
  </si>
  <si>
    <t>Anzahl</t>
  </si>
  <si>
    <t>Flexible Anpassung der Leistungen und Ausführungen sowie ggf. eine Mehrung/Minderung der Leistung</t>
  </si>
  <si>
    <t>nach entsprechender Abstimmung mit dem Veranstalter (Gemeinde Zeuthen)</t>
  </si>
  <si>
    <t>Eingesetzten Technik entspricht aktuellem Stands der Technik sowie Industriestandards</t>
  </si>
  <si>
    <t>Unverzügliche Sicherstellung + Wiederherstellung  der Funktionsfähigkeit der Technik nach Ausfall</t>
  </si>
  <si>
    <t xml:space="preserve"> - Kleinere Bühnenflächen oder Podeste</t>
  </si>
  <si>
    <t>Umsatzsteuer</t>
  </si>
  <si>
    <t>(derzeit 19%)</t>
  </si>
  <si>
    <t>Brutto</t>
  </si>
  <si>
    <t>Gesamtsumme</t>
  </si>
  <si>
    <t>Rabatte ohne Bedingungen</t>
  </si>
  <si>
    <t>in %</t>
  </si>
  <si>
    <t xml:space="preserve">Gesamtsumme inkl. Rabatte </t>
  </si>
  <si>
    <t>Bitte ausfüllen</t>
  </si>
  <si>
    <t>Bitte nur den EP angeben</t>
  </si>
  <si>
    <t>Angaben beziehen sich auf 1 Jahr mit 5 Veranstaltungen (2 x Groß-/3 x Klein-Veranstaltung)</t>
  </si>
  <si>
    <t>ohne gesetzl. USt.</t>
  </si>
  <si>
    <r>
      <t xml:space="preserve"> - </t>
    </r>
    <r>
      <rPr>
        <b/>
        <i/>
        <sz val="10"/>
        <color theme="1"/>
        <rFont val="Calibri"/>
        <family val="2"/>
        <scheme val="minor"/>
      </rPr>
      <t>Optional</t>
    </r>
    <r>
      <rPr>
        <sz val="10"/>
        <color theme="1"/>
        <rFont val="Calibri"/>
        <family val="2"/>
        <scheme val="minor"/>
      </rPr>
      <t xml:space="preserve"> </t>
    </r>
    <r>
      <rPr>
        <b/>
        <i/>
        <sz val="10"/>
        <color theme="1"/>
        <rFont val="Calibri"/>
        <family val="2"/>
        <scheme val="minor"/>
      </rPr>
      <t>(bei Bedarf)</t>
    </r>
    <r>
      <rPr>
        <sz val="10"/>
        <color theme="1"/>
        <rFont val="Calibri"/>
        <family val="2"/>
        <scheme val="minor"/>
      </rPr>
      <t>: Podeste / Risere für Instrumentengruppen</t>
    </r>
  </si>
  <si>
    <t>Allgemeine Leistungen (Pos. bezieht sich auf Großveranstaltungen)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</si>
</sst>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9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31">
    <xf numFmtId="0" fontId="0" fillId="0" borderId="0" xfId="0"/>
    <xf numFmtId="0" fontId="3" fillId="0" borderId="0" xfId="0" applyFont="1" applyAlignment="1">
      <alignment vertical="center" wrapText="1"/>
    </xf>
    <xf numFmtId="49" fontId="3" fillId="0" borderId="0" xfId="0" applyNumberFormat="1" applyFont="1" applyAlignment="1">
      <alignment vertical="center"/>
    </xf>
    <xf numFmtId="0" fontId="1" fillId="0" borderId="0" xfId="0" applyFont="1" applyAlignment="1">
      <alignment horizontal="center" vertical="center"/>
    </xf>
    <xf numFmtId="4" fontId="2" fillId="4" borderId="0" xfId="0" applyNumberFormat="1" applyFont="1" applyFill="1" applyAlignment="1">
      <alignment vertical="center"/>
    </xf>
    <xf numFmtId="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4" fontId="1" fillId="0" borderId="0" xfId="0" applyNumberFormat="1" applyFont="1" applyAlignment="1">
      <alignment horizontal="right" vertical="center"/>
    </xf>
    <xf numFmtId="0" fontId="3" fillId="0" borderId="0" xfId="0" applyFont="1" applyAlignment="1">
      <alignment vertical="center"/>
    </xf>
    <xf numFmtId="49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49" fontId="1" fillId="0" borderId="0" xfId="0" applyNumberFormat="1" applyFont="1" applyAlignment="1">
      <alignment horizontal="right"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4" fontId="3" fillId="0" borderId="1" xfId="0" applyNumberFormat="1" applyFont="1" applyBorder="1" applyAlignment="1">
      <alignment vertical="center"/>
    </xf>
    <xf numFmtId="9" fontId="2" fillId="4" borderId="0" xfId="1" applyFont="1" applyFill="1" applyAlignment="1">
      <alignment vertical="center"/>
    </xf>
    <xf numFmtId="164" fontId="1" fillId="0" borderId="0" xfId="1" applyNumberFormat="1" applyFont="1" applyAlignment="1">
      <alignment vertical="center"/>
    </xf>
    <xf numFmtId="0" fontId="6" fillId="0" borderId="0" xfId="0" applyFont="1" applyAlignment="1">
      <alignment vertical="center"/>
    </xf>
    <xf numFmtId="4" fontId="2" fillId="4" borderId="0" xfId="0" applyNumberFormat="1" applyFont="1" applyFill="1" applyAlignment="1">
      <alignment horizontal="center" vertical="center"/>
    </xf>
    <xf numFmtId="4" fontId="1" fillId="0" borderId="0" xfId="0" applyNumberFormat="1" applyFont="1" applyAlignment="1">
      <alignment horizontal="left" vertical="center"/>
    </xf>
    <xf numFmtId="4" fontId="5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8" fillId="3" borderId="0" xfId="0" applyFont="1" applyFill="1" applyAlignment="1">
      <alignment horizontal="center" vertical="center"/>
    </xf>
    <xf numFmtId="4" fontId="8" fillId="3" borderId="0" xfId="0" applyNumberFormat="1" applyFont="1" applyFill="1" applyAlignment="1">
      <alignment horizontal="center" vertical="center"/>
    </xf>
    <xf numFmtId="0" fontId="8" fillId="3" borderId="0" xfId="0" applyFont="1" applyFill="1" applyAlignment="1">
      <alignment horizontal="left" vertical="center"/>
    </xf>
    <xf numFmtId="0" fontId="8" fillId="3" borderId="0" xfId="0" applyFont="1" applyFill="1" applyAlignment="1">
      <alignment vertical="center"/>
    </xf>
    <xf numFmtId="4" fontId="5" fillId="2" borderId="0" xfId="0" applyNumberFormat="1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4" fontId="5" fillId="4" borderId="0" xfId="0" applyNumberFormat="1" applyFont="1" applyFill="1" applyAlignment="1">
      <alignment horizontal="center" vertical="center" wrapText="1"/>
    </xf>
    <xf numFmtId="0" fontId="1" fillId="0" borderId="0" xfId="0" applyFont="1" applyAlignment="1">
      <alignment vertical="center" wrapText="1"/>
    </xf>
  </cellXfs>
  <cellStyles count="2">
    <cellStyle name="Prozent" xfId="1" builtinId="5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D1D566-0CC9-42D7-8744-B6350D9145EE}">
  <sheetPr>
    <pageSetUpPr fitToPage="1"/>
  </sheetPr>
  <dimension ref="A1:I66"/>
  <sheetViews>
    <sheetView tabSelected="1" workbookViewId="0">
      <selection activeCell="E17" sqref="E17"/>
    </sheetView>
  </sheetViews>
  <sheetFormatPr baseColWidth="10" defaultColWidth="10.88671875" defaultRowHeight="13.8" x14ac:dyDescent="0.3"/>
  <cols>
    <col min="1" max="1" width="4.44140625" style="6" customWidth="1"/>
    <col min="2" max="2" width="53.5546875" style="6" customWidth="1"/>
    <col min="3" max="3" width="12.44140625" style="3" customWidth="1"/>
    <col min="4" max="4" width="12.88671875" style="5" customWidth="1"/>
    <col min="5" max="5" width="11.88671875" style="5" customWidth="1"/>
    <col min="6" max="6" width="11.6640625" style="5" customWidth="1"/>
    <col min="7" max="7" width="12.109375" style="5" customWidth="1"/>
    <col min="8" max="16384" width="10.88671875" style="6"/>
  </cols>
  <sheetData>
    <row r="1" spans="1:9" x14ac:dyDescent="0.3">
      <c r="E1" s="19"/>
      <c r="F1" s="7"/>
      <c r="G1" s="20" t="s">
        <v>68</v>
      </c>
    </row>
    <row r="2" spans="1:9" x14ac:dyDescent="0.3">
      <c r="A2" s="8" t="s">
        <v>39</v>
      </c>
      <c r="E2" s="7"/>
      <c r="F2" s="7"/>
    </row>
    <row r="3" spans="1:9" x14ac:dyDescent="0.3">
      <c r="D3" s="29" t="s">
        <v>66</v>
      </c>
      <c r="E3" s="30"/>
    </row>
    <row r="4" spans="1:9" x14ac:dyDescent="0.3">
      <c r="C4" s="6"/>
    </row>
    <row r="5" spans="1:9" s="17" customFormat="1" ht="12" x14ac:dyDescent="0.3">
      <c r="A5" s="23" t="s">
        <v>2</v>
      </c>
      <c r="B5" s="23" t="s">
        <v>33</v>
      </c>
      <c r="C5" s="23" t="s">
        <v>53</v>
      </c>
      <c r="D5" s="24" t="s">
        <v>0</v>
      </c>
      <c r="E5" s="24" t="s">
        <v>30</v>
      </c>
      <c r="F5" s="24" t="s">
        <v>59</v>
      </c>
      <c r="G5" s="24" t="s">
        <v>30</v>
      </c>
    </row>
    <row r="6" spans="1:9" s="17" customFormat="1" ht="12" x14ac:dyDescent="0.3">
      <c r="A6" s="25" t="s">
        <v>32</v>
      </c>
      <c r="B6" s="23"/>
      <c r="C6" s="23"/>
      <c r="D6" s="24"/>
      <c r="E6" s="24" t="s">
        <v>69</v>
      </c>
      <c r="F6" s="24" t="s">
        <v>60</v>
      </c>
      <c r="G6" s="24" t="s">
        <v>61</v>
      </c>
    </row>
    <row r="7" spans="1:9" s="17" customFormat="1" ht="12" x14ac:dyDescent="0.3">
      <c r="A7" s="26"/>
      <c r="B7" s="26"/>
      <c r="C7" s="23"/>
      <c r="D7" s="24" t="s">
        <v>1</v>
      </c>
      <c r="E7" s="24" t="s">
        <v>1</v>
      </c>
      <c r="F7" s="24" t="s">
        <v>1</v>
      </c>
      <c r="G7" s="24" t="s">
        <v>1</v>
      </c>
    </row>
    <row r="8" spans="1:9" ht="26.1" customHeight="1" x14ac:dyDescent="0.3">
      <c r="A8" s="2" t="s">
        <v>34</v>
      </c>
      <c r="B8" s="1" t="s">
        <v>71</v>
      </c>
      <c r="C8" s="3">
        <v>2</v>
      </c>
      <c r="D8" s="4"/>
      <c r="E8" s="5">
        <f>C8*D8</f>
        <v>0</v>
      </c>
      <c r="F8" s="5">
        <f>ROUND(E8*0.19,2)</f>
        <v>0</v>
      </c>
      <c r="G8" s="5">
        <f>SUM(E8:F8)</f>
        <v>0</v>
      </c>
    </row>
    <row r="9" spans="1:9" x14ac:dyDescent="0.3">
      <c r="B9" s="9" t="s">
        <v>41</v>
      </c>
      <c r="I9" s="10"/>
    </row>
    <row r="10" spans="1:9" x14ac:dyDescent="0.3">
      <c r="B10" s="9" t="s">
        <v>42</v>
      </c>
      <c r="I10" s="10"/>
    </row>
    <row r="11" spans="1:9" x14ac:dyDescent="0.3">
      <c r="B11" s="9" t="s">
        <v>40</v>
      </c>
    </row>
    <row r="12" spans="1:9" x14ac:dyDescent="0.3">
      <c r="B12" s="9" t="s">
        <v>43</v>
      </c>
    </row>
    <row r="13" spans="1:9" x14ac:dyDescent="0.3">
      <c r="B13" s="9" t="s">
        <v>44</v>
      </c>
    </row>
    <row r="14" spans="1:9" x14ac:dyDescent="0.3">
      <c r="B14" s="9" t="s">
        <v>45</v>
      </c>
    </row>
    <row r="15" spans="1:9" x14ac:dyDescent="0.3">
      <c r="B15" s="9" t="s">
        <v>56</v>
      </c>
    </row>
    <row r="16" spans="1:9" x14ac:dyDescent="0.3">
      <c r="B16" s="9" t="s">
        <v>54</v>
      </c>
      <c r="C16" s="21"/>
    </row>
    <row r="17" spans="1:7" x14ac:dyDescent="0.3">
      <c r="D17" s="11" t="s">
        <v>55</v>
      </c>
    </row>
    <row r="18" spans="1:7" x14ac:dyDescent="0.3">
      <c r="B18" s="9" t="s">
        <v>46</v>
      </c>
    </row>
    <row r="19" spans="1:7" x14ac:dyDescent="0.3">
      <c r="B19" s="9" t="s">
        <v>47</v>
      </c>
    </row>
    <row r="20" spans="1:7" x14ac:dyDescent="0.3">
      <c r="B20" s="9" t="s">
        <v>57</v>
      </c>
    </row>
    <row r="21" spans="1:7" x14ac:dyDescent="0.3">
      <c r="D21" s="11" t="s">
        <v>48</v>
      </c>
    </row>
    <row r="22" spans="1:7" x14ac:dyDescent="0.3">
      <c r="A22" s="8" t="s">
        <v>52</v>
      </c>
      <c r="C22" s="11"/>
    </row>
    <row r="23" spans="1:7" x14ac:dyDescent="0.3">
      <c r="A23" s="2" t="s">
        <v>35</v>
      </c>
      <c r="B23" s="8" t="s">
        <v>6</v>
      </c>
    </row>
    <row r="24" spans="1:7" ht="27.6" x14ac:dyDescent="0.3">
      <c r="B24" s="22" t="s">
        <v>7</v>
      </c>
      <c r="C24" s="3">
        <v>2</v>
      </c>
      <c r="D24" s="18"/>
      <c r="E24" s="5">
        <f>C24*D24</f>
        <v>0</v>
      </c>
      <c r="F24" s="5">
        <f>ROUND(E24*0.19,2)</f>
        <v>0</v>
      </c>
      <c r="G24" s="5">
        <f>SUM(E24:F24)</f>
        <v>0</v>
      </c>
    </row>
    <row r="25" spans="1:7" x14ac:dyDescent="0.3">
      <c r="B25" s="9" t="s">
        <v>16</v>
      </c>
    </row>
    <row r="26" spans="1:7" x14ac:dyDescent="0.3">
      <c r="B26" s="9" t="s">
        <v>17</v>
      </c>
    </row>
    <row r="27" spans="1:7" x14ac:dyDescent="0.3">
      <c r="B27" s="9" t="s">
        <v>18</v>
      </c>
    </row>
    <row r="28" spans="1:7" x14ac:dyDescent="0.3">
      <c r="B28" s="9" t="s">
        <v>19</v>
      </c>
    </row>
    <row r="29" spans="1:7" x14ac:dyDescent="0.3">
      <c r="B29" s="9" t="s">
        <v>20</v>
      </c>
    </row>
    <row r="30" spans="1:7" x14ac:dyDescent="0.3">
      <c r="B30" s="9" t="s">
        <v>21</v>
      </c>
    </row>
    <row r="31" spans="1:7" x14ac:dyDescent="0.3">
      <c r="B31" s="9" t="s">
        <v>22</v>
      </c>
    </row>
    <row r="32" spans="1:7" x14ac:dyDescent="0.3">
      <c r="B32" s="9" t="s">
        <v>70</v>
      </c>
      <c r="C32" s="3">
        <v>1</v>
      </c>
      <c r="D32" s="18"/>
      <c r="E32" s="27" t="s">
        <v>67</v>
      </c>
      <c r="F32" s="28"/>
      <c r="G32" s="28"/>
    </row>
    <row r="33" spans="1:7" x14ac:dyDescent="0.3">
      <c r="B33" s="9"/>
    </row>
    <row r="34" spans="1:7" x14ac:dyDescent="0.3">
      <c r="A34" s="2" t="s">
        <v>36</v>
      </c>
      <c r="B34" s="8" t="s">
        <v>8</v>
      </c>
    </row>
    <row r="35" spans="1:7" ht="27.6" x14ac:dyDescent="0.3">
      <c r="B35" s="22" t="s">
        <v>31</v>
      </c>
      <c r="C35" s="3">
        <v>2</v>
      </c>
      <c r="D35" s="18"/>
      <c r="E35" s="5">
        <f>C35*D35</f>
        <v>0</v>
      </c>
      <c r="F35" s="5">
        <f>ROUND(E35*0.19,2)</f>
        <v>0</v>
      </c>
      <c r="G35" s="5">
        <f>SUM(E35:F35)</f>
        <v>0</v>
      </c>
    </row>
    <row r="36" spans="1:7" x14ac:dyDescent="0.3">
      <c r="B36" s="9" t="s">
        <v>23</v>
      </c>
    </row>
    <row r="37" spans="1:7" x14ac:dyDescent="0.3">
      <c r="B37" s="9" t="s">
        <v>24</v>
      </c>
    </row>
    <row r="38" spans="1:7" x14ac:dyDescent="0.3">
      <c r="B38" s="10" t="s">
        <v>49</v>
      </c>
    </row>
    <row r="39" spans="1:7" x14ac:dyDescent="0.3">
      <c r="B39" s="10" t="s">
        <v>50</v>
      </c>
    </row>
    <row r="40" spans="1:7" x14ac:dyDescent="0.3">
      <c r="B40" s="9" t="s">
        <v>25</v>
      </c>
    </row>
    <row r="41" spans="1:7" x14ac:dyDescent="0.3">
      <c r="B41" s="9" t="s">
        <v>26</v>
      </c>
    </row>
    <row r="42" spans="1:7" x14ac:dyDescent="0.3">
      <c r="B42" s="9" t="s">
        <v>27</v>
      </c>
    </row>
    <row r="43" spans="1:7" x14ac:dyDescent="0.3">
      <c r="B43" s="9" t="s">
        <v>28</v>
      </c>
    </row>
    <row r="44" spans="1:7" x14ac:dyDescent="0.3">
      <c r="B44" s="9" t="s">
        <v>29</v>
      </c>
    </row>
    <row r="45" spans="1:7" x14ac:dyDescent="0.3">
      <c r="B45" s="9"/>
    </row>
    <row r="46" spans="1:7" x14ac:dyDescent="0.3">
      <c r="A46" s="2" t="s">
        <v>37</v>
      </c>
      <c r="B46" s="8" t="s">
        <v>4</v>
      </c>
    </row>
    <row r="47" spans="1:7" ht="27.6" x14ac:dyDescent="0.3">
      <c r="B47" s="22" t="s">
        <v>5</v>
      </c>
      <c r="C47" s="3">
        <v>2</v>
      </c>
      <c r="D47" s="18"/>
      <c r="E47" s="5">
        <f>C47*D47</f>
        <v>0</v>
      </c>
      <c r="F47" s="5">
        <f>ROUND(E47*0.19,2)</f>
        <v>0</v>
      </c>
      <c r="G47" s="5">
        <f>SUM(E47:F47)</f>
        <v>0</v>
      </c>
    </row>
    <row r="48" spans="1:7" x14ac:dyDescent="0.3">
      <c r="B48" s="9" t="s">
        <v>11</v>
      </c>
    </row>
    <row r="49" spans="1:7" x14ac:dyDescent="0.3">
      <c r="B49" s="9" t="s">
        <v>12</v>
      </c>
    </row>
    <row r="50" spans="1:7" x14ac:dyDescent="0.3">
      <c r="B50" s="9" t="s">
        <v>13</v>
      </c>
    </row>
    <row r="51" spans="1:7" x14ac:dyDescent="0.3">
      <c r="B51" s="9" t="s">
        <v>14</v>
      </c>
    </row>
    <row r="52" spans="1:7" x14ac:dyDescent="0.3">
      <c r="B52" s="9" t="s">
        <v>51</v>
      </c>
    </row>
    <row r="53" spans="1:7" x14ac:dyDescent="0.3">
      <c r="B53" s="9" t="s">
        <v>15</v>
      </c>
    </row>
    <row r="54" spans="1:7" x14ac:dyDescent="0.3">
      <c r="B54" s="9"/>
    </row>
    <row r="55" spans="1:7" x14ac:dyDescent="0.3">
      <c r="A55" s="8" t="s">
        <v>3</v>
      </c>
    </row>
    <row r="56" spans="1:7" ht="41.1" customHeight="1" x14ac:dyDescent="0.3">
      <c r="B56" s="1" t="s">
        <v>38</v>
      </c>
      <c r="C56" s="3">
        <v>3</v>
      </c>
      <c r="D56" s="18"/>
      <c r="E56" s="5">
        <f>C56*D56</f>
        <v>0</v>
      </c>
      <c r="F56" s="5">
        <f>ROUND(E56*0.19,2)</f>
        <v>0</v>
      </c>
      <c r="G56" s="5">
        <f>SUM(E56:F56)</f>
        <v>0</v>
      </c>
    </row>
    <row r="57" spans="1:7" x14ac:dyDescent="0.3">
      <c r="B57" s="9" t="s">
        <v>58</v>
      </c>
      <c r="C57" s="6"/>
      <c r="D57" s="6"/>
      <c r="E57" s="6"/>
      <c r="F57" s="6"/>
      <c r="G57" s="6"/>
    </row>
    <row r="58" spans="1:7" x14ac:dyDescent="0.3">
      <c r="B58" s="9" t="s">
        <v>9</v>
      </c>
      <c r="C58" s="6"/>
      <c r="D58" s="6"/>
      <c r="E58" s="6"/>
      <c r="F58" s="6"/>
      <c r="G58" s="6"/>
    </row>
    <row r="59" spans="1:7" x14ac:dyDescent="0.3">
      <c r="B59" s="9" t="s">
        <v>10</v>
      </c>
      <c r="C59" s="6"/>
      <c r="D59" s="6"/>
      <c r="E59" s="6"/>
      <c r="F59" s="6"/>
      <c r="G59" s="6"/>
    </row>
    <row r="60" spans="1:7" x14ac:dyDescent="0.3">
      <c r="B60" s="9"/>
      <c r="C60" s="6"/>
      <c r="D60" s="6"/>
      <c r="E60" s="6"/>
      <c r="F60" s="6"/>
      <c r="G60" s="6"/>
    </row>
    <row r="61" spans="1:7" s="8" customFormat="1" ht="21.6" customHeight="1" thickBot="1" x14ac:dyDescent="0.35">
      <c r="A61" s="12"/>
      <c r="B61" s="12" t="s">
        <v>62</v>
      </c>
      <c r="C61" s="13"/>
      <c r="D61" s="12"/>
      <c r="E61" s="14">
        <f>SUM(E8:E59)</f>
        <v>0</v>
      </c>
      <c r="F61" s="14">
        <f>SUM(F8:F59)</f>
        <v>0</v>
      </c>
      <c r="G61" s="14">
        <f>SUM(G8:G59)</f>
        <v>0</v>
      </c>
    </row>
    <row r="62" spans="1:7" ht="14.4" thickTop="1" x14ac:dyDescent="0.3">
      <c r="D62" s="6"/>
    </row>
    <row r="63" spans="1:7" x14ac:dyDescent="0.3">
      <c r="B63" s="6" t="s">
        <v>63</v>
      </c>
      <c r="C63" s="3" t="s">
        <v>64</v>
      </c>
      <c r="D63" s="6"/>
      <c r="E63" s="15"/>
      <c r="F63" s="16"/>
      <c r="G63" s="16"/>
    </row>
    <row r="64" spans="1:7" x14ac:dyDescent="0.3">
      <c r="C64" s="3" t="s">
        <v>1</v>
      </c>
      <c r="D64" s="6"/>
      <c r="E64" s="5">
        <f>ROUND(E61*E63,2)</f>
        <v>0</v>
      </c>
    </row>
    <row r="65" spans="1:7" s="8" customFormat="1" ht="21.6" customHeight="1" thickBot="1" x14ac:dyDescent="0.35">
      <c r="A65" s="12"/>
      <c r="B65" s="12" t="s">
        <v>65</v>
      </c>
      <c r="C65" s="13"/>
      <c r="D65" s="12"/>
      <c r="E65" s="14">
        <f>E61-E64</f>
        <v>0</v>
      </c>
      <c r="F65" s="14">
        <f>ROUND(E65*0.19,2)</f>
        <v>0</v>
      </c>
      <c r="G65" s="14">
        <f>SUM(E65:F65)</f>
        <v>0</v>
      </c>
    </row>
    <row r="66" spans="1:7" ht="14.4" thickTop="1" x14ac:dyDescent="0.3"/>
  </sheetData>
  <mergeCells count="2">
    <mergeCell ref="E32:G32"/>
    <mergeCell ref="D3:E3"/>
  </mergeCells>
  <pageMargins left="0.28999999999999998" right="0.15748031496062992" top="0.91" bottom="0.23622047244094491" header="0.39" footer="0.15748031496062992"/>
  <pageSetup paperSize="9" scale="83" orientation="portrait" r:id="rId1"/>
  <headerFooter>
    <oddHeader>&amp;L&amp;"-,Kursiv"&amp;10Gemeinde Zeuthen Vergabe - RV Veranstaltungstechnik
Leistungsverzeichnis&amp;R&amp;"-,Kursiv"&amp;10Stand: &amp;D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Preisblatt</vt:lpstr>
      <vt:lpstr>Preisblatt!Druckbereich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Fischer-Berendt, Merle</dc:creator>
  <cp:lastModifiedBy>Schrader, Linda-Christin</cp:lastModifiedBy>
  <cp:lastPrinted>2026-02-04T09:58:21Z</cp:lastPrinted>
  <dcterms:created xsi:type="dcterms:W3CDTF">2026-01-08T06:22:57Z</dcterms:created>
  <dcterms:modified xsi:type="dcterms:W3CDTF">2026-02-18T07:12:05Z</dcterms:modified>
</cp:coreProperties>
</file>