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filterPrivacy="1"/>
  <xr:revisionPtr revIDLastSave="0" documentId="13_ncr:1_{51F7CC67-6870-43C5-B126-C5CFC52FA85B}" xr6:coauthVersionLast="47" xr6:coauthVersionMax="47" xr10:uidLastSave="{00000000-0000-0000-0000-000000000000}"/>
  <bookViews>
    <workbookView xWindow="-120" yWindow="-120" windowWidth="38640" windowHeight="21120" xr2:uid="{00000000-000D-0000-FFFF-FFFF00000000}"/>
  </bookViews>
  <sheets>
    <sheet name="Tabelle1" sheetId="1" r:id="rId1"/>
  </sheet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9" i="1" l="1"/>
  <c r="G9" i="1"/>
  <c r="F12" i="1" l="1"/>
  <c r="F13" i="1" s="1"/>
  <c r="F14" i="1" l="1"/>
  <c r="F15" i="1" s="1"/>
</calcChain>
</file>

<file path=xl/sharedStrings.xml><?xml version="1.0" encoding="utf-8"?>
<sst xmlns="http://schemas.openxmlformats.org/spreadsheetml/2006/main" count="25" uniqueCount="25">
  <si>
    <t>VergabeNr:</t>
  </si>
  <si>
    <t>Leistung:</t>
  </si>
  <si>
    <t>Pos.</t>
  </si>
  <si>
    <t>Menge</t>
  </si>
  <si>
    <t>Einzelpreis (netto)</t>
  </si>
  <si>
    <t>Gesamtpreis (netto)</t>
  </si>
  <si>
    <t>Vorbemerkungen</t>
  </si>
  <si>
    <t>1.1</t>
  </si>
  <si>
    <t>1.</t>
  </si>
  <si>
    <t>Abschnitt Zwischensumme</t>
  </si>
  <si>
    <t>Gesamt-Angebotspreis (netto)</t>
  </si>
  <si>
    <t>Mehrwertsteuer</t>
  </si>
  <si>
    <t>Gesamt-Angebotspreis (brutto)</t>
  </si>
  <si>
    <t>…... Skonto ….. Tage</t>
  </si>
  <si>
    <r>
      <rPr>
        <b/>
        <u/>
        <sz val="12"/>
        <rFont val="Arial"/>
        <family val="2"/>
      </rPr>
      <t>Rechnungsanschrift:</t>
    </r>
    <r>
      <rPr>
        <u/>
        <sz val="12"/>
        <rFont val="Arial"/>
        <family val="2"/>
      </rPr>
      <t xml:space="preserve">
</t>
    </r>
    <r>
      <rPr>
        <sz val="12"/>
        <rFont val="Arial"/>
        <family val="2"/>
      </rPr>
      <t xml:space="preserve">
Zentraler IT-Dienstleister der Justiz des Landes Brandenburg
Steinstraße 104-106, Haus 3
14480 Potsdam
poststelle@zenit.justiz.brandenburg.de</t>
    </r>
  </si>
  <si>
    <t>Bezeichnung/ Typ</t>
  </si>
  <si>
    <t xml:space="preserve">Leistungsbeschreibung mit Preisblatt </t>
  </si>
  <si>
    <t>/30 Tage netto</t>
  </si>
  <si>
    <r>
      <rPr>
        <b/>
        <u/>
        <sz val="12"/>
        <rFont val="Arial"/>
        <family val="2"/>
      </rPr>
      <t>Lieferanschrift:</t>
    </r>
    <r>
      <rPr>
        <sz val="12"/>
        <rFont val="Arial"/>
        <family val="2"/>
      </rPr>
      <t xml:space="preserve">
NTT Global Data Centers
ZenIT (Zentraler IT-Dienstleister der Justiz des Landes Brandenburg)
Nonnendammallee 15
13599 Berlin
Sachgebiet3.2@Zenit.Justiz.Brandenburg.de</t>
    </r>
  </si>
  <si>
    <t>5470-E-I-016/26</t>
  </si>
  <si>
    <t>Servertechnik</t>
  </si>
  <si>
    <t xml:space="preserve">Lieferfrist: </t>
  </si>
  <si>
    <r>
      <rPr>
        <b/>
        <sz val="14"/>
        <rFont val="Arial"/>
        <family val="2"/>
      </rPr>
      <t xml:space="preserve">DELL PowerEdge R6715-Server, Dual NIC
</t>
    </r>
    <r>
      <rPr>
        <sz val="14"/>
        <rFont val="Arial"/>
        <family val="2"/>
      </rPr>
      <t>- PowerEdge R6715-Server (Basis)
- 2,5-"-Gehäuse mit bis zu 8 NVMe-Direct-Laufwerken, SmartFlow
- Perfekte Abdichtung mit Schaumstoff</t>
    </r>
    <r>
      <rPr>
        <b/>
        <sz val="14"/>
        <rFont val="Arial"/>
        <family val="2"/>
      </rPr>
      <t xml:space="preserve">
</t>
    </r>
    <r>
      <rPr>
        <sz val="14"/>
        <rFont val="Arial"/>
        <family val="2"/>
      </rPr>
      <t xml:space="preserve">- AMD EPYC 9015, 3,60 GHz, 8C/16T, 64 Cache (125 W) DDR5-6400
- Kühlkörper für Konfiguration mit 1 CPU (CPU maximal 240W)
- Leistungsoptimierung (Arbeitsspeicherkonfigurationstyp)
- 6.400 MT/s, RDIMMs (DIMM-Speichertyp und -Geschwindigkeit)
- 12 Mal 32 GB, RDIMM, 6.400 MT/s, Dual-Rank
- C30, Kein RAID für NVME-Gehäuse
- Kein Controller (RAID/Interne Storage-Controller)
- Ohne Festplatte
- 2 Mal 1,6 TB-Laufwerk für Unternehmen, NVMe, gemischte Nutzung, agnostisch, U2 mit Laufwerkträger
- Energiesparende BIOS-Einstellungen
- Ohne Energy Star (Erweiterte Systemkonfigurationen)
- PowerEdge, 1 HE, Standardlüfter
- Dual, redundant (1 + 1), Hot-Plug-MHS-Netzteil, 800 W MM (100-240 V), Titanium
- Kein Netzkabel
- Riser-Konfiguration 5, 2 × 16 LP-Steckplätze (Gen5), 2. OCP
- PowerEdge R6715, Hauptplatine, V2
- 2 Mal NVIDIA ConnectX-6 Lx, 2 Anschlüsse, 10/25 GbE, SFP28, ohne Verschlüsselung, OCP 3.0 NIC +Sec
- Ohne leeres OCP und keine Kabel erforderlich
- Dell Geräteinformationen, PowerEdge R6715
- 1-HE-Standard-Blende für PowerEdge
- BOSS-N1-Controller-Karte + 2 M.2960 GB (RAID 1) (22 × 80)
- OpenManage Enterprise Advanced Plus
- iDRAC10, Datacenter, 17 G
- Dell Connectivity Client - deaktiviert
- Dell Connectivity Module 17G
- Leermodul, linkes Rackwinkel-Modul (Quick Sync)
- iDRAC, Legacy-Kennwort für OCP-Karten
- ReadyRails-Gleitschienen (A15)
- PowerEdge-Versand EMEA 1 (Englisch/Französisch/Deutsch/Spanisch/Russisch/Hebräisch)
- Versand - PowerEdge R6715, APCC, CCC4, EMEA
- PowerEdge, 1 HE, Versandmaterial
- PowerEdge, mit CCC-und CE-Kennzeichnung
- Keine Kabel erforderlich (DPU Cables)
</t>
    </r>
    <r>
      <rPr>
        <u/>
        <sz val="14"/>
        <rFont val="Arial"/>
        <family val="2"/>
      </rPr>
      <t>Software</t>
    </r>
    <r>
      <rPr>
        <sz val="14"/>
        <rFont val="Arial"/>
        <family val="2"/>
      </rPr>
      <t xml:space="preserve">:
- UEFI-BIOS-Startmodus mit GPT-Partition
- Kein Betriebssystem
- Keine Datenträger erforderlich (Kits mit Betriebssystemmedien)
- Lizenz für Secure Enterprise Key Manager 3.0
- Sichere Komponentenüberprüfung
- Dell Secure Onboarding Client 17G - deaktiviert
</t>
    </r>
    <r>
      <rPr>
        <u/>
        <sz val="14"/>
        <rFont val="Arial"/>
        <family val="2"/>
      </rPr>
      <t xml:space="preserve">Service:
</t>
    </r>
    <r>
      <rPr>
        <sz val="14"/>
        <rFont val="Arial"/>
        <family val="2"/>
      </rPr>
      <t>- Next Business Day 36 MONTHS (Standardservice)
- ProSupport mit 4 Std. Vor-Ort-Service, Erstpaket, 36 Monate
- ProSupport mit 4 Std. Vor-Ort-Service, Verlängerung, 24 Monate
- Keep Your Hard Drive For Enterprise, 60 Monate
- Keine Bereitstellung vor Ort (Infrastruktur-Bereitstellungsservices)</t>
    </r>
  </si>
  <si>
    <r>
      <rPr>
        <b/>
        <sz val="12"/>
        <rFont val="Arial"/>
        <family val="2"/>
      </rPr>
      <t xml:space="preserve">Das einzige Zuschlagskriterium ist jeweils der niedrigste Preis. </t>
    </r>
    <r>
      <rPr>
        <b/>
        <sz val="12"/>
        <color rgb="FFFF0000"/>
        <rFont val="Arial"/>
        <family val="2"/>
      </rPr>
      <t xml:space="preserve">
Es wird um die Übersendung eines Produktdatenblattes in deutscher Sprache gebeten.</t>
    </r>
    <r>
      <rPr>
        <b/>
        <sz val="12"/>
        <rFont val="Arial"/>
        <family val="2"/>
      </rPr>
      <t xml:space="preserve">
Die Ausschreibung erfolgt produktbezogen, da an den Serverstandorten des Auftraggebers nahezu ausschließlich Servertechnologie des Herstellers DELL im Einsatz ist. Die hiesige Vergabe soll diese Serversysteme erweitern. Die Mitarbeiter des ZenIT sind auf die Systeme des Herstellers DELL qualifiziert und geschult. Ein Umschwenken auf Produkte anderer Hersteller ist aus Kosten- und Zeitgründen nicht sachdienlich. </t>
    </r>
    <r>
      <rPr>
        <b/>
        <sz val="12"/>
        <color rgb="FFFF0000"/>
        <rFont val="Arial"/>
        <family val="2"/>
      </rPr>
      <t xml:space="preserve">
</t>
    </r>
    <r>
      <rPr>
        <b/>
        <sz val="12"/>
        <rFont val="Arial"/>
        <family val="2"/>
      </rPr>
      <t>Die Lieferung hat als Komplettlieferunng zu erfolgen. Sie ist mindestens zwei Werktage im Voraus zu avisieren.</t>
    </r>
  </si>
  <si>
    <t xml:space="preserve">Bieter: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</si>
</sst>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0\ &quot;€&quot;;[Red]\-#,##0\ &quot;€&quot;"/>
    <numFmt numFmtId="164" formatCode="#,##0.00\ &quot;€&quot;"/>
  </numFmts>
  <fonts count="22" x14ac:knownFonts="1">
    <font>
      <sz val="11"/>
      <color theme="1"/>
      <name val="Calibri"/>
      <family val="2"/>
      <scheme val="minor"/>
    </font>
    <font>
      <b/>
      <sz val="20"/>
      <color theme="4" tint="-0.249977111117893"/>
      <name val="Arial"/>
      <family val="2"/>
    </font>
    <font>
      <sz val="20"/>
      <color theme="4" tint="-0.249977111117893"/>
      <name val="Arial"/>
      <family val="2"/>
    </font>
    <font>
      <sz val="16"/>
      <color theme="1"/>
      <name val="Arial"/>
      <family val="2"/>
    </font>
    <font>
      <sz val="20"/>
      <color theme="1"/>
      <name val="Arial"/>
      <family val="2"/>
    </font>
    <font>
      <sz val="14"/>
      <color theme="4" tint="-0.249977111117893"/>
      <name val="Arial"/>
      <family val="2"/>
    </font>
    <font>
      <sz val="14"/>
      <color theme="1"/>
      <name val="Arial"/>
      <family val="2"/>
    </font>
    <font>
      <sz val="14"/>
      <color rgb="FFFF0000"/>
      <name val="Arial"/>
      <family val="2"/>
    </font>
    <font>
      <b/>
      <sz val="14"/>
      <color theme="1"/>
      <name val="Arial"/>
      <family val="2"/>
    </font>
    <font>
      <sz val="12"/>
      <color theme="1"/>
      <name val="Arial"/>
      <family val="2"/>
    </font>
    <font>
      <b/>
      <sz val="12"/>
      <name val="Arial"/>
      <family val="2"/>
    </font>
    <font>
      <b/>
      <sz val="12"/>
      <color rgb="FFFF0000"/>
      <name val="Arial"/>
      <family val="2"/>
    </font>
    <font>
      <sz val="12"/>
      <name val="Arial"/>
      <family val="2"/>
    </font>
    <font>
      <b/>
      <u/>
      <sz val="12"/>
      <name val="Arial"/>
      <family val="2"/>
    </font>
    <font>
      <u/>
      <sz val="12"/>
      <name val="Arial"/>
      <family val="2"/>
    </font>
    <font>
      <b/>
      <sz val="12"/>
      <color theme="1"/>
      <name val="Arial"/>
      <family val="2"/>
    </font>
    <font>
      <sz val="12"/>
      <color rgb="FFFF0000"/>
      <name val="Arial"/>
      <family val="2"/>
    </font>
    <font>
      <sz val="11"/>
      <name val="Arial"/>
      <family val="2"/>
    </font>
    <font>
      <b/>
      <sz val="14"/>
      <name val="Arial"/>
      <family val="2"/>
    </font>
    <font>
      <sz val="14"/>
      <name val="Arial"/>
      <family val="2"/>
    </font>
    <font>
      <sz val="8"/>
      <name val="Calibri"/>
      <family val="2"/>
      <scheme val="minor"/>
    </font>
    <font>
      <u/>
      <sz val="14"/>
      <name val="Arial"/>
      <family val="2"/>
    </font>
  </fonts>
  <fills count="6">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4" tint="0.59999389629810485"/>
        <bgColor indexed="64"/>
      </patternFill>
    </fill>
    <fill>
      <patternFill patternType="solid">
        <fgColor theme="4" tint="0.79998168889431442"/>
        <bgColor indexed="64"/>
      </patternFill>
    </fill>
  </fills>
  <borders count="2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bottom/>
      <diagonal/>
    </border>
    <border>
      <left/>
      <right/>
      <top style="thin">
        <color auto="1"/>
      </top>
      <bottom style="hair">
        <color auto="1"/>
      </bottom>
      <diagonal/>
    </border>
    <border>
      <left/>
      <right style="hair">
        <color auto="1"/>
      </right>
      <top style="thin">
        <color auto="1"/>
      </top>
      <bottom style="hair">
        <color auto="1"/>
      </bottom>
      <diagonal/>
    </border>
    <border>
      <left style="hair">
        <color auto="1"/>
      </left>
      <right style="thin">
        <color indexed="64"/>
      </right>
      <top style="thin">
        <color indexed="64"/>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style="hair">
        <color auto="1"/>
      </left>
      <right style="thin">
        <color indexed="64"/>
      </right>
      <top style="hair">
        <color auto="1"/>
      </top>
      <bottom style="hair">
        <color auto="1"/>
      </bottom>
      <diagonal/>
    </border>
    <border>
      <left/>
      <right/>
      <top style="hair">
        <color auto="1"/>
      </top>
      <bottom style="thin">
        <color auto="1"/>
      </bottom>
      <diagonal/>
    </border>
    <border>
      <left/>
      <right style="hair">
        <color auto="1"/>
      </right>
      <top style="hair">
        <color auto="1"/>
      </top>
      <bottom style="thin">
        <color auto="1"/>
      </bottom>
      <diagonal/>
    </border>
    <border>
      <left style="hair">
        <color auto="1"/>
      </left>
      <right style="thin">
        <color indexed="64"/>
      </right>
      <top style="hair">
        <color auto="1"/>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right style="thin">
        <color auto="1"/>
      </right>
      <top/>
      <bottom/>
      <diagonal/>
    </border>
    <border>
      <left style="thin">
        <color auto="1"/>
      </left>
      <right style="thin">
        <color auto="1"/>
      </right>
      <top/>
      <bottom/>
      <diagonal/>
    </border>
    <border>
      <left style="thin">
        <color auto="1"/>
      </left>
      <right/>
      <top style="thin">
        <color auto="1"/>
      </top>
      <bottom style="thin">
        <color auto="1"/>
      </bottom>
      <diagonal/>
    </border>
  </borders>
  <cellStyleXfs count="1">
    <xf numFmtId="0" fontId="0" fillId="0" borderId="0"/>
  </cellStyleXfs>
  <cellXfs count="64">
    <xf numFmtId="0" fontId="0" fillId="0" borderId="0" xfId="0"/>
    <xf numFmtId="49" fontId="1" fillId="0" borderId="0" xfId="0" applyNumberFormat="1" applyFont="1" applyAlignment="1">
      <alignment horizontal="left" vertical="center"/>
    </xf>
    <xf numFmtId="49" fontId="2" fillId="0" borderId="0" xfId="0" applyNumberFormat="1" applyFont="1" applyAlignment="1">
      <alignment horizontal="left" vertical="center"/>
    </xf>
    <xf numFmtId="49" fontId="3" fillId="2" borderId="0" xfId="0" applyNumberFormat="1" applyFont="1" applyFill="1" applyAlignment="1" applyProtection="1">
      <alignment vertical="center"/>
      <protection locked="0"/>
    </xf>
    <xf numFmtId="49" fontId="4" fillId="0" borderId="0" xfId="0" applyNumberFormat="1" applyFont="1" applyAlignment="1">
      <alignment horizontal="left" vertical="center"/>
    </xf>
    <xf numFmtId="49" fontId="5" fillId="0" borderId="0" xfId="0" applyNumberFormat="1" applyFont="1" applyAlignment="1">
      <alignment horizontal="left" vertical="center"/>
    </xf>
    <xf numFmtId="49" fontId="6" fillId="0" borderId="0" xfId="0" applyNumberFormat="1" applyFont="1" applyAlignment="1">
      <alignment horizontal="left" vertical="center"/>
    </xf>
    <xf numFmtId="49" fontId="7" fillId="0" borderId="0" xfId="0" applyNumberFormat="1" applyFont="1" applyAlignment="1">
      <alignment horizontal="left" vertical="center"/>
    </xf>
    <xf numFmtId="164" fontId="7" fillId="0" borderId="0" xfId="0" applyNumberFormat="1" applyFont="1" applyAlignment="1">
      <alignment horizontal="left" vertical="center"/>
    </xf>
    <xf numFmtId="164" fontId="6" fillId="0" borderId="0" xfId="0" applyNumberFormat="1" applyFont="1" applyAlignment="1">
      <alignment horizontal="left" vertical="center"/>
    </xf>
    <xf numFmtId="49" fontId="9" fillId="0" borderId="0" xfId="0" applyNumberFormat="1" applyFont="1" applyAlignment="1">
      <alignment horizontal="left" vertical="center"/>
    </xf>
    <xf numFmtId="49" fontId="10" fillId="5" borderId="2" xfId="0" applyNumberFormat="1" applyFont="1" applyFill="1" applyBorder="1" applyAlignment="1">
      <alignment vertical="center" wrapText="1"/>
    </xf>
    <xf numFmtId="49" fontId="9" fillId="0" borderId="0" xfId="0" applyNumberFormat="1" applyFont="1" applyAlignment="1">
      <alignment vertical="center" wrapText="1"/>
    </xf>
    <xf numFmtId="49" fontId="12" fillId="5" borderId="3" xfId="0" applyNumberFormat="1" applyFont="1" applyFill="1" applyBorder="1" applyAlignment="1">
      <alignment vertical="center" wrapText="1"/>
    </xf>
    <xf numFmtId="49" fontId="12" fillId="5" borderId="4" xfId="0" applyNumberFormat="1" applyFont="1" applyFill="1" applyBorder="1" applyAlignment="1">
      <alignment vertical="center" wrapText="1"/>
    </xf>
    <xf numFmtId="164" fontId="12" fillId="5" borderId="5" xfId="0" applyNumberFormat="1" applyFont="1" applyFill="1" applyBorder="1" applyAlignment="1">
      <alignment vertical="center" wrapText="1"/>
    </xf>
    <xf numFmtId="49" fontId="12" fillId="5" borderId="6" xfId="0" applyNumberFormat="1" applyFont="1" applyFill="1" applyBorder="1" applyAlignment="1">
      <alignment vertical="center" wrapText="1"/>
    </xf>
    <xf numFmtId="49" fontId="12" fillId="5" borderId="4" xfId="0" applyNumberFormat="1" applyFont="1" applyFill="1" applyBorder="1" applyAlignment="1">
      <alignment horizontal="right" vertical="center" wrapText="1"/>
    </xf>
    <xf numFmtId="1" fontId="12" fillId="5" borderId="4" xfId="0" applyNumberFormat="1" applyFont="1" applyFill="1" applyBorder="1" applyAlignment="1">
      <alignment vertical="center" wrapText="1"/>
    </xf>
    <xf numFmtId="164" fontId="16" fillId="5" borderId="4" xfId="0" applyNumberFormat="1" applyFont="1" applyFill="1" applyBorder="1" applyAlignment="1">
      <alignment vertical="center" wrapText="1"/>
    </xf>
    <xf numFmtId="0" fontId="9" fillId="0" borderId="0" xfId="0" applyNumberFormat="1" applyFont="1" applyAlignment="1">
      <alignment vertical="center" wrapText="1"/>
    </xf>
    <xf numFmtId="49" fontId="10" fillId="5" borderId="7" xfId="0" applyNumberFormat="1" applyFont="1" applyFill="1" applyBorder="1" applyAlignment="1">
      <alignment vertical="center" wrapText="1"/>
    </xf>
    <xf numFmtId="49" fontId="12" fillId="5" borderId="7" xfId="0" applyNumberFormat="1" applyFont="1" applyFill="1" applyBorder="1" applyAlignment="1">
      <alignment vertical="center" wrapText="1"/>
    </xf>
    <xf numFmtId="164" fontId="16" fillId="5" borderId="8" xfId="0" applyNumberFormat="1" applyFont="1" applyFill="1" applyBorder="1" applyAlignment="1">
      <alignment vertical="center" wrapText="1"/>
    </xf>
    <xf numFmtId="164" fontId="10" fillId="5" borderId="9" xfId="0" applyNumberFormat="1" applyFont="1" applyFill="1" applyBorder="1" applyAlignment="1">
      <alignment vertical="center" wrapText="1"/>
    </xf>
    <xf numFmtId="49" fontId="10" fillId="5" borderId="10" xfId="0" applyNumberFormat="1" applyFont="1" applyFill="1" applyBorder="1" applyAlignment="1">
      <alignment vertical="center" wrapText="1"/>
    </xf>
    <xf numFmtId="0" fontId="17" fillId="5" borderId="10" xfId="0" applyFont="1" applyFill="1" applyBorder="1" applyAlignment="1">
      <alignment horizontal="left" vertical="center"/>
    </xf>
    <xf numFmtId="10" fontId="12" fillId="0" borderId="11" xfId="0" applyNumberFormat="1" applyFont="1" applyFill="1" applyBorder="1" applyAlignment="1" applyProtection="1">
      <alignment vertical="center" wrapText="1"/>
      <protection locked="0"/>
    </xf>
    <xf numFmtId="164" fontId="10" fillId="5" borderId="12" xfId="0" applyNumberFormat="1" applyFont="1" applyFill="1" applyBorder="1" applyAlignment="1">
      <alignment vertical="center" wrapText="1"/>
    </xf>
    <xf numFmtId="49" fontId="10" fillId="5" borderId="13" xfId="0" applyNumberFormat="1" applyFont="1" applyFill="1" applyBorder="1" applyAlignment="1">
      <alignment vertical="center" wrapText="1"/>
    </xf>
    <xf numFmtId="0" fontId="17" fillId="5" borderId="13" xfId="0" applyFont="1" applyFill="1" applyBorder="1" applyAlignment="1">
      <alignment horizontal="left" vertical="center"/>
    </xf>
    <xf numFmtId="49" fontId="12" fillId="5" borderId="13" xfId="0" applyNumberFormat="1" applyFont="1" applyFill="1" applyBorder="1" applyAlignment="1">
      <alignment horizontal="left" vertical="center"/>
    </xf>
    <xf numFmtId="164" fontId="17" fillId="5" borderId="14" xfId="0" applyNumberFormat="1" applyFont="1" applyFill="1" applyBorder="1" applyAlignment="1">
      <alignment horizontal="left" vertical="center"/>
    </xf>
    <xf numFmtId="164" fontId="10" fillId="5" borderId="15" xfId="0" applyNumberFormat="1" applyFont="1" applyFill="1" applyBorder="1" applyAlignment="1">
      <alignment vertical="center" wrapText="1"/>
    </xf>
    <xf numFmtId="164" fontId="15" fillId="0" borderId="0" xfId="0" applyNumberFormat="1" applyFont="1" applyFill="1" applyAlignment="1" applyProtection="1">
      <alignment horizontal="right" vertical="center"/>
      <protection locked="0"/>
    </xf>
    <xf numFmtId="164" fontId="15" fillId="0" borderId="0" xfId="0" applyNumberFormat="1" applyFont="1" applyAlignment="1">
      <alignment horizontal="left" vertical="center"/>
    </xf>
    <xf numFmtId="164" fontId="9" fillId="0" borderId="0" xfId="0" applyNumberFormat="1" applyFont="1" applyAlignment="1">
      <alignment horizontal="left" vertical="center"/>
    </xf>
    <xf numFmtId="49" fontId="10" fillId="5" borderId="16" xfId="0" applyNumberFormat="1" applyFont="1" applyFill="1" applyBorder="1" applyAlignment="1">
      <alignment vertical="center" wrapText="1"/>
    </xf>
    <xf numFmtId="49" fontId="12" fillId="5" borderId="19" xfId="0" applyNumberFormat="1" applyFont="1" applyFill="1" applyBorder="1" applyAlignment="1">
      <alignment vertical="center" wrapText="1"/>
    </xf>
    <xf numFmtId="49" fontId="12" fillId="5" borderId="20" xfId="0" applyNumberFormat="1" applyFont="1" applyFill="1" applyBorder="1" applyAlignment="1">
      <alignment vertical="top" wrapText="1"/>
    </xf>
    <xf numFmtId="49" fontId="12" fillId="5" borderId="22" xfId="0" applyNumberFormat="1" applyFont="1" applyFill="1" applyBorder="1" applyAlignment="1">
      <alignment vertical="center" wrapText="1"/>
    </xf>
    <xf numFmtId="49" fontId="12" fillId="5" borderId="0" xfId="0" applyNumberFormat="1" applyFont="1" applyFill="1" applyBorder="1" applyAlignment="1">
      <alignment vertical="center" wrapText="1"/>
    </xf>
    <xf numFmtId="49" fontId="18" fillId="5" borderId="17" xfId="0" applyNumberFormat="1" applyFont="1" applyFill="1" applyBorder="1" applyAlignment="1">
      <alignment vertical="center" wrapText="1"/>
    </xf>
    <xf numFmtId="0" fontId="9" fillId="0" borderId="0" xfId="0" applyNumberFormat="1" applyFont="1" applyAlignment="1">
      <alignment horizontal="left" vertical="center"/>
    </xf>
    <xf numFmtId="6" fontId="9" fillId="0" borderId="0" xfId="0" applyNumberFormat="1" applyFont="1" applyAlignment="1">
      <alignment vertical="center" wrapText="1"/>
    </xf>
    <xf numFmtId="6" fontId="9" fillId="0" borderId="0" xfId="0" applyNumberFormat="1" applyFont="1" applyAlignment="1">
      <alignment horizontal="left" vertical="center"/>
    </xf>
    <xf numFmtId="49" fontId="8" fillId="4" borderId="25" xfId="0" applyNumberFormat="1" applyFont="1" applyFill="1" applyBorder="1" applyAlignment="1">
      <alignment horizontal="center" vertical="center"/>
    </xf>
    <xf numFmtId="164" fontId="8" fillId="4" borderId="25" xfId="0" applyNumberFormat="1" applyFont="1" applyFill="1" applyBorder="1" applyAlignment="1">
      <alignment horizontal="center" vertical="center"/>
    </xf>
    <xf numFmtId="49" fontId="3" fillId="3" borderId="0" xfId="0" applyNumberFormat="1" applyFont="1" applyFill="1" applyAlignment="1" applyProtection="1">
      <alignment vertical="center"/>
      <protection locked="0"/>
    </xf>
    <xf numFmtId="49" fontId="3" fillId="3" borderId="0" xfId="0" applyNumberFormat="1" applyFont="1" applyFill="1" applyAlignment="1" applyProtection="1">
      <alignment horizontal="left" vertical="center"/>
      <protection locked="0"/>
    </xf>
    <xf numFmtId="49" fontId="8" fillId="4" borderId="6" xfId="0" applyNumberFormat="1" applyFont="1" applyFill="1" applyBorder="1" applyAlignment="1">
      <alignment horizontal="left" vertical="center"/>
    </xf>
    <xf numFmtId="49" fontId="8" fillId="4" borderId="24" xfId="0" applyNumberFormat="1" applyFont="1" applyFill="1" applyBorder="1" applyAlignment="1">
      <alignment horizontal="left" vertical="center"/>
    </xf>
    <xf numFmtId="49" fontId="11" fillId="5" borderId="17" xfId="0" applyNumberFormat="1" applyFont="1" applyFill="1" applyBorder="1" applyAlignment="1">
      <alignment horizontal="center" vertical="center" wrapText="1"/>
    </xf>
    <xf numFmtId="49" fontId="11" fillId="5" borderId="18" xfId="0" applyNumberFormat="1" applyFont="1" applyFill="1" applyBorder="1" applyAlignment="1">
      <alignment horizontal="center" vertical="center" wrapText="1"/>
    </xf>
    <xf numFmtId="49" fontId="11" fillId="5" borderId="0" xfId="0" applyNumberFormat="1" applyFont="1" applyFill="1" applyBorder="1" applyAlignment="1">
      <alignment horizontal="center" vertical="center" wrapText="1"/>
    </xf>
    <xf numFmtId="49" fontId="11" fillId="5" borderId="23" xfId="0" applyNumberFormat="1" applyFont="1" applyFill="1" applyBorder="1" applyAlignment="1">
      <alignment horizontal="center" vertical="center" wrapText="1"/>
    </xf>
    <xf numFmtId="49" fontId="11" fillId="5" borderId="20" xfId="0" applyNumberFormat="1" applyFont="1" applyFill="1" applyBorder="1" applyAlignment="1">
      <alignment horizontal="center" vertical="center" wrapText="1"/>
    </xf>
    <xf numFmtId="49" fontId="11" fillId="5" borderId="21" xfId="0" applyNumberFormat="1" applyFont="1" applyFill="1" applyBorder="1" applyAlignment="1">
      <alignment horizontal="center" vertical="center" wrapText="1"/>
    </xf>
    <xf numFmtId="49" fontId="12" fillId="5" borderId="1" xfId="0" applyNumberFormat="1" applyFont="1" applyFill="1" applyBorder="1" applyAlignment="1">
      <alignment horizontal="center" vertical="center" wrapText="1"/>
    </xf>
    <xf numFmtId="49" fontId="19" fillId="2" borderId="1" xfId="0" applyNumberFormat="1" applyFont="1" applyFill="1" applyBorder="1" applyAlignment="1">
      <alignment horizontal="left" vertical="center" wrapText="1"/>
    </xf>
    <xf numFmtId="1" fontId="12" fillId="2" borderId="1" xfId="0" applyNumberFormat="1" applyFont="1" applyFill="1" applyBorder="1" applyAlignment="1">
      <alignment horizontal="center" vertical="center" wrapText="1"/>
    </xf>
    <xf numFmtId="164" fontId="9" fillId="2" borderId="1" xfId="0" applyNumberFormat="1" applyFont="1" applyFill="1" applyBorder="1" applyAlignment="1" applyProtection="1">
      <alignment horizontal="center" vertical="center" wrapText="1"/>
      <protection locked="0"/>
    </xf>
    <xf numFmtId="164" fontId="12" fillId="5" borderId="26" xfId="0" applyNumberFormat="1" applyFont="1" applyFill="1" applyBorder="1" applyAlignment="1">
      <alignment horizontal="left" vertical="center" wrapText="1"/>
    </xf>
    <xf numFmtId="0" fontId="16" fillId="0" borderId="6" xfId="0" applyNumberFormat="1" applyFont="1" applyBorder="1" applyAlignment="1">
      <alignment horizontal="center" vertical="center" wrapText="1"/>
    </xf>
  </cellXfs>
  <cellStyles count="1">
    <cellStyle name="Standard" xfId="0" builtinId="0"/>
  </cellStyles>
  <dxfs count="1">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21"/>
  <sheetViews>
    <sheetView tabSelected="1" topLeftCell="A6" zoomScale="70" zoomScaleNormal="70" workbookViewId="0">
      <selection activeCell="O9" sqref="O9"/>
    </sheetView>
  </sheetViews>
  <sheetFormatPr baseColWidth="10" defaultColWidth="11.42578125" defaultRowHeight="15" x14ac:dyDescent="0.25"/>
  <cols>
    <col min="1" max="1" width="14.7109375" style="10" customWidth="1"/>
    <col min="2" max="2" width="67.140625" style="10" customWidth="1"/>
    <col min="3" max="3" width="85.5703125" style="10" customWidth="1"/>
    <col min="4" max="4" width="10.28515625" style="10" bestFit="1" customWidth="1"/>
    <col min="5" max="5" width="30.28515625" style="36" customWidth="1"/>
    <col min="6" max="6" width="27.7109375" style="36" bestFit="1" customWidth="1"/>
    <col min="7" max="7" width="27.7109375" style="10" bestFit="1" customWidth="1"/>
    <col min="8" max="16384" width="11.42578125" style="10"/>
  </cols>
  <sheetData>
    <row r="1" spans="1:14" s="4" customFormat="1" ht="29.25" customHeight="1" x14ac:dyDescent="0.25">
      <c r="A1" s="1" t="s">
        <v>16</v>
      </c>
      <c r="B1" s="2"/>
      <c r="C1" s="3"/>
      <c r="D1" s="49" t="s">
        <v>24</v>
      </c>
      <c r="E1" s="49"/>
      <c r="F1" s="49"/>
    </row>
    <row r="2" spans="1:14" s="6" customFormat="1" ht="18" x14ac:dyDescent="0.25">
      <c r="A2" s="5" t="s">
        <v>0</v>
      </c>
      <c r="B2" s="5" t="s">
        <v>19</v>
      </c>
      <c r="D2" s="7"/>
      <c r="E2" s="8"/>
      <c r="F2" s="9"/>
    </row>
    <row r="3" spans="1:14" s="6" customFormat="1" ht="18" x14ac:dyDescent="0.25">
      <c r="A3" s="5" t="s">
        <v>1</v>
      </c>
      <c r="B3" s="5" t="s">
        <v>20</v>
      </c>
      <c r="E3" s="9"/>
      <c r="F3" s="9"/>
    </row>
    <row r="4" spans="1:14" ht="15.75" thickBot="1" x14ac:dyDescent="0.3"/>
    <row r="5" spans="1:14" s="12" customFormat="1" ht="18" customHeight="1" x14ac:dyDescent="0.25">
      <c r="A5" s="37"/>
      <c r="B5" s="42" t="s">
        <v>6</v>
      </c>
      <c r="C5" s="52" t="s">
        <v>23</v>
      </c>
      <c r="D5" s="52"/>
      <c r="E5" s="52"/>
      <c r="F5" s="53"/>
    </row>
    <row r="6" spans="1:14" s="12" customFormat="1" ht="127.5" customHeight="1" x14ac:dyDescent="0.25">
      <c r="A6" s="40"/>
      <c r="B6" s="41" t="s">
        <v>14</v>
      </c>
      <c r="C6" s="54"/>
      <c r="D6" s="54"/>
      <c r="E6" s="54"/>
      <c r="F6" s="55"/>
      <c r="L6" s="44"/>
      <c r="N6" s="20"/>
    </row>
    <row r="7" spans="1:14" s="12" customFormat="1" ht="140.25" customHeight="1" thickBot="1" x14ac:dyDescent="0.3">
      <c r="A7" s="38"/>
      <c r="B7" s="39" t="s">
        <v>18</v>
      </c>
      <c r="C7" s="56"/>
      <c r="D7" s="56"/>
      <c r="E7" s="56"/>
      <c r="F7" s="57"/>
      <c r="L7" s="44"/>
      <c r="N7" s="20"/>
    </row>
    <row r="8" spans="1:14" ht="18" x14ac:dyDescent="0.25">
      <c r="A8" s="46" t="s">
        <v>2</v>
      </c>
      <c r="B8" s="50" t="s">
        <v>15</v>
      </c>
      <c r="C8" s="51"/>
      <c r="D8" s="46" t="s">
        <v>3</v>
      </c>
      <c r="E8" s="47" t="s">
        <v>4</v>
      </c>
      <c r="F8" s="47" t="s">
        <v>5</v>
      </c>
      <c r="L8" s="45"/>
      <c r="N8" s="43"/>
    </row>
    <row r="9" spans="1:14" s="12" customFormat="1" ht="409.6" customHeight="1" x14ac:dyDescent="0.25">
      <c r="A9" s="58" t="s">
        <v>7</v>
      </c>
      <c r="B9" s="59" t="s">
        <v>22</v>
      </c>
      <c r="C9" s="59"/>
      <c r="D9" s="60">
        <v>5</v>
      </c>
      <c r="E9" s="61"/>
      <c r="F9" s="62" t="str">
        <f>IF(E9="","",D9*ROUND(E9,3))</f>
        <v/>
      </c>
      <c r="G9" s="63" t="str">
        <f>IF(E9="","Einzelpreis fehlt","")</f>
        <v>Einzelpreis fehlt</v>
      </c>
      <c r="L9" s="44"/>
      <c r="N9" s="20"/>
    </row>
    <row r="10" spans="1:14" s="12" customFormat="1" ht="364.5" customHeight="1" x14ac:dyDescent="0.25">
      <c r="A10" s="58"/>
      <c r="B10" s="59"/>
      <c r="C10" s="59"/>
      <c r="D10" s="60"/>
      <c r="E10" s="61"/>
      <c r="F10" s="62"/>
      <c r="G10" s="63"/>
      <c r="L10" s="44"/>
      <c r="N10" s="20"/>
    </row>
    <row r="11" spans="1:14" s="12" customFormat="1" ht="188.25" customHeight="1" x14ac:dyDescent="0.25">
      <c r="A11" s="58"/>
      <c r="B11" s="59"/>
      <c r="C11" s="59"/>
      <c r="D11" s="60"/>
      <c r="E11" s="61"/>
      <c r="F11" s="62"/>
      <c r="G11" s="63"/>
      <c r="L11" s="44"/>
      <c r="N11" s="20"/>
    </row>
    <row r="12" spans="1:14" s="12" customFormat="1" ht="74.25" customHeight="1" x14ac:dyDescent="0.25">
      <c r="A12" s="13"/>
      <c r="B12" s="17" t="s">
        <v>8</v>
      </c>
      <c r="C12" s="14" t="s">
        <v>9</v>
      </c>
      <c r="D12" s="18"/>
      <c r="E12" s="19"/>
      <c r="F12" s="15">
        <f>SUMIFS(F:F,A:A,B12 &amp; "*")</f>
        <v>0</v>
      </c>
      <c r="H12" s="20"/>
    </row>
    <row r="13" spans="1:14" s="12" customFormat="1" ht="15.75" x14ac:dyDescent="0.25">
      <c r="A13" s="11"/>
      <c r="B13" s="21" t="s">
        <v>10</v>
      </c>
      <c r="C13" s="21"/>
      <c r="D13" s="22"/>
      <c r="E13" s="23"/>
      <c r="F13" s="24">
        <f>SUMIFS(F5:F12,C5:C12,"Abschnitt Zwischensumme")</f>
        <v>0</v>
      </c>
    </row>
    <row r="14" spans="1:14" ht="15.75" x14ac:dyDescent="0.25">
      <c r="A14" s="16"/>
      <c r="B14" s="25" t="s">
        <v>11</v>
      </c>
      <c r="C14" s="26"/>
      <c r="D14" s="26"/>
      <c r="E14" s="27">
        <v>0.19</v>
      </c>
      <c r="F14" s="28">
        <f>F13*E14</f>
        <v>0</v>
      </c>
    </row>
    <row r="15" spans="1:14" ht="15.75" x14ac:dyDescent="0.25">
      <c r="A15" s="13"/>
      <c r="B15" s="29" t="s">
        <v>12</v>
      </c>
      <c r="C15" s="30"/>
      <c r="D15" s="31"/>
      <c r="E15" s="32"/>
      <c r="F15" s="33">
        <f>F13+F14</f>
        <v>0</v>
      </c>
    </row>
    <row r="17" spans="3:6" ht="15.75" x14ac:dyDescent="0.25">
      <c r="E17" s="34" t="s">
        <v>13</v>
      </c>
      <c r="F17" s="35" t="s">
        <v>17</v>
      </c>
    </row>
    <row r="18" spans="3:6" ht="15.75" x14ac:dyDescent="0.25">
      <c r="E18" s="34"/>
    </row>
    <row r="19" spans="3:6" ht="20.25" x14ac:dyDescent="0.25">
      <c r="E19" s="34" t="s">
        <v>21</v>
      </c>
      <c r="F19" s="48"/>
    </row>
    <row r="21" spans="3:6" x14ac:dyDescent="0.25">
      <c r="C21" s="12"/>
    </row>
  </sheetData>
  <sheetProtection algorithmName="SHA-512" hashValue="f4DdQn/B2YWnS6OyR8ISYpkntlnonePHobon2zhhS6iopdoOiKiySGuCr43YPaMP5U1/0O2pU4dWzHQ368CWRg==" saltValue="NfZ5VnwXKfXAHidlyqlI/g==" spinCount="100000" sheet="1" objects="1" scenarios="1"/>
  <mergeCells count="9">
    <mergeCell ref="G9:G11"/>
    <mergeCell ref="D1:F1"/>
    <mergeCell ref="B8:C8"/>
    <mergeCell ref="C5:F7"/>
    <mergeCell ref="A9:A11"/>
    <mergeCell ref="B9:C11"/>
    <mergeCell ref="D9:D11"/>
    <mergeCell ref="E9:E11"/>
    <mergeCell ref="F9:F11"/>
  </mergeCells>
  <phoneticPr fontId="20" type="noConversion"/>
  <conditionalFormatting sqref="E9 E14">
    <cfRule type="expression" dxfId="0" priority="1">
      <formula>E9=""</formula>
    </cfRule>
  </conditionalFormatting>
  <pageMargins left="0.7" right="0.7" top="0.78740157499999996" bottom="0.78740157499999996" header="0.3" footer="0.3"/>
  <pageSetup paperSize="9" scale="32"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Tabelle1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2024-02-02T10:40:18Z</dcterms:created>
  <dcterms:modified xsi:type="dcterms:W3CDTF">2026-03-12T12:31:07Z</dcterms:modified>
</cp:coreProperties>
</file>