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openxmlformats-officedocument.spreadsheetml.printerSettings"/>
  <Default Extension="jpeg" ContentType="image/jpeg"/>
  <Default Extension="png" ContentType="image/png"/>
  <Default Extension="gif" ContentType="image/gif"/>
  <Default Extension="wmf" ContentType="image/x-wmf"/>
  <Default Extension="emf" ContentType="image/x-emf"/>
  <Override ContentType="application/vnd.openxmlformats-package.core-properties+xml" PartName="/docProps/core.xml"/>
  <Override ContentType="application/vnd.openxmlformats-officedocument.spreadsheetml.sheet.main+xml" PartName="/xl/workbook.xml"/>
  <Override ContentType="application/vnd.openxmlformats-officedocument.extended-properties+xml" PartName="/docProps/app.xml"/>
  <Override ContentType="application/vnd.openxmlformats-officedocument.spreadsheetml.styles+xml" PartName="/xl/styles.xml"/>
  <Override ContentType="application/vnd.openxmlformats-officedocument.spreadsheetml.worksheet+xml" PartName="/xl/worksheets/sheet1.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theme+xml" PartName="/xl/theme/theme1.xml"/>
</Types>
</file>

<file path=_rels/.rels><?xml version="1.0" encoding="UTF-8" standalone="yes"?><Relationships xmlns="http://schemas.openxmlformats.org/package/2006/relationships" 
><Relationship Target="docProps/core.xml" Type="http://schemas.openxmlformats.org/package/2006/relationships/metadata/core-properties" Id="rId1" /><Relationship Target="xl/workbook.xml" Type="http://schemas.openxmlformats.org/officeDocument/2006/relationships/officeDocument" Id="rId2" /><Relationship Target="docProps/app.xml" Type="http://schemas.openxmlformats.org/officeDocument/2006/relationships/extended-properties" Id="rId3" /></Relationships>
</file>

<file path=xl/workbook.xml><?xml version="1.0" encoding="utf-8"?>
<workbook xmlns="http://schemas.openxmlformats.org/spreadsheetml/2006/main" xmlns:r="http://schemas.openxmlformats.org/officeDocument/2006/relationships">
  <fileVersion appName="xl" lastEdited="4" lowestEdited="4" rupBuild="5269"/>
  <workbookPr saveExternalLinkValues="0" defaultThemeVersion="124226"/>
  <bookViews>
    <workbookView xWindow="360" yWindow="135" windowWidth="27795" windowHeight="12840"/>
  </bookViews>
  <sheets>
    <sheet name="Sheet1" sheetId="1" r:id="rId2"/>
  </sheets>
  <calcPr calcId="0" iterateDelta="0.001"/>
  <oleSize ref="A1"/>
</workbook>
</file>

<file path=xl/comments1.xml><?xml version="1.0" encoding="utf-8"?>
<comments xmlns="http://schemas.openxmlformats.org/spreadsheetml/2006/main">
  <authors>
    <author/>
  </authors>
  <commentList>
    <comment ref="B10" authorId="0">
      <text>
        <t/>
        <r>
          <rPr>
            <rFont val="Tahoma"/>
            <family val="2"/>
            <color rgb="000000"/>
            <sz val="8"/>
          </rPr>
          <t>Hinweis zur Berücksichtigung von Nebenkosten und Nachlässen:
Die Nebenkosten werden in einer separaten Position in Prozent erfasst und gelten für alle Positionen.
Es besteht die Möglichkeit für das Angebot einen Nachlass zu gewähren.
Diese Angabe wird am Ende des Leistungsverzeichnisses abgefragt.
Ein positiver Nachlaß in Prozent führt zur prozentualen  Verringerung der Angebotssumme.
Ein negativer Nachlaß in Prozent führt zur prozentualen Erhöhung der Angebotssumme.</t>
        </r>
      </text>
    </comment>
    <comment ref="B13" authorId="0">
      <text>
        <t/>
        <r>
          <rPr>
            <rFont val="Tahoma"/>
            <family val="2"/>
            <color rgb="000000"/>
            <sz val="8"/>
          </rPr>
          <t xml:space="preserve">Hinweis zu anrechenbare Kosten nach HOAI:
</t>
        </r>
      </text>
    </comment>
    <comment ref="B14" authorId="0">
      <text>
        <t/>
        <r>
          <rPr>
            <rFont val="Tahoma"/>
            <family val="2"/>
            <color rgb="000000"/>
            <sz val="8"/>
          </rPr>
          <t>Hinweis zur Annahme Honorarzone
Für die Leistung wird gemäß HOAI 2021 die 
Honorazone II 
als sachgerecht erachtet.</t>
        </r>
      </text>
    </comment>
    <comment ref="B15" authorId="0">
      <text>
        <t/>
        <r>
          <rPr>
            <rFont val="Tahoma"/>
            <family val="2"/>
            <color rgb="000000"/>
            <sz val="8"/>
          </rPr>
          <t xml:space="preserve">Hinweis zur Annahme Basishonorarsatz
</t>
        </r>
      </text>
    </comment>
    <comment ref="B16" authorId="0">
      <text>
        <t/>
        <r>
          <rPr>
            <rFont val="Tahoma"/>
            <family val="2"/>
            <color rgb="000000"/>
            <sz val="8"/>
          </rPr>
          <t>Hinweis zu Mengenangaben in den Positionen mit der Einheit "v.H."
Bei den Mengenangaben
wird bei den Mengen mit der Einheit  "v.H." eine 
Prozentangabe in Dezimalschreibweise erwartet.
Bitte beachten Sie nachfolgendes Beispiel:
Bsp.
Für die Angabe von 5% ist die Dezimalschreibweise zu verwenden, also "0,05"</t>
        </r>
      </text>
    </comment>
    <comment ref="B17" authorId="0">
      <text>
        <t/>
        <r>
          <rPr>
            <rFont val="Tahoma"/>
            <family val="2"/>
            <color rgb="000000"/>
            <sz val="8"/>
          </rPr>
          <t xml:space="preserve">Hinweis zur  Einheitspreisangaben in den nachfolgenden Positionen
Als Einheitspreis  ist der festgelegte Basishonorarsatz für die entsprechende Architekten- oder Ingenieurleistung zu verwenden.
Siehe vorausgehenden Hinweis zur Annahme des Basishonorarsatzes.
</t>
        </r>
      </text>
    </comment>
    <comment ref="B19" authorId="0">
      <text>
        <t/>
        <r>
          <rPr>
            <rFont val="Tahoma"/>
            <family val="2"/>
            <color rgb="000000"/>
            <sz val="8"/>
          </rPr>
          <t xml:space="preserve">Grundleistungen entsprechend HOAI 2021 
Anlage 10 (zu § 34 Absatz 4, § 35 Absatz 7)
für die
Grundlagenermittlung (LPh 1)
</t>
        </r>
      </text>
    </comment>
    <comment ref="B20" authorId="0">
      <text>
        <t/>
        <r>
          <rPr>
            <rFont val="Tahoma"/>
            <family val="2"/>
            <color rgb="000000"/>
            <sz val="8"/>
          </rPr>
          <t>Grundleistungen entsprechend HOAI 2021 
Anlage 10 (zu § 34 Absatz 4, § 35 Absatz 7)
für die
Vorplanung (LPh 2)</t>
        </r>
      </text>
    </comment>
    <comment ref="B21" authorId="0">
      <text>
        <t/>
        <r>
          <rPr>
            <rFont val="Tahoma"/>
            <family val="2"/>
            <color rgb="000000"/>
            <sz val="8"/>
          </rPr>
          <t>Grundleistungen entsprechend HOAI 2021 
Anlage 10 (zu § 34 Absatz 4, § 35 Absatz 7)
für die
Entwurfsplanung (LPh 3)</t>
        </r>
      </text>
    </comment>
    <comment ref="B22" authorId="0">
      <text>
        <t/>
        <r>
          <rPr>
            <rFont val="Tahoma"/>
            <family val="2"/>
            <color rgb="000000"/>
            <sz val="8"/>
          </rPr>
          <t>Grundleistungen entsprechend HOAI 2021 
Anlage 10 (zu § 34 Absatz 4, § 35 Absatz 7)
für die
Genehmigungsplanung (LPh 4)</t>
        </r>
      </text>
    </comment>
    <comment ref="B23" authorId="0">
      <text>
        <t/>
        <r>
          <rPr>
            <rFont val="Tahoma"/>
            <family val="2"/>
            <color rgb="000000"/>
            <sz val="8"/>
          </rPr>
          <t>Grundleistungen entsprechend HOAI 2021 
Anlage 10 (zu § 34 Absatz 4, § 35 Absatz 7)
für die
Ausführungsplanung  (LPh 5)</t>
        </r>
      </text>
    </comment>
    <comment ref="B24" authorId="0">
      <text>
        <t/>
        <r>
          <rPr>
            <rFont val="Tahoma"/>
            <family val="2"/>
            <color rgb="000000"/>
            <sz val="8"/>
          </rPr>
          <t>Grundleistungen entsprechend HOAI 2021 
Anlage 10 (zu § 34 Absatz 4, § 35 Absatz 7)
für die
Vorbereitung der Vergabe (LPh 6)</t>
        </r>
      </text>
    </comment>
    <comment ref="B25" authorId="0">
      <text>
        <t/>
        <r>
          <rPr>
            <rFont val="Tahoma"/>
            <family val="2"/>
            <color rgb="000000"/>
            <sz val="8"/>
          </rPr>
          <t>Grundleistungen entsprechend HOAI 2021 
Anlage 10 (zu § 34 Absatz 4, § 35 Absatz 7)
für die
Mitwirken bei der Vergabe (LPh 7)</t>
        </r>
      </text>
    </comment>
    <comment ref="B26" authorId="0">
      <text>
        <t/>
        <r>
          <rPr>
            <rFont val="Tahoma"/>
            <family val="2"/>
            <color rgb="000000"/>
            <sz val="8"/>
          </rPr>
          <t>Grundleistungen entsprechend HOAI 2021 
Anlage 10 (zu § 34 Absatz 4, § 35 Absatz 7)
für die
Objektüberwachung (LPh 8)</t>
        </r>
      </text>
    </comment>
    <comment ref="B27" authorId="0">
      <text>
        <t/>
        <r>
          <rPr>
            <rFont val="Tahoma"/>
            <family val="2"/>
            <color rgb="000000"/>
            <sz val="8"/>
          </rPr>
          <t>Grundleistungen entsprechend HOAI 2021 
Anlage 10 (zu § 34 Absatz 4, § 35 Absatz 7)
für die
Objektbetreuung (LPh 9)</t>
        </r>
      </text>
    </comment>
    <comment ref="B30" authorId="0">
      <text>
        <t/>
        <r>
          <rPr>
            <rFont val="Tahoma"/>
            <family val="2"/>
            <color rgb="000000"/>
            <sz val="8"/>
          </rPr>
          <t>Erstellung eines eines Architektenaufmaßes zur Weiterverarbeitung,
in Form einer exakte vermessungstechnischen Erfassung des bestehenden Bauwerkes und deren Umsetzung in prüffähige digitale Pläne. Sie dient als Grundlage für Planung, Sanierung oder Abrechnung. Dritte wie (Architekten, Prüfingenieure, Bauunternehmer) müssen die Maße nachvollziehen können.
Erwartet wir ein Handaufmaß vor Ort  und deren zeichnerische Darstellung  im CAD (Grundrisse, Schnitte, Ansichten)
Die maßgebende Messgenauigkeit richtet sich nach DIN 18202 Toleranzen im Hochbau)
Zu erfassen alle Rohbau-und Ausbaumaße soweit sie zersörungsfrei zu erfassen sind. 
Die Zeichnungen sollen Raumstempel mit Raumnummern, Nutzung, Fläche, Raumhöhe und Bodenbelag enthalten.
Die Layerstruktur ist so aufzubauen, das die Inhalte thematisch getrennt hinterlegt werden (Wände, Bemaßung, Texte ...)
Die Bestandsaufnahme ist als CAD-Datei im Format DWG, DXF und als PDF-Dokument zu liefern
Die Vergütung erfolgt entsprechend der Bruttogrundfläche in m².</t>
        </r>
      </text>
    </comment>
    <comment ref="B32" authorId="0">
      <text>
        <t/>
        <r>
          <rPr>
            <rFont val="Tahoma"/>
            <family val="2"/>
            <color rgb="000000"/>
            <sz val="8"/>
          </rPr>
          <t>Korrespondenz mit der Fördermittelstelle zu allen Belangen die den Planungsinhalt betreffen.</t>
        </r>
      </text>
    </comment>
    <comment ref="B34" authorId="0">
      <text>
        <t/>
        <r>
          <rPr>
            <rFont val="Tahoma"/>
            <family val="2"/>
            <color rgb="000000"/>
            <sz val="8"/>
          </rPr>
          <t>Nachweise, insbesondere technischer,
konstruktiver und bauphysikalischer Art, für
die Erlangung behördlicher Zustimmungen
im Einzelfall</t>
        </r>
      </text>
    </comment>
    <comment ref="B36" authorId="0">
      <text>
        <t/>
        <r>
          <rPr>
            <rFont val="Tahoma"/>
            <family val="2"/>
            <color rgb="000000"/>
            <sz val="8"/>
          </rPr>
          <t>Fachliche Vorbereitung und Mitwirken bei Nachprüfungsverfahren</t>
        </r>
      </text>
    </comment>
    <comment ref="B38" authorId="0">
      <text>
        <t/>
        <r>
          <rPr>
            <rFont val="Tahoma"/>
            <family val="2"/>
            <color rgb="000000"/>
            <sz val="8"/>
          </rPr>
          <t>Überwachen der Mängelbeseitigung
innerhalb der Verjährungsfrist</t>
        </r>
      </text>
    </comment>
    <comment ref="B39" authorId="0">
      <text>
        <t/>
        <r>
          <rPr>
            <rFont val="Tahoma"/>
            <family val="2"/>
            <color rgb="000000"/>
            <sz val="8"/>
          </rPr>
          <t>Baubegehungen nach Übergabe vor Ablauf der Gewährleistung</t>
        </r>
      </text>
    </comment>
    <comment ref="B41" authorId="0">
      <text>
        <t/>
        <r>
          <rPr>
            <rFont val="Tahoma"/>
            <family val="2"/>
            <color rgb="000000"/>
            <sz val="8"/>
          </rPr>
          <t>Hinweis zur Berücksichtigung von Nebenkosten und Nachlässen:
Die Nebenkosten werden in einer separaten Position in Prozent erfasst und gelten für alle Positionen.
Es besteht die Möglichkeit für das Angebot einen Nachlass zu gewähren.
Diese Angabe wird am Ende des Leistungsverzeichnisses abgefragt.
Ein positiver Nachlaß in Prozent führt zur prozentualen  Verringerung der Angebotssumme.
Ein negativer Nachlaß in Prozent führt zur prozentualen Erhöhung der Angebotssumme.</t>
        </r>
      </text>
    </comment>
    <comment ref="B42" authorId="0">
      <text>
        <t/>
        <r>
          <rPr>
            <rFont val="Tahoma"/>
            <family val="2"/>
            <color rgb="000000"/>
            <sz val="8"/>
          </rPr>
          <t xml:space="preserve">Hinweis zu anrechenbare Kosten nach HOAI:
</t>
        </r>
      </text>
    </comment>
    <comment ref="B43" authorId="0">
      <text>
        <t/>
        <r>
          <rPr>
            <rFont val="Tahoma"/>
            <family val="2"/>
            <color rgb="000000"/>
            <sz val="8"/>
          </rPr>
          <t>Annahme Honorarzone
Für das Projekt wird gemäß HOAI 2021 die 
Honorazone II 
als sachgerecht erachtet.</t>
        </r>
      </text>
    </comment>
    <comment ref="B44" authorId="0">
      <text>
        <t/>
        <r>
          <rPr>
            <rFont val="Tahoma"/>
            <family val="2"/>
            <color rgb="000000"/>
            <sz val="8"/>
          </rPr>
          <t xml:space="preserve">Annahme Basishonorarsatz
</t>
        </r>
      </text>
    </comment>
    <comment ref="B45" authorId="0">
      <text>
        <t/>
        <r>
          <rPr>
            <rFont val="Tahoma"/>
            <family val="2"/>
            <color rgb="000000"/>
            <sz val="8"/>
          </rPr>
          <t>Hinweis zu Mengenangaben in den Positionen mit der Einheit "v.H."
Bei den Mengenangaben
wird bei den Mengen mit der Einheit  "v.H." eine 
Prozentangabe in Dezimalschreibweise erwartet.
Bitte beachten Sie nachfolgendes Beispiel:
Bsp.
Für die Angabe von 5% ist die Dezimalschreibweise zu verwenden, also "0,05"</t>
        </r>
      </text>
    </comment>
    <comment ref="B46" authorId="0">
      <text>
        <t/>
        <r>
          <rPr>
            <rFont val="Tahoma"/>
            <family val="2"/>
            <color rgb="000000"/>
            <sz val="8"/>
          </rPr>
          <t xml:space="preserve">Hinweis zur  Einheitspreisangaben in den Pos. 1.01 bis 2.09
Als Einheitspreis für die Pos. 1.01 bis 2.09 ist der festgelegte Basishonorarsatz zu verwenden.
Siehe Hinweis H 1.2 04.
</t>
        </r>
      </text>
    </comment>
    <comment ref="B48" authorId="0">
      <text>
        <t/>
        <r>
          <rPr>
            <rFont val="Tahoma"/>
            <family val="2"/>
            <color rgb="000000"/>
            <sz val="8"/>
          </rPr>
          <t xml:space="preserve">Grundleistungen entsprechend HOAI 2021 
Anlage 11 (zu § 39 Absatz 4, § 40 Absatz 5)
für die Grundlagenermittlung (LPh 1)
</t>
        </r>
      </text>
    </comment>
    <comment ref="B49" authorId="0">
      <text>
        <t/>
        <r>
          <rPr>
            <rFont val="Tahoma"/>
            <family val="2"/>
            <color rgb="000000"/>
            <sz val="8"/>
          </rPr>
          <t>Grundleistungen entsprechend HOAI 2021 
Anlage 11 (zu § 39 Absatz 4, § 40 Absatz 5)
für die Vorplanung (LPh 2)</t>
        </r>
      </text>
    </comment>
    <comment ref="B50" authorId="0">
      <text>
        <t/>
        <r>
          <rPr>
            <rFont val="Tahoma"/>
            <family val="2"/>
            <color rgb="000000"/>
            <sz val="8"/>
          </rPr>
          <t>Grundleistungen entsprechend HOAI 2021 
Anlage 11 (zu § 39 Absatz 4, § 40 Absatz 5)
für die
Entwurfsplanung (LPh 3)</t>
        </r>
      </text>
    </comment>
    <comment ref="B51" authorId="0">
      <text>
        <t/>
        <r>
          <rPr>
            <rFont val="Tahoma"/>
            <family val="2"/>
            <color rgb="000000"/>
            <sz val="8"/>
          </rPr>
          <t>Grundleistungen entsprechend HOAI 2021 
Anlage 11 (zu § 39 Absatz 4, § 40 Absatz 5)
für die
Genehmigungsplanung (LPh 4)</t>
        </r>
      </text>
    </comment>
    <comment ref="B52" authorId="0">
      <text>
        <t/>
        <r>
          <rPr>
            <rFont val="Tahoma"/>
            <family val="2"/>
            <color rgb="000000"/>
            <sz val="8"/>
          </rPr>
          <t>Grundleistungen entsprechend HOAI 2021 
Anlage 11 (zu § 39 Absatz 4, § 40 Absatz 5)
für die
Ausführungsplanung  (LPh 5)</t>
        </r>
      </text>
    </comment>
    <comment ref="B53" authorId="0">
      <text>
        <t/>
        <r>
          <rPr>
            <rFont val="Tahoma"/>
            <family val="2"/>
            <color rgb="000000"/>
            <sz val="8"/>
          </rPr>
          <t>Grundleistungen entsprechend HOAI 2021 
Anlage 11 (zu § 39 Absatz 4, § 40 Absatz 5)
für die
Vorbereitung der Vergabe (LPh 6)</t>
        </r>
      </text>
    </comment>
    <comment ref="B54" authorId="0">
      <text>
        <t/>
        <r>
          <rPr>
            <rFont val="Tahoma"/>
            <family val="2"/>
            <color rgb="000000"/>
            <sz val="8"/>
          </rPr>
          <t>Grundleistungen entsprechend HOAI 2021 
Anlage 11 (zu § 39 Absatz 4, § 40 Absatz 5)
für die
Mitwirken bei der Vergabe (LPh 7)</t>
        </r>
      </text>
    </comment>
    <comment ref="B55" authorId="0">
      <text>
        <t/>
        <r>
          <rPr>
            <rFont val="Tahoma"/>
            <family val="2"/>
            <color rgb="000000"/>
            <sz val="8"/>
          </rPr>
          <t>Grundleistungen entsprechend HOAI 2021 
Anlage 11 (zu § 39 Absatz 4, § 40 Absatz 5)
für die
Objektüberwachung (LPh 8)</t>
        </r>
      </text>
    </comment>
    <comment ref="B56" authorId="0">
      <text>
        <t/>
        <r>
          <rPr>
            <rFont val="Tahoma"/>
            <family val="2"/>
            <color rgb="000000"/>
            <sz val="8"/>
          </rPr>
          <t>Grundleistungen entsprechend HOAI 2021 
Anlage 11 (zu § 39 Absatz 4, § 40 Absatz 5)
für die
Objektbetreuung (LPh 9)</t>
        </r>
      </text>
    </comment>
    <comment ref="B59" authorId="0">
      <text>
        <t/>
        <r>
          <rPr>
            <rFont val="Tahoma"/>
            <family val="2"/>
            <color rgb="000000"/>
            <sz val="8"/>
          </rPr>
          <t>Mitwirken bei der öffentlichen Erschließung</t>
        </r>
      </text>
    </comment>
    <comment ref="B61" authorId="0">
      <text>
        <t/>
        <r>
          <rPr>
            <rFont val="Tahoma"/>
            <family val="2"/>
            <color rgb="000000"/>
            <sz val="8"/>
          </rPr>
          <t>Erarbeiten von Ausarbeitungen nach den
Anforderungen der naturschutzrechtlichen
Eingriffsregelung sowie des besonderen
Arten- und Biotopschutzrechtes,
Eingriffsgutachten, Eingriffs- oder
Ausgleichsbilanz nach landesrechtlichen
Regelungen</t>
        </r>
      </text>
    </comment>
    <comment ref="B63" authorId="0">
      <text>
        <t/>
        <r>
          <rPr>
            <rFont val="Tahoma"/>
            <family val="2"/>
            <color rgb="000000"/>
            <sz val="8"/>
          </rPr>
          <t>Mitwirken beim Einholen von
Genehmigungen und Erlaubnissen nach
Naturschutz-, Fach- und Satzungsrecht</t>
        </r>
      </text>
    </comment>
    <comment ref="B64" authorId="0">
      <text>
        <t/>
        <r>
          <rPr>
            <rFont val="Tahoma"/>
            <family val="2"/>
            <color rgb="000000"/>
            <sz val="8"/>
          </rPr>
          <t>Erstellen von Genehmigungsunterlagen und
Anträgen nach besonderen Anforderungen</t>
        </r>
      </text>
    </comment>
    <comment ref="B65" authorId="0">
      <text>
        <t/>
        <r>
          <rPr>
            <rFont val="Tahoma"/>
            <family val="2"/>
            <color rgb="000000"/>
            <sz val="8"/>
          </rPr>
          <t>Erstellen eines Überflutungsnachweises für
Grundstücke</t>
        </r>
      </text>
    </comment>
    <comment ref="B67" authorId="0">
      <text>
        <t/>
        <r>
          <rPr>
            <rFont val="Tahoma"/>
            <family val="2"/>
            <color rgb="000000"/>
            <sz val="8"/>
          </rPr>
          <t>Erstellen einer
Freianlagenbestandsdokumentation</t>
        </r>
      </text>
    </comment>
    <comment ref="B69" authorId="0">
      <text>
        <t/>
        <r>
          <rPr>
            <rFont val="Tahoma"/>
            <family val="2"/>
            <color rgb="000000"/>
            <sz val="8"/>
          </rPr>
          <t>Überwachung der Entwicklungs- und
Unterhaltungspflege</t>
        </r>
      </text>
    </comment>
    <comment ref="B70" authorId="0">
      <text>
        <t/>
        <r>
          <rPr>
            <rFont val="Tahoma"/>
            <family val="2"/>
            <color rgb="000000"/>
            <sz val="8"/>
          </rPr>
          <t>Überwachen der Mängelbeseitigung innerhalb der Verjährungsfrist</t>
        </r>
      </text>
    </comment>
    <comment ref="B73" authorId="0">
      <text>
        <t/>
        <r>
          <rPr>
            <rFont val="Tahoma"/>
            <family val="2"/>
            <color rgb="000000"/>
            <sz val="8"/>
          </rPr>
          <t xml:space="preserve">Hinweis zu anrechenbare Kosten nach HOAI:
</t>
        </r>
      </text>
    </comment>
    <comment ref="B74" authorId="0">
      <text>
        <t/>
        <r>
          <rPr>
            <rFont val="Tahoma"/>
            <family val="2"/>
            <color rgb="000000"/>
            <sz val="8"/>
          </rPr>
          <t>Annahme Honorarzone
Für die Leistung wird gemäß HOAI 2021 die 
Honorazone II
als sachgerecht erachtet.</t>
        </r>
      </text>
    </comment>
    <comment ref="B75" authorId="0">
      <text>
        <t/>
        <r>
          <rPr>
            <rFont val="Tahoma"/>
            <family val="2"/>
            <color rgb="000000"/>
            <sz val="8"/>
          </rPr>
          <t xml:space="preserve">Annahme Basishonorarsatz
</t>
        </r>
      </text>
    </comment>
    <comment ref="B76" authorId="0">
      <text>
        <t/>
        <r>
          <rPr>
            <rFont val="Tahoma"/>
            <family val="2"/>
            <color rgb="000000"/>
            <sz val="8"/>
          </rPr>
          <t>Bei den Mengenangaben
wird bei den Mengen mit der Einheit  "v.H." eine 
Prozentangabe in Dezimalschreibweise erwartet.
Bitte beachten Sie nachfolgendes Beispiel:
Bsp.
Für die Angabe von 5% ist die Dezimalschreibweise zu verwenden, also "0,05"</t>
        </r>
      </text>
    </comment>
    <comment ref="B77" authorId="0">
      <text>
        <t/>
        <r>
          <rPr>
            <rFont val="Tahoma"/>
            <family val="2"/>
            <color rgb="000000"/>
            <sz val="8"/>
          </rPr>
          <t xml:space="preserve">Hinweis zur  Einheitspreisangaben in den nachfolgenden Positionen
Als Einheitspreis  ist der festgelegte Basishonorarsatz für die entsprechende Architekten- oder Ingenieurleistung zu verwenden.
Siehe vorausgehenden Hinweis zur Annahme des Basishonorarsatzes.
</t>
        </r>
      </text>
    </comment>
    <comment ref="B79" authorId="0">
      <text>
        <t/>
        <r>
          <rPr>
            <rFont val="Tahoma"/>
            <family val="2"/>
            <color rgb="000000"/>
            <sz val="8"/>
          </rPr>
          <t xml:space="preserve">Grundleistungen entsprechend HOAI 2021 für das Leistungsbild Bauphysik
Anlage 1 (zu § 3 Absatz 1.2.2)
für die Grundlagenermittlung (LPh 1)
</t>
        </r>
      </text>
    </comment>
    <comment ref="B80" authorId="0">
      <text>
        <t/>
        <r>
          <rPr>
            <rFont val="Tahoma"/>
            <family val="2"/>
            <color rgb="000000"/>
            <sz val="8"/>
          </rPr>
          <t>Grundleistungen entsprechend HOAI 2021 für das Leistungsbild Bauphysik
Anlage 1 (zu § 3 Absatz 1.2.2)
für die Vorplanung (LPh 2)</t>
        </r>
      </text>
    </comment>
    <comment ref="B81" authorId="0">
      <text>
        <t/>
        <r>
          <rPr>
            <rFont val="Tahoma"/>
            <family val="2"/>
            <color rgb="000000"/>
            <sz val="8"/>
          </rPr>
          <t>Grundleistungen entsprechend HOAI 2021 für das Leistungsbild Bauphysik
Anlage 1 (zu § 3 Absatz 1.2.2)
für die Entwurfsplanung (LPh 3)</t>
        </r>
      </text>
    </comment>
    <comment ref="B82" authorId="0">
      <text>
        <t/>
        <r>
          <rPr>
            <rFont val="Tahoma"/>
            <family val="2"/>
            <color rgb="000000"/>
            <sz val="8"/>
          </rPr>
          <t>Grundleistungen entsprechend HOAI 2021 für das Leistungsbild Bauphysik
Anlage 1 (zu § 3 Absatz 1.2.2)
für die Genehmigungsplanung (LPh 4)</t>
        </r>
      </text>
    </comment>
    <comment ref="B83" authorId="0">
      <text>
        <t/>
        <r>
          <rPr>
            <rFont val="Tahoma"/>
            <family val="2"/>
            <color rgb="000000"/>
            <sz val="8"/>
          </rPr>
          <t>Grundleistungen entsprechend HOAI 2021 für das Leistungsbild Bauphysik
Anlage 1 (zu § 3 Absatz 1.2.2)
für die Ausführungsplanung  (LPh 5)</t>
        </r>
      </text>
    </comment>
    <comment ref="B84" authorId="0">
      <text>
        <t/>
        <r>
          <rPr>
            <rFont val="Tahoma"/>
            <family val="2"/>
            <color rgb="000000"/>
            <sz val="8"/>
          </rPr>
          <t>Grundleistungen entsprechend HOAI 2021 für das Leistungsbild Bauphysik
Anlage 1 (zu § 3 Absatz 1.2.2)
für die Vorbereitung der Vergabe (LPh 6)</t>
        </r>
      </text>
    </comment>
    <comment ref="B85" authorId="0">
      <text>
        <t/>
        <r>
          <rPr>
            <rFont val="Tahoma"/>
            <family val="2"/>
            <color rgb="000000"/>
            <sz val="8"/>
          </rPr>
          <t>Grundleistungen entsprechend HOAI 2021 für das Leistungsbild Bauphysik
Anlage 1 (zu § 3 Absatz 1.2.2)
für die Mitwirken bei der Vergabe (LPh 7)</t>
        </r>
      </text>
    </comment>
    <comment ref="B88" authorId="0">
      <text>
        <t/>
        <r>
          <rPr>
            <rFont val="Tahoma"/>
            <family val="2"/>
            <color rgb="000000"/>
            <sz val="8"/>
          </rPr>
          <t>Mitwirken bei der Baustellenkontrolle
zur Überwachung der Bauausführung, der Qualitätssicherung und sicherstellung der Einhaltung von Terminen</t>
        </r>
      </text>
    </comment>
    <comment ref="B89" authorId="0">
      <text>
        <t/>
        <r>
          <rPr>
            <rFont val="Tahoma"/>
            <family val="2"/>
            <color rgb="000000"/>
            <sz val="8"/>
          </rPr>
          <t>Messtechnisches Überprüfen der Qualität
der Bauausführung und von Bauteil- oder
Raumeigenschaften</t>
        </r>
      </text>
    </comment>
    <comment ref="B92" authorId="0">
      <text>
        <t/>
        <r>
          <rPr>
            <rFont val="Tahoma"/>
            <family val="2"/>
            <color rgb="000000"/>
            <sz val="8"/>
          </rPr>
          <t xml:space="preserve">Klären der Aufgabenstellung und des Planungsumfangs
Klären, inwieweit besondere Fachplaner einzubeziehen sind und Festlegen der Aufgabenverteilung Zusammenstellen der Ergebnisse
</t>
        </r>
      </text>
    </comment>
    <comment ref="B93" authorId="0">
      <text>
        <t/>
        <r>
          <rPr>
            <rFont val="Tahoma"/>
            <family val="2"/>
            <color rgb="000000"/>
            <sz val="8"/>
          </rPr>
          <t>Feststellen einschlägiger Rechtsgrundlagen
und der wesentlichen materiell -rechtlichen
Anforderungen aufgrund der Art, Nutzung,
Bauweise, Größe, Nachbarschaft und des
gestalterischen Konzeptes sowie von eventuell
beanspruchten Abweichungen von
bauordnungsrechtlichen Vorschriften
Erarbeiten der Grundzüge des Brandschutzkonzeptes
einschließlich der Möglichkeiten
beim abwehrenden Brandschutz und der
Grundlagen für anlagentechnische Maßnahmen
Erstellen von Brandschutzskizzen zur Visualisierung
der baulichen Maßnahmen und
des anlagentechnischen Konzeptes
Stichpunkthaftes Zusammenstellen der Vorplanungsergebnisse</t>
        </r>
      </text>
    </comment>
    <comment ref="B94" authorId="0">
      <text>
        <t/>
        <r>
          <rPr>
            <rFont val="Tahoma"/>
            <family val="2"/>
            <color rgb="000000"/>
            <sz val="8"/>
          </rPr>
          <t>Erarbeiten des Brandschutzkonzeptes ggf.
unter Berücksichtigung der Wechselwirkung
zwischen den baulichen und anlagentechnischen
Maßnahmen
Konkretisieren der objektspezifischen
 Brandschutzanforderungen
Mitwirken bei Abstimmungen mit Behörden,
Prüfingenieuren und Prüfsachverständigen,
Brandschutzdienststellen und/oder
Feuerwehr
Zusammenstellen wesentlicher Inhalte als
Entwurf des textlichen Erläuterungsberichtes
zum Stand der Entwurfsplanung</t>
        </r>
      </text>
    </comment>
    <comment ref="B95" authorId="0">
      <text>
        <t/>
        <r>
          <rPr>
            <rFont val="Tahoma"/>
            <family val="2"/>
            <color rgb="000000"/>
            <sz val="8"/>
          </rPr>
          <t>Erarbeiten des Erläuterungsberichtes gemäß
den jeweils geltenden bauaufsichtlichen
Verfahrensvorschriften mit Darstellung
der Rechtsgrundlagen, die der Planung
zugrunde liegen,
des Brandschutzkonzeptes mit den baulichen,
anlagentechnischen und organisatorischen
Maßnahmen,
Erarbeitung Feuerwehrplan nach DIN 14095
Erarbeitung von Flucht- und Rettungspläne nach DIN ISO 23601
Erarbeitung einer Brandschutzordnung nach DIN 14096
der Erfordernisse zur Wahrung der Belange
des abwehrenden Brandschutzes
Erstellen von Brandschutzplänen als Visualisierung
der baulichen Brandschutzmaßnahmen
und des anlagentechnischen Konzeptes
Begründen von Abweichungen, die den
Brandschutz betreffen
Zusammenstellen der vorgenannten Unterlagen</t>
        </r>
      </text>
    </comment>
    <comment ref="B96" authorId="0">
      <text>
        <t/>
        <r>
          <rPr>
            <rFont val="Tahoma"/>
            <family val="2"/>
            <color rgb="000000"/>
            <sz val="8"/>
          </rPr>
          <t xml:space="preserve">Prüfen der Ausführung des Objektes auf
prinzipielle Übereinstimmung mit dem genehmigten
Brandschutznachweis einschließlich
der Auflagen aus der Genehmigung an
bis zu drei Begehungseinheiten
Einmalige Plausibilitätskontrolle der vorgelegten
Nachweise für geregelte Bauprodukte
und Bauarten sowie Erklärungen zum
baulichen Brandschutz
Prüfen der Sachverständigenbescheinigungen
oder Sachkundigenbestätigungen hinsichtlich
der Feststellung der Wirksamkeit
und Betriebssicherheit für sicherheitstechnische
Anlagen und Einrichtungen
Mitwirken bei der Vorbereitung von behördlichen
Prüfungen/Begehungen und Teilnahme
daran
Erstellen eines Statusberichtes einschließlich
Bewerten der Möglichkeiten für die Inbetriebnahme
</t>
        </r>
      </text>
    </comment>
    <comment ref="B98" authorId="0">
      <text>
        <t/>
        <r>
          <rPr>
            <rFont val="Tahoma"/>
            <family val="2"/>
            <color rgb="000000"/>
            <sz val="8"/>
          </rPr>
          <t>Überprüfen von Bauvorlagen der Objektplanung
auf die zutreffende Umsetzung der
Brandschutzplanung und auf Übereinstimmung
mit dem Erläuterungsbericht
Überprüfen der Bauvorlagen zur Lüftungsplanung
auf die zutreffende Umsetzung der
Brandschutzplanung und auf Übereinstimmung
mit dem Erläuterungsbericht
Fortschreiben des prinzipiell genehmigungsfähigen
Brandschutzkonzeptes um die Ergebnisse
der Vorprüfung der Bauaufsichtsbehörden
oder Forderungen des Prüfsachverständigen/
Prüfingenieurs</t>
        </r>
      </text>
    </comment>
    <comment ref="B99" authorId="0">
      <text>
        <t/>
        <r>
          <rPr>
            <rFont val="Tahoma"/>
            <family val="2"/>
            <color rgb="000000"/>
            <sz val="8"/>
          </rPr>
          <t>Einmaliges Prüfen von Ausführungsplänen
und Montageplänen der Objekt- und Fachplaner
hinsichtlich des baulichen Brandschutzes
Mitwirken beim Feststellen der Eignung vorgelegter
Verwendbarkeits- und Anwendbarkeitsnachweise
von ungeregelten Bauprodukten
und Bauarten für die Einbausituation</t>
        </r>
      </text>
    </comment>
    <comment ref="B100" authorId="0">
      <text>
        <t/>
        <r>
          <rPr>
            <rFont val="Tahoma"/>
            <family val="2"/>
            <color rgb="000000"/>
            <sz val="8"/>
          </rPr>
          <t>Fachbauleitung Brandschutz als systematisch-
stichprobenartige und ggf. zerstörende
Kontrolle von baulichen Brandschutzmaßnahmen
Kontrolle der vorgelegten Nachweise für
ungeregelte Bauprodukte und Bauarten sowie
Erklärungen zum baulichen Brandschutz
Mitwirken bei der fachtechnischen Abnahme
von Sonderbauteilen, Anlagen und Einrichtungen
zur Feststellung von Mängeln</t>
        </r>
      </text>
    </comment>
    <comment ref="B102" authorId="0">
      <text>
        <t/>
        <r>
          <rPr>
            <rFont val="Tahoma"/>
            <family val="2"/>
            <color rgb="000000"/>
            <sz val="8"/>
          </rPr>
          <t xml:space="preserve">Zuschlag für das Bauen im Bestand </t>
        </r>
      </text>
    </comment>
    <comment ref="B104" authorId="0">
      <text>
        <t/>
        <r>
          <rPr>
            <rFont val="Tahoma"/>
            <family val="2"/>
            <color rgb="000000"/>
            <sz val="8"/>
          </rPr>
          <t>Soweit vertragliche Leistungen nach Stundensätzen abzurechnen sind, gelten nachfolgende Sätze als
vereinbart:</t>
        </r>
      </text>
    </comment>
    <comment ref="B105" authorId="0">
      <text>
        <t/>
        <r>
          <rPr>
            <rFont val="Tahoma"/>
            <family val="2"/>
            <color rgb="000000"/>
            <sz val="8"/>
          </rPr>
          <t>(bzw. bei GmbH sowie anderen Gesellschaften gesetzlicher Vertreter), Beratender Ingenieur</t>
        </r>
      </text>
    </comment>
    <comment ref="B110" authorId="0">
      <text>
        <t/>
        <r>
          <rPr>
            <rFont val="Tahoma"/>
            <family val="2"/>
            <color rgb="000000"/>
            <sz val="8"/>
          </rPr>
          <t xml:space="preserve">Zu den Nebenkosten nach HOAI (§ 14 HOAI 2021) gehören projektbezogene Ausgaben die zusätzlich zum Honorar entstehen:
Drucken, Kopieren und Vervielfältigen von Zeichnungen und schriftlichen Unterlagen, Kosten für den elektronischen Datenaustausch, Versandkosten, Kosten für Fotos oder Filme und 
Aufwendungen für die Teilnahme an Vor-Ort-Terminen
</t>
        </r>
      </text>
    </comment>
  </commentList>
</comments>
</file>

<file path=xl/sharedStrings.xml><?xml version="1.0" encoding="utf-8"?>
<sst xmlns="http://schemas.openxmlformats.org/spreadsheetml/2006/main" count="200">
  <si>
    <t>Kostenansatz LV</t>
  </si>
  <si>
    <t>Währung: EUR</t>
  </si>
  <si>
    <t>MwSt: 19%</t>
  </si>
  <si>
    <t/>
  </si>
  <si>
    <t>OZ</t>
  </si>
  <si>
    <t>Kurztext</t>
  </si>
  <si>
    <t>Positionsart / -typ</t>
  </si>
  <si>
    <t>Menge</t>
  </si>
  <si>
    <t>Einheit</t>
  </si>
  <si>
    <t>EP</t>
  </si>
  <si>
    <t>Nachlass</t>
  </si>
  <si>
    <t>GB</t>
  </si>
  <si>
    <t>P-2025-035-GUT L102 Architekten- und Ingenieurleistungen</t>
  </si>
  <si>
    <t>Brutto</t>
  </si>
  <si>
    <t>Netto</t>
  </si>
  <si>
    <t>H01: Hinweis zu Berücksichtigung von Nebenkosten</t>
  </si>
  <si>
    <t>1</t>
  </si>
  <si>
    <t>Objektplanung</t>
  </si>
  <si>
    <t>1.1</t>
  </si>
  <si>
    <t>Architektenleistung für Gebäude</t>
  </si>
  <si>
    <t>H 1.1  02: Hinweis zu Annahme anrechenbare Kosten</t>
  </si>
  <si>
    <t>H 1.1  03: Hinweis zu Annahme Honorarzone</t>
  </si>
  <si>
    <t>H 1.1. 04: Hinweis zu Annahme Basishonorarsatz</t>
  </si>
  <si>
    <t>H 1.1. 05: Hinweis zu Mengenangaben in den Positionen mit der Einheit "v.H."</t>
  </si>
  <si>
    <t>H 1.1. 06: Hinweis zur  Einheitspreisangaben</t>
  </si>
  <si>
    <t>1.1.1</t>
  </si>
  <si>
    <t>Grundleistungen Gebäude</t>
  </si>
  <si>
    <t>1.1.1.01</t>
  </si>
  <si>
    <t>Grundlagenermittlung (LPh 1 empf. nach HOAI 2%)</t>
  </si>
  <si>
    <t>Freie Menge</t>
  </si>
  <si>
    <t>v.H.</t>
  </si>
  <si>
    <t>1.1.1.02</t>
  </si>
  <si>
    <t>Vorplanung (LPh 2 empf. nach HOAI 7%)</t>
  </si>
  <si>
    <t>1.1.1.03</t>
  </si>
  <si>
    <t>Entwurfsplanung (LPh 3 empf. nach HOAI 15%)</t>
  </si>
  <si>
    <t>1.1.1.04</t>
  </si>
  <si>
    <t>Genehmigungsplanung (LPh 4 empf. nach HOAI 3%)</t>
  </si>
  <si>
    <t>1.1.1.05</t>
  </si>
  <si>
    <t>Ausführungsplanung (LPh 5 empf. nach HOAI 25%)</t>
  </si>
  <si>
    <t>1.1.1.06</t>
  </si>
  <si>
    <t>Vorbereitung der Vergabe (LPh 6 empf. nach HOAI 10%)</t>
  </si>
  <si>
    <t>1.1.1.07</t>
  </si>
  <si>
    <t>Mitwirken bei der Vergabe (LPh 7 empf. nach HOAI 4%)</t>
  </si>
  <si>
    <t>1.1.1.08</t>
  </si>
  <si>
    <t>Objektüberwachung (LPh 8 empf. nach HOAI 32%)</t>
  </si>
  <si>
    <t>1.1.1.09</t>
  </si>
  <si>
    <t>Objektbetreuung (LPh 9 empf. nach HOAI 2%)</t>
  </si>
  <si>
    <t>1.1.2</t>
  </si>
  <si>
    <t>Besondere Leistungen Gebäude I Projekt</t>
  </si>
  <si>
    <t>1.1.2.1</t>
  </si>
  <si>
    <t>Besondere Leistungen Grundlagenermittlung (LPh 1)</t>
  </si>
  <si>
    <t>1.1.2.1.01</t>
  </si>
  <si>
    <t>Gebäudeaufmaß und zeichnerische Darstellung (Bestandsaufnahme)</t>
  </si>
  <si>
    <t>m²</t>
  </si>
  <si>
    <t>1.1.2.2</t>
  </si>
  <si>
    <t>Besondere Leistungen Vorplanung (LPh 2)</t>
  </si>
  <si>
    <t>1.1.2.2.01</t>
  </si>
  <si>
    <t>Mitwirken bei der Fördermittelbeschaffung</t>
  </si>
  <si>
    <t>psch</t>
  </si>
  <si>
    <t>1.1.2.3</t>
  </si>
  <si>
    <t>Besondere Leistungen Genehmigungsplanung (LPh 4)</t>
  </si>
  <si>
    <t>1.1.2.3.01</t>
  </si>
  <si>
    <t>Nachweise für Erlangung behördlicher Zustimmung</t>
  </si>
  <si>
    <t>1.1.2.4</t>
  </si>
  <si>
    <t>Besondere Leistungen Mitwirken bei der Vergabe (LPh 7)</t>
  </si>
  <si>
    <t>1.1.2.4.01</t>
  </si>
  <si>
    <t>Fachliche Vorbereitung und Mitwirken bei Nachprüfungsverfahren</t>
  </si>
  <si>
    <t>Bedarfsposition mit Gesamtbetrag</t>
  </si>
  <si>
    <t>1.1.2.5</t>
  </si>
  <si>
    <t>Besondere Leistungen Objektbetreuung (LPh 9)</t>
  </si>
  <si>
    <t>1.1.2.5.01</t>
  </si>
  <si>
    <t>Überwachen der Mängelbeseitigung</t>
  </si>
  <si>
    <t>1.1.2.5.02</t>
  </si>
  <si>
    <t>Baubegehungen nach Übergabe</t>
  </si>
  <si>
    <t>St</t>
  </si>
  <si>
    <t>1.2</t>
  </si>
  <si>
    <t>Freianlagenplanung</t>
  </si>
  <si>
    <t>H1.2  01:Berücksichtigung von Nebenkosten</t>
  </si>
  <si>
    <t>H1.2  02: Annahme anrechenbare Kosten</t>
  </si>
  <si>
    <t>H1.2  03: Annahme Honorarzone</t>
  </si>
  <si>
    <t>H1.2  04: Annahme Basishonorarsatz</t>
  </si>
  <si>
    <t>H1.2  05: Hinweis zu Mengenangaben in den Positionen mit der Einheit "v.H."</t>
  </si>
  <si>
    <t>H1.2  06: Hinweis zur  Einheitspreisangaben</t>
  </si>
  <si>
    <t>1.2.1</t>
  </si>
  <si>
    <t>Grundleistungen Freianlagen</t>
  </si>
  <si>
    <t>1.2.1.01</t>
  </si>
  <si>
    <t>Grundlagenermittlung (LPh 1 empf. nach HOAI 3%)</t>
  </si>
  <si>
    <t>1.2.1.02</t>
  </si>
  <si>
    <t>Vorplanung (LPh 2 empf. nach HOAI 10%)</t>
  </si>
  <si>
    <t>1.2.1.03</t>
  </si>
  <si>
    <t>Entwurfsplanung (LPh 3 empf. nach HOAI 16%)</t>
  </si>
  <si>
    <t>1.2.1.04</t>
  </si>
  <si>
    <t>Genehmigungsplanung (LPh 4 empf. nach HOAI 4%)</t>
  </si>
  <si>
    <t>1.2.1.05</t>
  </si>
  <si>
    <t>1.2.1.06</t>
  </si>
  <si>
    <t>Vorbereitung der Vergabe (LPh 6 empf. nach HOAI 7%)</t>
  </si>
  <si>
    <t>1.2.1.07</t>
  </si>
  <si>
    <t>Mitwirken bei der Vergabe (LPh 7 empf. nach HOAI 3%)</t>
  </si>
  <si>
    <t>1.2.1.08</t>
  </si>
  <si>
    <t>Objektüberwachung (LPh 8 empf. nach HOAI 30%)</t>
  </si>
  <si>
    <t>1.2.1.09</t>
  </si>
  <si>
    <t>1.2.2</t>
  </si>
  <si>
    <t>besondere Leistungen Freianlagen</t>
  </si>
  <si>
    <t>1.2.2.1</t>
  </si>
  <si>
    <t>1.2.2.1.01</t>
  </si>
  <si>
    <t>Mitwirken bei der öffentlichen Erschließung</t>
  </si>
  <si>
    <t>1.2.2.2</t>
  </si>
  <si>
    <t>Besondere Leistungen Entwurfsplanung (LPh 3)</t>
  </si>
  <si>
    <t>1.2.2.2.01</t>
  </si>
  <si>
    <t>Eingriffsgutachten</t>
  </si>
  <si>
    <t>1.2.2.3</t>
  </si>
  <si>
    <t>1.2.2.3.01</t>
  </si>
  <si>
    <t xml:space="preserve">Mitwirken beim Einholen von Genehmigungen </t>
  </si>
  <si>
    <t>1.2.2.3.02</t>
  </si>
  <si>
    <t>Erstellen von Genehmigungsunterlagen</t>
  </si>
  <si>
    <t>1.2.2.3.03</t>
  </si>
  <si>
    <t>Überflutungsnachweis</t>
  </si>
  <si>
    <t>1.2.2.4</t>
  </si>
  <si>
    <t>Besondere Leistungen Objektüberwachung (LPh 8)</t>
  </si>
  <si>
    <t>1.2.2.4.01</t>
  </si>
  <si>
    <t>Freianlagenbestandsdokumentation</t>
  </si>
  <si>
    <t>1.2.2.5</t>
  </si>
  <si>
    <t>1.2.2.5.01</t>
  </si>
  <si>
    <t>Überwachung Pflegemaßnahmen</t>
  </si>
  <si>
    <t>1.2.2.5.02</t>
  </si>
  <si>
    <t>2</t>
  </si>
  <si>
    <t>Beratungsleistungen</t>
  </si>
  <si>
    <t>2.1</t>
  </si>
  <si>
    <t>Leistungen für Bauphysik - Wärmeschutz und Energiebilanzierung</t>
  </si>
  <si>
    <t>H 2.1  02: Hinweis zu Annahme anrechenbare Kosten</t>
  </si>
  <si>
    <t>H 2.1  03: Hinweis zu Annahme Honorarzone</t>
  </si>
  <si>
    <t>H 2.1. 04: Hinweis zu Annahme Basishonorarsatz</t>
  </si>
  <si>
    <t>H 2.1. 05: Hinweis zu Mengenangaben in den Positionen mit der Einheit "v.H."</t>
  </si>
  <si>
    <t>H 2.1. 06: Hinweis zur  Einheitspreisangaben</t>
  </si>
  <si>
    <t>2.1.1</t>
  </si>
  <si>
    <t>Grundleistungen Wärmeschutz u Energiebilanz</t>
  </si>
  <si>
    <t>2.1.1.01</t>
  </si>
  <si>
    <t>2.1.1.02</t>
  </si>
  <si>
    <t>Vorplanung (LPh 2 empf. nach HOAI 20%)</t>
  </si>
  <si>
    <t>2.1.1.03</t>
  </si>
  <si>
    <t>Entwurfsplanung (LPh 3 empf. nach HOAI 40%)</t>
  </si>
  <si>
    <t>2.1.1.04</t>
  </si>
  <si>
    <t>Genehmigungsplanung (LPh 4 empf. nach HOAI 6%)</t>
  </si>
  <si>
    <t>2.1.1.05</t>
  </si>
  <si>
    <t>Ausführungsplanung (LPh 5 empf. nach HOAI 27%)</t>
  </si>
  <si>
    <t>2.1.1.06</t>
  </si>
  <si>
    <t>Vorbereitung der Vergabe (LPh 6 empf. nach HOAI 2%)</t>
  </si>
  <si>
    <t>2.1.1.07</t>
  </si>
  <si>
    <t>Mitwirken bei der Vergabe (LPh 7 empf. nach HOAI 2%)</t>
  </si>
  <si>
    <t>2.1.2</t>
  </si>
  <si>
    <t>besonder Leistungen Wärmeschutz u Energiebilanz</t>
  </si>
  <si>
    <t>2.1.2.1</t>
  </si>
  <si>
    <t>besonder Leistungen Wärmeschutz u Energiebilanz LPh 8</t>
  </si>
  <si>
    <t>2.1.2.1.01</t>
  </si>
  <si>
    <t>Mitwirken bei der Baustellenkontrolle</t>
  </si>
  <si>
    <t>2.1.2.1.02</t>
  </si>
  <si>
    <t>Messtechnisches Überprüfen der Qualität</t>
  </si>
  <si>
    <t>2.2</t>
  </si>
  <si>
    <t>Brandschutz</t>
  </si>
  <si>
    <t>2.2.1</t>
  </si>
  <si>
    <t>Grundleistungen Brandschutz</t>
  </si>
  <si>
    <t>2.2.1.01</t>
  </si>
  <si>
    <t>Grundlagenermittlung LPh 1</t>
  </si>
  <si>
    <t>2.2.1.02</t>
  </si>
  <si>
    <t>Vorplanung LPh 2</t>
  </si>
  <si>
    <t>2.2.1.03</t>
  </si>
  <si>
    <t>Entwurfsplanung LPh 3</t>
  </si>
  <si>
    <t>2.2.1.04</t>
  </si>
  <si>
    <t>Genehmigungsplanung LPh 4</t>
  </si>
  <si>
    <t>2.2.1.05</t>
  </si>
  <si>
    <t>Objektüberwachung LP8</t>
  </si>
  <si>
    <t>2.2.2</t>
  </si>
  <si>
    <t>Optionale Leistungen</t>
  </si>
  <si>
    <t>2.2.2.01</t>
  </si>
  <si>
    <t>Optionale Leistungen LPh 4</t>
  </si>
  <si>
    <t>2.2.2.02</t>
  </si>
  <si>
    <t>Optionale Leistungen LPh 5</t>
  </si>
  <si>
    <t>2.2.2.03</t>
  </si>
  <si>
    <t>Optionale Leistungen LPh 8</t>
  </si>
  <si>
    <t>3</t>
  </si>
  <si>
    <t>Bauen im Bestand</t>
  </si>
  <si>
    <t>3.01</t>
  </si>
  <si>
    <t>Zuschlag für das Bauen im Bestand</t>
  </si>
  <si>
    <t>4</t>
  </si>
  <si>
    <t>Stundensätze</t>
  </si>
  <si>
    <t>Hinweis zur Abrechnung nach Stundensätzen</t>
  </si>
  <si>
    <t>4.01</t>
  </si>
  <si>
    <t xml:space="preserve">Auftragnehmer </t>
  </si>
  <si>
    <t>Bedarfsposition ohne Gesamtbetrag</t>
  </si>
  <si>
    <t>h</t>
  </si>
  <si>
    <t>4.02</t>
  </si>
  <si>
    <t>Projektleiter</t>
  </si>
  <si>
    <t>4.03</t>
  </si>
  <si>
    <t>Sachbearbeitender Ingenieur</t>
  </si>
  <si>
    <t>4.04</t>
  </si>
  <si>
    <t>Techniker, Konstrukteur</t>
  </si>
  <si>
    <t>5</t>
  </si>
  <si>
    <t>Nebenkosten</t>
  </si>
  <si>
    <t>5.01</t>
  </si>
  <si>
    <t>%</t>
  </si>
</sst>
</file>

<file path=xl/styles.xml><?xml version="1.0" encoding="utf-8"?>
<styleSheet xmlns="http://schemas.openxmlformats.org/spreadsheetml/2006/main">
  <numFmts count="9">
    <numFmt numFmtId="5" formatCode="#,##0\ &quot;kr&quot;;\-#,##0\ &quot;kr&quot;"/>
    <numFmt numFmtId="6" formatCode="#,##0\ &quot;kr&quot;;[Red]\-#,##0\ &quot;kr&quot;"/>
    <numFmt numFmtId="7" formatCode="#,##0.00\ &quot;kr&quot;;\-#,##0.00\ &quot;kr&quot;"/>
    <numFmt numFmtId="8" formatCode="#,##0.00\ &quot;kr&quot;;[Red]\-#,##0.00\ &quot;kr&quot;"/>
    <numFmt numFmtId="41" formatCode="_-* #,##0\ _k_r_-;\-* #,##0\ _k_r_-;_-* &quot;-&quot;\ _k_r_-;_-@_-"/>
    <numFmt numFmtId="42" formatCode="_-* #,##0\ &quot;kr&quot;_-;\-* #,##0\ &quot;kr&quot;_-;_-* &quot;-&quot;\ &quot;kr&quot;_-;_-@_-"/>
    <numFmt numFmtId="43" formatCode="_-* #,##0.00\ _k_r_-;\-* #,##0.00\ _k_r_-;_-* &quot;-&quot;??\ _k_r_-;_-@_-"/>
    <numFmt numFmtId="44" formatCode="_-* #,##0.00\ &quot;kr&quot;_-;\-* #,##0.00\ &quot;kr&quot;_-;_-* &quot;-&quot;??\ &quot;kr&quot;_-;_-@_-"/>
    <numFmt numFmtId="50" formatCode="#,##0.000"/>
  </numFmts>
  <fonts count="8">
    <font>
      <name val="Calibri"/>
      <family val="2"/>
      <color theme="1"/>
      <sz val="11"/>
      <scheme val="none"/>
    </font>
    <font>
      <name val="Arial"/>
      <color/>
      <sz val="10"/>
      <scheme val="none"/>
    </font>
    <font>
      <name val="Arial"/>
      <color/>
      <sz val="10"/>
      <scheme val="none"/>
    </font>
    <font>
      <name val="Arial"/>
      <color/>
      <sz val="10"/>
      <scheme val="none"/>
    </font>
    <font>
      <color auto="1"/>
      <scheme val="none"/>
    </font>
    <font>
      <name val="Arial"/>
      <color/>
      <sz val="10"/>
      <scheme val="none"/>
    </font>
    <font>
      <name val="Calibri"/>
      <family val="2"/>
      <b/>
      <color theme="1"/>
      <sz val="11"/>
      <scheme val="none"/>
    </font>
    <font>
      <name val="Tahoma"/>
      <family val="2"/>
      <color rgb="000000"/>
      <sz val="8"/>
      <scheme val="none"/>
    </font>
  </fonts>
  <fills count="24">
    <fill>
      <patternFill>
        <fgColor auto="1"/>
        <bgColor auto="1"/>
      </patternFill>
    </fill>
    <fill>
      <patternFill patternType="gray125">
        <fgColor auto="1"/>
        <bgColor auto="1"/>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patternType="solid">
        <fgColor rgb="FFFFEB"/>
        <bgColor auto="1"/>
      </patternFill>
    </fill>
  </fills>
  <borders count="23">
    <border outline="0">
      <left>
        <color auto="1"/>
      </left>
      <right>
        <color auto="1"/>
      </right>
      <top>
        <color auto="1"/>
      </top>
      <bottom>
        <color auto="1"/>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style="thin">
        <color indexed="8"/>
      </left>
      <right>
        <color auto="1"/>
      </right>
      <top>
        <color auto="1"/>
      </top>
      <bottom>
        <color auto="1"/>
      </bottom>
      <diagonal>
        <color auto="1"/>
      </diagonal>
      <vertical>
        <color auto="1"/>
      </vertical>
      <horizontal>
        <color auto="1"/>
      </horizontal>
    </border>
  </borders>
  <cellStyleXfs count="1">
    <xf numFmtId="0" fontId="0" fillId="0" borderId="0" xfId="0"/>
  </cellStyleXfs>
  <cellXfs count="47">
    <xf numFmtId="0" fontId="0" fillId="0" borderId="0" xfId="0"/>
    <xf numFmtId="0" fontId="1" fillId="2" borderId="1" xfId="0"/>
    <xf numFmtId="0" fontId="2" fillId="3" borderId="2" xfId="0"/>
    <xf numFmtId="0" fontId="2" fillId="4" borderId="3" xfId="0"/>
    <xf numFmtId="0" fontId="3" fillId="5" borderId="4" xfId="0"/>
    <xf numFmtId="0" fontId="3" fillId="6" borderId="5" xfId="0"/>
    <xf numFmtId="0" fontId="1" fillId="7" borderId="6" xfId="0"/>
    <xf numFmtId="0" fontId="1" fillId="8" borderId="7" xfId="0"/>
    <xf numFmtId="0" fontId="1" fillId="9" borderId="8" xfId="0"/>
    <xf numFmtId="0" fontId="1" fillId="10" borderId="9" xfId="0"/>
    <xf numFmtId="0" fontId="1" fillId="11" borderId="10" xfId="0"/>
    <xf numFmtId="0" fontId="1" fillId="12" borderId="11" xfId="0"/>
    <xf numFmtId="0" fontId="1" fillId="13" borderId="12" xfId="0"/>
    <xf numFmtId="0" fontId="1" fillId="14" borderId="13" xfId="0"/>
    <xf numFmtId="0" fontId="1" fillId="15" borderId="14" xfId="0"/>
    <xf numFmtId="0" fontId="1" fillId="16" borderId="15" xfId="0"/>
    <xf numFmtId="0" fontId="1" fillId="17" borderId="16" xfId="0"/>
    <xf numFmtId="43" fontId="2" fillId="18" borderId="17" xfId="0"/>
    <xf numFmtId="41" fontId="2" fillId="19" borderId="18" xfId="0"/>
    <xf numFmtId="44" fontId="2" fillId="20" borderId="19" xfId="0"/>
    <xf numFmtId="42" fontId="2" fillId="21" borderId="20" xfId="0"/>
    <xf numFmtId="9" fontId="2" fillId="22" borderId="21" xfId="0"/>
    <xf numFmtId="49" fontId="0" fillId="0" borderId="0" xfId="0" applyNumberFormat="1" applyAlignment="1">
      <alignment vertical="top"/>
    </xf>
    <xf numFmtId="0" fontId="0" fillId="0" borderId="0" xfId="0" applyAlignment="1">
      <alignment vertical="top"/>
    </xf>
    <xf numFmtId="50" fontId="0" fillId="0" borderId="0" xfId="0" applyNumberFormat="1" applyAlignment="1">
      <alignment vertical="top"/>
    </xf>
    <xf numFmtId="4" fontId="0" fillId="0" borderId="0" xfId="0" applyNumberFormat="1" applyAlignment="1">
      <alignment vertical="top"/>
    </xf>
    <xf numFmtId="49" fontId="6" fillId="0" borderId="0" xfId="0" applyFont="1">
      <alignment vertical="top"/>
    </xf>
    <xf numFmtId="0" fontId="0" fillId="0" borderId="0" xfId="0" applyAlignment="1">
      <alignment horizontal="center"/>
    </xf>
    <xf numFmtId="49" fontId="0" fillId="0" borderId="0" xfId="0" applyAlignment="1">
      <alignment horizontal="center" vertical="top"/>
    </xf>
    <xf numFmtId="0" fontId="0" fillId="0" borderId="0" xfId="0" applyAlignment="1">
      <alignment horizontal="center" vertical="top"/>
    </xf>
    <xf numFmtId="50" fontId="0" fillId="0" borderId="0" xfId="0" applyAlignment="1">
      <alignment horizontal="center" vertical="top"/>
    </xf>
    <xf numFmtId="4" fontId="0" fillId="0" borderId="0" xfId="0" applyAlignment="1">
      <alignment horizontal="center" vertical="top"/>
    </xf>
    <xf numFmtId="49" fontId="6" fillId="0" borderId="0" xfId="0" applyFont="1" applyAlignment="1">
      <alignment horizontal="center" vertical="top"/>
    </xf>
    <xf numFmtId="0" fontId="6" fillId="0" borderId="0" xfId="0" applyFont="1" applyAlignment="1">
      <alignment horizontal="center" vertical="top"/>
    </xf>
    <xf numFmtId="50" fontId="6" fillId="0" borderId="0" xfId="0" applyFont="1" applyAlignment="1">
      <alignment horizontal="center" vertical="top"/>
    </xf>
    <xf numFmtId="4" fontId="6" fillId="0" borderId="0" xfId="0" applyFont="1" applyAlignment="1">
      <alignment horizontal="center" vertical="top"/>
    </xf>
    <xf numFmtId="0" fontId="6" fillId="0" borderId="0" xfId="0" applyFont="1" applyAlignment="1">
      <alignment horizontal="center"/>
    </xf>
    <xf numFmtId="4" fontId="0" fillId="0" borderId="22" xfId="0" applyBorder="1">
      <alignment vertical="top"/>
    </xf>
    <xf numFmtId="4" fontId="0" fillId="0" borderId="22" xfId="0" applyBorder="1">
      <alignment horizontal="center" vertical="top"/>
    </xf>
    <xf numFmtId="4" fontId="6" fillId="0" borderId="22" xfId="0" applyBorder="1">
      <alignment horizontal="center" vertical="top"/>
    </xf>
    <xf numFmtId="0" fontId="6" fillId="0" borderId="0" xfId="0" applyFont="1"/>
    <xf numFmtId="0" fontId="6" fillId="0" borderId="0" xfId="0" applyFont="1">
      <alignment vertical="top"/>
    </xf>
    <xf numFmtId="50" fontId="6" fillId="0" borderId="0" xfId="0" applyFont="1">
      <alignment vertical="top"/>
    </xf>
    <xf numFmtId="4" fontId="6" fillId="0" borderId="22" xfId="0" applyFont="1">
      <alignment vertical="top"/>
    </xf>
    <xf numFmtId="4" fontId="6" fillId="0" borderId="0" xfId="0" applyFont="1">
      <alignment vertical="top"/>
    </xf>
    <xf numFmtId="50" fontId="0" fillId="23" borderId="0" xfId="0" applyFill="1">
      <alignment vertical="top"/>
    </xf>
    <xf numFmtId="4" fontId="0" fillId="23" borderId="22" xfId="0" applyFill="1">
      <alignment vertical="top"/>
    </xf>
  </cellXfs>
  <cellStyles count="1">
    <cellStyle name="Normal" xfId="0"/>
  </cellStyles>
</styleSheet>
</file>

<file path=xl/_rels/workbook.xml.rels><?xml version="1.0" encoding="UTF-8" standalone="yes"?><Relationships xmlns="http://schemas.openxmlformats.org/package/2006/relationships" 
><Relationship Target="styles.xml" Type="http://schemas.openxmlformats.org/officeDocument/2006/relationships/styles" Id="rId1" /><Relationship Target="worksheets/sheet1.xml" Type="http://schemas.openxmlformats.org/officeDocument/2006/relationships/worksheet" Id="rId2" /><Relationship Target="sharedStrings.xml" Type="http://schemas.openxmlformats.org/officeDocument/2006/relationships/sharedStrings" Id="rId3" /><Relationship Target="theme/theme1.xml" Type="http://schemas.openxmlformats.org/officeDocument/2006/relationships/theme" Id="rId4"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<Relationship Target="../drawings/vmlDrawing1.vml" Type="http://schemas.openxmlformats.org/officeDocument/2006/relationships/vmlDrawing" Id="rId1" /><Relationship Target="../comments1.xml" Type="http://schemas.openxmlformats.org/officeDocument/2006/relationships/comments" Id="rId2" /></Relationships>
</file>

<file path=xl/worksheets/sheet1.xml><?xml version="1.0" encoding="utf-8"?>
<worksheet xmlns="http://schemas.openxmlformats.org/spreadsheetml/2006/main" xmlns:r="http://schemas.openxmlformats.org/officeDocument/2006/relationships">
  <dimension ref="A1:H110"/>
  <sheetViews>
    <sheetView tabSelected="1" topLeftCell="A1" workbookViewId="0">
      <selection activeCell="A1" sqref="A1"/>
    </sheetView>
  </sheetViews>
  <sheetFormatPr defaultColWidth="8" defaultRowHeight="12.75"/>
  <cols>
    <col min="1" max="1" width="12" style="22" customWidth="1"/>
    <col min="2" max="2" width="45" style="23" customWidth="1"/>
    <col min="3" max="3" width="30" style="22" customWidth="1"/>
    <col min="4" max="4" width="12" style="24" customWidth="1"/>
    <col min="5" max="5" width="12" style="22" customWidth="1"/>
    <col min="6" max="6" width="12" style="37" customWidth="1"/>
    <col min="7" max="7" width="12" style="23" customWidth="1"/>
    <col min="8" max="8" width="12" style="25" customWidth="1"/>
  </cols>
  <sheetData>
    <row r="1" ht="15">
      <c r="A1" s="26" t="s">
        <v>0</v>
      </c>
    </row>
    <row r="2" ht="15">
      <c r="A2" s="26" t="s">
        <v>1</v>
      </c>
    </row>
    <row r="3" ht="15">
      <c r="A3" s="26" t="s">
        <v>2</v>
      </c>
    </row>
    <row r="4" ht="15">
      <c r="A4" s="22" t="s">
        <v>3</v>
      </c>
      <c r="B4" s="23" t="s">
        <v>3</v>
      </c>
      <c r="C4" s="22" t="s">
        <v>3</v>
      </c>
      <c r="D4" s="24" t="s">
        <v>3</v>
      </c>
      <c r="E4" s="22" t="s">
        <v>3</v>
      </c>
      <c r="F4" s="37" t="s">
        <v>3</v>
      </c>
      <c r="G4" s="23" t="s">
        <v>3</v>
      </c>
      <c r="H4" s="25" t="s">
        <v>3</v>
      </c>
    </row>
    <row r="5" s="27" customFormat="1" ht="15">
      <c r="A5" s="28" t="s">
        <v>3</v>
      </c>
      <c r="B5" s="29"/>
      <c r="C5" s="28"/>
      <c r="D5" s="30"/>
      <c r="E5" s="28"/>
      <c r="F5" s="38" t="s">
        <v>0</v>
      </c>
      <c r="G5" s="29"/>
      <c r="H5" s="31"/>
    </row>
    <row r="6" s="36" customFormat="1" ht="15">
      <c r="A6" s="32" t="s">
        <v>4</v>
      </c>
      <c r="B6" s="33" t="s">
        <v>5</v>
      </c>
      <c r="C6" s="32" t="s">
        <v>6</v>
      </c>
      <c r="D6" s="34" t="s">
        <v>7</v>
      </c>
      <c r="E6" s="32" t="s">
        <v>8</v>
      </c>
      <c r="F6" s="39" t="s">
        <v>9</v>
      </c>
      <c r="G6" s="33" t="s">
        <v>10</v>
      </c>
      <c r="H6" s="35" t="s">
        <v>11</v>
      </c>
    </row>
    <row r="7" s="40" customFormat="1" ht="15">
      <c r="A7" s="26" t="s">
        <v>3</v>
      </c>
      <c r="B7" s="41" t="s">
        <v>12</v>
      </c>
      <c r="C7" s="26" t="s">
        <v>3</v>
      </c>
      <c r="D7" s="42" t="s">
        <v>3</v>
      </c>
      <c r="E7" s="26" t="s">
        <v>3</v>
      </c>
      <c r="F7" s="43" t="s">
        <v>13</v>
      </c>
      <c r="G7" s="41"/>
      <c r="H7" s="44">
        <f>H8+H9</f>
        <v>0</v>
      </c>
    </row>
    <row r="8" s="40" customFormat="1" ht="15">
      <c r="A8" s="26" t="s">
        <v>3</v>
      </c>
      <c r="B8" s="41" t="s">
        <v>3</v>
      </c>
      <c r="C8" s="26" t="s">
        <v>3</v>
      </c>
      <c r="D8" s="42" t="s">
        <v>3</v>
      </c>
      <c r="E8" s="26" t="s">
        <v>3</v>
      </c>
      <c r="F8" s="43" t="s">
        <v>2</v>
      </c>
      <c r="G8" s="41" t="s">
        <v>3</v>
      </c>
      <c r="H8" s="44">
        <f>ROUND(H9*19/100,2)</f>
        <v>0</v>
      </c>
    </row>
    <row r="9" s="40" customFormat="1" ht="15">
      <c r="A9" s="26" t="s">
        <v>3</v>
      </c>
      <c r="B9" s="41" t="s">
        <v>3</v>
      </c>
      <c r="C9" s="26" t="s">
        <v>3</v>
      </c>
      <c r="D9" s="42" t="s">
        <v>3</v>
      </c>
      <c r="E9" s="26" t="s">
        <v>3</v>
      </c>
      <c r="F9" s="43" t="s">
        <v>14</v>
      </c>
      <c r="G9" s="41" t="s">
        <v>3</v>
      </c>
      <c r="H9" s="44">
        <f>ROUND(H11+H71+H101+H103+H109,2)-ROUND(ROUND(H11+H71+H101+H103+H109,2)*G7,2)</f>
        <v>0</v>
      </c>
    </row>
    <row r="10" ht="15">
      <c r="A10" s="22" t="s">
        <v>3</v>
      </c>
      <c r="B10" s="23" t="s">
        <v>15</v>
      </c>
      <c r="C10" s="22" t="s">
        <v>3</v>
      </c>
      <c r="D10" s="24" t="s">
        <v>3</v>
      </c>
      <c r="E10" s="22" t="s">
        <v>3</v>
      </c>
      <c r="F10" s="37" t="s">
        <v>3</v>
      </c>
      <c r="G10" s="23" t="s">
        <v>3</v>
      </c>
      <c r="H10" s="25" t="s">
        <v>3</v>
      </c>
    </row>
    <row r="11" s="40" customFormat="1" ht="15">
      <c r="A11" s="26" t="s">
        <v>16</v>
      </c>
      <c r="B11" s="41" t="s">
        <v>17</v>
      </c>
      <c r="C11" s="26" t="s">
        <v>3</v>
      </c>
      <c r="D11" s="42" t="s">
        <v>3</v>
      </c>
      <c r="E11" s="26" t="s">
        <v>3</v>
      </c>
      <c r="F11" s="43"/>
      <c r="G11" s="41"/>
      <c r="H11" s="44">
        <f>ROUND(H12+H40,2)-ROUND(ROUND(H12+H40,2)*G11,2)</f>
        <v>0</v>
      </c>
    </row>
    <row r="12" s="40" customFormat="1" ht="15">
      <c r="A12" s="26" t="s">
        <v>18</v>
      </c>
      <c r="B12" s="41" t="s">
        <v>19</v>
      </c>
      <c r="C12" s="26" t="s">
        <v>3</v>
      </c>
      <c r="D12" s="42" t="s">
        <v>3</v>
      </c>
      <c r="E12" s="26" t="s">
        <v>3</v>
      </c>
      <c r="F12" s="43"/>
      <c r="G12" s="41"/>
      <c r="H12" s="44">
        <f>ROUND(H18+H28,2)-ROUND(ROUND(H18+H28,2)*G12,2)</f>
        <v>0</v>
      </c>
    </row>
    <row r="13" ht="15">
      <c r="A13" s="22" t="s">
        <v>3</v>
      </c>
      <c r="B13" s="23" t="s">
        <v>20</v>
      </c>
      <c r="C13" s="22" t="s">
        <v>3</v>
      </c>
      <c r="D13" s="24" t="s">
        <v>3</v>
      </c>
      <c r="E13" s="22" t="s">
        <v>3</v>
      </c>
      <c r="F13" s="37"/>
      <c r="G13" s="23"/>
      <c r="H13" s="25" t="s">
        <v>3</v>
      </c>
    </row>
    <row r="14" ht="15">
      <c r="A14" s="22" t="s">
        <v>3</v>
      </c>
      <c r="B14" s="23" t="s">
        <v>21</v>
      </c>
      <c r="C14" s="22" t="s">
        <v>3</v>
      </c>
      <c r="D14" s="24" t="s">
        <v>3</v>
      </c>
      <c r="E14" s="22" t="s">
        <v>3</v>
      </c>
      <c r="F14" s="37"/>
      <c r="G14" s="23"/>
      <c r="H14" s="25" t="s">
        <v>3</v>
      </c>
    </row>
    <row r="15" ht="15">
      <c r="A15" s="22" t="s">
        <v>3</v>
      </c>
      <c r="B15" s="23" t="s">
        <v>22</v>
      </c>
      <c r="C15" s="22" t="s">
        <v>3</v>
      </c>
      <c r="D15" s="24" t="s">
        <v>3</v>
      </c>
      <c r="E15" s="22" t="s">
        <v>3</v>
      </c>
      <c r="F15" s="37"/>
      <c r="G15" s="23"/>
      <c r="H15" s="25" t="s">
        <v>3</v>
      </c>
    </row>
    <row r="16" ht="15">
      <c r="A16" s="22" t="s">
        <v>3</v>
      </c>
      <c r="B16" s="23" t="s">
        <v>23</v>
      </c>
      <c r="C16" s="22" t="s">
        <v>3</v>
      </c>
      <c r="D16" s="24" t="s">
        <v>3</v>
      </c>
      <c r="E16" s="22" t="s">
        <v>3</v>
      </c>
      <c r="F16" s="37"/>
      <c r="G16" s="23"/>
      <c r="H16" s="25" t="s">
        <v>3</v>
      </c>
    </row>
    <row r="17" ht="15">
      <c r="A17" s="22" t="s">
        <v>3</v>
      </c>
      <c r="B17" s="23" t="s">
        <v>24</v>
      </c>
      <c r="C17" s="22" t="s">
        <v>3</v>
      </c>
      <c r="D17" s="24" t="s">
        <v>3</v>
      </c>
      <c r="E17" s="22" t="s">
        <v>3</v>
      </c>
      <c r="F17" s="37"/>
      <c r="G17" s="23"/>
      <c r="H17" s="25" t="s">
        <v>3</v>
      </c>
    </row>
    <row r="18" s="40" customFormat="1" ht="15">
      <c r="A18" s="26" t="s">
        <v>25</v>
      </c>
      <c r="B18" s="41" t="s">
        <v>26</v>
      </c>
      <c r="C18" s="26" t="s">
        <v>3</v>
      </c>
      <c r="D18" s="42" t="s">
        <v>3</v>
      </c>
      <c r="E18" s="26" t="s">
        <v>3</v>
      </c>
      <c r="F18" s="43"/>
      <c r="G18" s="41"/>
      <c r="H18" s="44">
        <f>ROUND(SUM(H19:H27),2)-ROUND(ROUND(SUM(H19:H27),2)*G18,2)</f>
        <v>0</v>
      </c>
    </row>
    <row r="19" ht="15">
      <c r="A19" s="22" t="s">
        <v>27</v>
      </c>
      <c r="B19" s="23" t="s">
        <v>28</v>
      </c>
      <c r="C19" s="22" t="s">
        <v>29</v>
      </c>
      <c r="D19" s="45"/>
      <c r="E19" s="22" t="s">
        <v>30</v>
      </c>
      <c r="F19" s="46"/>
      <c r="G19" s="23"/>
      <c r="H19" s="25">
        <f>ROUND(D19*F19,2)-ROUND(ROUND(D19*F19,2)*G19,2)</f>
        <v>0</v>
      </c>
    </row>
    <row r="20" ht="15">
      <c r="A20" s="22" t="s">
        <v>31</v>
      </c>
      <c r="B20" s="23" t="s">
        <v>32</v>
      </c>
      <c r="C20" s="22" t="s">
        <v>29</v>
      </c>
      <c r="D20" s="45"/>
      <c r="E20" s="22" t="s">
        <v>30</v>
      </c>
      <c r="F20" s="46"/>
      <c r="G20" s="23"/>
      <c r="H20" s="25">
        <f>ROUND(D20*F20,2)-ROUND(ROUND(D20*F20,2)*G20,2)</f>
        <v>0</v>
      </c>
    </row>
    <row r="21" ht="15">
      <c r="A21" s="22" t="s">
        <v>33</v>
      </c>
      <c r="B21" s="23" t="s">
        <v>34</v>
      </c>
      <c r="C21" s="22" t="s">
        <v>29</v>
      </c>
      <c r="D21" s="45"/>
      <c r="E21" s="22" t="s">
        <v>30</v>
      </c>
      <c r="F21" s="46"/>
      <c r="G21" s="23"/>
      <c r="H21" s="25">
        <f>ROUND(D21*F21,2)-ROUND(ROUND(D21*F21,2)*G21,2)</f>
        <v>0</v>
      </c>
    </row>
    <row r="22" ht="15">
      <c r="A22" s="22" t="s">
        <v>35</v>
      </c>
      <c r="B22" s="23" t="s">
        <v>36</v>
      </c>
      <c r="C22" s="22" t="s">
        <v>29</v>
      </c>
      <c r="D22" s="45"/>
      <c r="E22" s="22" t="s">
        <v>30</v>
      </c>
      <c r="F22" s="46"/>
      <c r="G22" s="23"/>
      <c r="H22" s="25">
        <f>ROUND(D22*F22,2)-ROUND(ROUND(D22*F22,2)*G22,2)</f>
        <v>0</v>
      </c>
    </row>
    <row r="23" ht="15">
      <c r="A23" s="22" t="s">
        <v>37</v>
      </c>
      <c r="B23" s="23" t="s">
        <v>38</v>
      </c>
      <c r="C23" s="22" t="s">
        <v>29</v>
      </c>
      <c r="D23" s="45"/>
      <c r="E23" s="22" t="s">
        <v>30</v>
      </c>
      <c r="F23" s="46"/>
      <c r="G23" s="23"/>
      <c r="H23" s="25">
        <f>ROUND(D23*F23,2)-ROUND(ROUND(D23*F23,2)*G23,2)</f>
        <v>0</v>
      </c>
    </row>
    <row r="24" ht="15">
      <c r="A24" s="22" t="s">
        <v>39</v>
      </c>
      <c r="B24" s="23" t="s">
        <v>40</v>
      </c>
      <c r="C24" s="22" t="s">
        <v>29</v>
      </c>
      <c r="D24" s="45"/>
      <c r="E24" s="22" t="s">
        <v>30</v>
      </c>
      <c r="F24" s="46"/>
      <c r="G24" s="23"/>
      <c r="H24" s="25">
        <f>ROUND(D24*F24,2)-ROUND(ROUND(D24*F24,2)*G24,2)</f>
        <v>0</v>
      </c>
    </row>
    <row r="25" ht="15">
      <c r="A25" s="22" t="s">
        <v>41</v>
      </c>
      <c r="B25" s="23" t="s">
        <v>42</v>
      </c>
      <c r="C25" s="22" t="s">
        <v>29</v>
      </c>
      <c r="D25" s="45"/>
      <c r="E25" s="22" t="s">
        <v>30</v>
      </c>
      <c r="F25" s="46"/>
      <c r="G25" s="23"/>
      <c r="H25" s="25">
        <f>ROUND(D25*F25,2)-ROUND(ROUND(D25*F25,2)*G25,2)</f>
        <v>0</v>
      </c>
    </row>
    <row r="26" ht="15">
      <c r="A26" s="22" t="s">
        <v>43</v>
      </c>
      <c r="B26" s="23" t="s">
        <v>44</v>
      </c>
      <c r="C26" s="22" t="s">
        <v>29</v>
      </c>
      <c r="D26" s="45"/>
      <c r="E26" s="22" t="s">
        <v>30</v>
      </c>
      <c r="F26" s="46"/>
      <c r="G26" s="23"/>
      <c r="H26" s="25">
        <f>ROUND(D26*F26,2)-ROUND(ROUND(D26*F26,2)*G26,2)</f>
        <v>0</v>
      </c>
    </row>
    <row r="27" ht="15">
      <c r="A27" s="22" t="s">
        <v>45</v>
      </c>
      <c r="B27" s="23" t="s">
        <v>46</v>
      </c>
      <c r="C27" s="22" t="s">
        <v>29</v>
      </c>
      <c r="D27" s="45"/>
      <c r="E27" s="22" t="s">
        <v>30</v>
      </c>
      <c r="F27" s="46"/>
      <c r="G27" s="23"/>
      <c r="H27" s="25">
        <f>ROUND(D27*F27,2)-ROUND(ROUND(D27*F27,2)*G27,2)</f>
        <v>0</v>
      </c>
    </row>
    <row r="28" s="40" customFormat="1" ht="15">
      <c r="A28" s="26" t="s">
        <v>47</v>
      </c>
      <c r="B28" s="41" t="s">
        <v>48</v>
      </c>
      <c r="C28" s="26" t="s">
        <v>3</v>
      </c>
      <c r="D28" s="42" t="s">
        <v>3</v>
      </c>
      <c r="E28" s="26" t="s">
        <v>3</v>
      </c>
      <c r="F28" s="43"/>
      <c r="G28" s="41"/>
      <c r="H28" s="44">
        <f>ROUND(H29+H31+H33+H35+H37,2)-ROUND(ROUND(H29+H31+H33+H35+H37,2)*G28,2)</f>
        <v>0</v>
      </c>
    </row>
    <row r="29" s="40" customFormat="1" ht="15">
      <c r="A29" s="26" t="s">
        <v>49</v>
      </c>
      <c r="B29" s="41" t="s">
        <v>50</v>
      </c>
      <c r="C29" s="26" t="s">
        <v>3</v>
      </c>
      <c r="D29" s="42" t="s">
        <v>3</v>
      </c>
      <c r="E29" s="26" t="s">
        <v>3</v>
      </c>
      <c r="F29" s="43"/>
      <c r="G29" s="41"/>
      <c r="H29" s="44">
        <f>ROUND(SUM(H30:H30),2)-ROUND(ROUND(SUM(H30:H30),2)*G29,2)</f>
        <v>0</v>
      </c>
    </row>
    <row r="30" ht="15">
      <c r="A30" s="22" t="s">
        <v>51</v>
      </c>
      <c r="B30" s="23" t="s">
        <v>52</v>
      </c>
      <c r="C30" s="22" t="s">
        <v>3</v>
      </c>
      <c r="D30" s="24">
        <v>178</v>
      </c>
      <c r="E30" s="22" t="s">
        <v>53</v>
      </c>
      <c r="F30" s="46"/>
      <c r="G30" s="23"/>
      <c r="H30" s="25">
        <f>ROUND(D30*F30,2)-ROUND(ROUND(D30*F30,2)*G30,2)</f>
        <v>0</v>
      </c>
    </row>
    <row r="31" s="40" customFormat="1" ht="15">
      <c r="A31" s="26" t="s">
        <v>54</v>
      </c>
      <c r="B31" s="41" t="s">
        <v>55</v>
      </c>
      <c r="C31" s="26" t="s">
        <v>3</v>
      </c>
      <c r="D31" s="42" t="s">
        <v>3</v>
      </c>
      <c r="E31" s="26" t="s">
        <v>3</v>
      </c>
      <c r="F31" s="43"/>
      <c r="G31" s="41"/>
      <c r="H31" s="44">
        <f>ROUND(SUM(H32:H32),2)-ROUND(ROUND(SUM(H32:H32),2)*G31,2)</f>
        <v>0</v>
      </c>
    </row>
    <row r="32" ht="15">
      <c r="A32" s="22" t="s">
        <v>56</v>
      </c>
      <c r="B32" s="23" t="s">
        <v>57</v>
      </c>
      <c r="C32" s="22" t="s">
        <v>3</v>
      </c>
      <c r="D32" s="24">
        <v>1</v>
      </c>
      <c r="E32" s="22" t="s">
        <v>58</v>
      </c>
      <c r="F32" s="46"/>
      <c r="G32" s="23"/>
      <c r="H32" s="25">
        <f>ROUND(D32*F32,2)-ROUND(ROUND(D32*F32,2)*G32,2)</f>
        <v>0</v>
      </c>
    </row>
    <row r="33" s="40" customFormat="1" ht="15">
      <c r="A33" s="26" t="s">
        <v>59</v>
      </c>
      <c r="B33" s="41" t="s">
        <v>60</v>
      </c>
      <c r="C33" s="26" t="s">
        <v>3</v>
      </c>
      <c r="D33" s="42" t="s">
        <v>3</v>
      </c>
      <c r="E33" s="26" t="s">
        <v>3</v>
      </c>
      <c r="F33" s="43"/>
      <c r="G33" s="41"/>
      <c r="H33" s="44">
        <f>ROUND(SUM(H34:H34),2)-ROUND(ROUND(SUM(H34:H34),2)*G33,2)</f>
        <v>0</v>
      </c>
    </row>
    <row r="34" ht="15">
      <c r="A34" s="22" t="s">
        <v>61</v>
      </c>
      <c r="B34" s="23" t="s">
        <v>62</v>
      </c>
      <c r="C34" s="22" t="s">
        <v>3</v>
      </c>
      <c r="D34" s="24">
        <v>1</v>
      </c>
      <c r="E34" s="22" t="s">
        <v>58</v>
      </c>
      <c r="F34" s="46"/>
      <c r="G34" s="23"/>
      <c r="H34" s="25">
        <f>ROUND(D34*F34,2)-ROUND(ROUND(D34*F34,2)*G34,2)</f>
        <v>0</v>
      </c>
    </row>
    <row r="35" s="40" customFormat="1" ht="15">
      <c r="A35" s="26" t="s">
        <v>63</v>
      </c>
      <c r="B35" s="41" t="s">
        <v>64</v>
      </c>
      <c r="C35" s="26" t="s">
        <v>3</v>
      </c>
      <c r="D35" s="42" t="s">
        <v>3</v>
      </c>
      <c r="E35" s="26" t="s">
        <v>3</v>
      </c>
      <c r="F35" s="43"/>
      <c r="G35" s="41"/>
      <c r="H35" s="44">
        <f>ROUND(SUM(H36:H36),2)-ROUND(ROUND(SUM(H36:H36),2)*G35,2)</f>
        <v>0</v>
      </c>
    </row>
    <row r="36" ht="15">
      <c r="A36" s="22" t="s">
        <v>65</v>
      </c>
      <c r="B36" s="23" t="s">
        <v>66</v>
      </c>
      <c r="C36" s="22" t="s">
        <v>67</v>
      </c>
      <c r="D36" s="24">
        <v>1</v>
      </c>
      <c r="E36" s="22" t="s">
        <v>58</v>
      </c>
      <c r="F36" s="46"/>
      <c r="G36" s="23"/>
      <c r="H36" s="25">
        <f>ROUND(D36*F36,2)-ROUND(ROUND(D36*F36,2)*G36,2)</f>
        <v>0</v>
      </c>
    </row>
    <row r="37" s="40" customFormat="1" ht="15">
      <c r="A37" s="26" t="s">
        <v>68</v>
      </c>
      <c r="B37" s="41" t="s">
        <v>69</v>
      </c>
      <c r="C37" s="26" t="s">
        <v>3</v>
      </c>
      <c r="D37" s="42" t="s">
        <v>3</v>
      </c>
      <c r="E37" s="26" t="s">
        <v>3</v>
      </c>
      <c r="F37" s="43"/>
      <c r="G37" s="41"/>
      <c r="H37" s="44">
        <f>ROUND(SUM(H38:H39),2)-ROUND(ROUND(SUM(H38:H39),2)*G37,2)</f>
        <v>0</v>
      </c>
    </row>
    <row r="38" ht="15">
      <c r="A38" s="22" t="s">
        <v>70</v>
      </c>
      <c r="B38" s="23" t="s">
        <v>71</v>
      </c>
      <c r="C38" s="22" t="s">
        <v>3</v>
      </c>
      <c r="D38" s="24">
        <v>1</v>
      </c>
      <c r="E38" s="22" t="s">
        <v>58</v>
      </c>
      <c r="F38" s="46"/>
      <c r="G38" s="23"/>
      <c r="H38" s="25">
        <f>ROUND(D38*F38,2)-ROUND(ROUND(D38*F38,2)*G38,2)</f>
        <v>0</v>
      </c>
    </row>
    <row r="39" ht="15">
      <c r="A39" s="22" t="s">
        <v>72</v>
      </c>
      <c r="B39" s="23" t="s">
        <v>73</v>
      </c>
      <c r="C39" s="22" t="s">
        <v>3</v>
      </c>
      <c r="D39" s="24">
        <v>2</v>
      </c>
      <c r="E39" s="22" t="s">
        <v>74</v>
      </c>
      <c r="F39" s="46"/>
      <c r="G39" s="23"/>
      <c r="H39" s="25">
        <f>ROUND(D39*F39,2)-ROUND(ROUND(D39*F39,2)*G39,2)</f>
        <v>0</v>
      </c>
    </row>
    <row r="40" s="40" customFormat="1" ht="15">
      <c r="A40" s="26" t="s">
        <v>75</v>
      </c>
      <c r="B40" s="41" t="s">
        <v>76</v>
      </c>
      <c r="C40" s="26" t="s">
        <v>3</v>
      </c>
      <c r="D40" s="42" t="s">
        <v>3</v>
      </c>
      <c r="E40" s="26" t="s">
        <v>3</v>
      </c>
      <c r="F40" s="43"/>
      <c r="G40" s="41"/>
      <c r="H40" s="44">
        <f>ROUND(H47+H57,2)-ROUND(ROUND(H47+H57,2)*G40,2)</f>
        <v>0</v>
      </c>
    </row>
    <row r="41" ht="15">
      <c r="A41" s="22" t="s">
        <v>3</v>
      </c>
      <c r="B41" s="23" t="s">
        <v>77</v>
      </c>
      <c r="C41" s="22" t="s">
        <v>3</v>
      </c>
      <c r="D41" s="24" t="s">
        <v>3</v>
      </c>
      <c r="E41" s="22" t="s">
        <v>3</v>
      </c>
      <c r="F41" s="37"/>
      <c r="G41" s="23"/>
      <c r="H41" s="25" t="s">
        <v>3</v>
      </c>
    </row>
    <row r="42" ht="15">
      <c r="A42" s="22" t="s">
        <v>3</v>
      </c>
      <c r="B42" s="23" t="s">
        <v>78</v>
      </c>
      <c r="C42" s="22" t="s">
        <v>3</v>
      </c>
      <c r="D42" s="24" t="s">
        <v>3</v>
      </c>
      <c r="E42" s="22" t="s">
        <v>3</v>
      </c>
      <c r="F42" s="37"/>
      <c r="G42" s="23"/>
      <c r="H42" s="25" t="s">
        <v>3</v>
      </c>
    </row>
    <row r="43" ht="15">
      <c r="A43" s="22" t="s">
        <v>3</v>
      </c>
      <c r="B43" s="23" t="s">
        <v>79</v>
      </c>
      <c r="C43" s="22" t="s">
        <v>3</v>
      </c>
      <c r="D43" s="24" t="s">
        <v>3</v>
      </c>
      <c r="E43" s="22" t="s">
        <v>3</v>
      </c>
      <c r="F43" s="37"/>
      <c r="G43" s="23"/>
      <c r="H43" s="25" t="s">
        <v>3</v>
      </c>
    </row>
    <row r="44" ht="15">
      <c r="A44" s="22" t="s">
        <v>3</v>
      </c>
      <c r="B44" s="23" t="s">
        <v>80</v>
      </c>
      <c r="C44" s="22" t="s">
        <v>3</v>
      </c>
      <c r="D44" s="24" t="s">
        <v>3</v>
      </c>
      <c r="E44" s="22" t="s">
        <v>3</v>
      </c>
      <c r="F44" s="37"/>
      <c r="G44" s="23"/>
      <c r="H44" s="25" t="s">
        <v>3</v>
      </c>
    </row>
    <row r="45" ht="15">
      <c r="A45" s="22" t="s">
        <v>3</v>
      </c>
      <c r="B45" s="23" t="s">
        <v>81</v>
      </c>
      <c r="C45" s="22" t="s">
        <v>3</v>
      </c>
      <c r="D45" s="24" t="s">
        <v>3</v>
      </c>
      <c r="E45" s="22" t="s">
        <v>3</v>
      </c>
      <c r="F45" s="37"/>
      <c r="G45" s="23"/>
      <c r="H45" s="25" t="s">
        <v>3</v>
      </c>
    </row>
    <row r="46" ht="15">
      <c r="A46" s="22" t="s">
        <v>3</v>
      </c>
      <c r="B46" s="23" t="s">
        <v>82</v>
      </c>
      <c r="C46" s="22" t="s">
        <v>3</v>
      </c>
      <c r="D46" s="24" t="s">
        <v>3</v>
      </c>
      <c r="E46" s="22" t="s">
        <v>3</v>
      </c>
      <c r="F46" s="37"/>
      <c r="G46" s="23"/>
      <c r="H46" s="25" t="s">
        <v>3</v>
      </c>
    </row>
    <row r="47" s="40" customFormat="1" ht="15">
      <c r="A47" s="26" t="s">
        <v>83</v>
      </c>
      <c r="B47" s="41" t="s">
        <v>84</v>
      </c>
      <c r="C47" s="26" t="s">
        <v>3</v>
      </c>
      <c r="D47" s="42" t="s">
        <v>3</v>
      </c>
      <c r="E47" s="26" t="s">
        <v>3</v>
      </c>
      <c r="F47" s="43"/>
      <c r="G47" s="41"/>
      <c r="H47" s="44">
        <f>ROUND(SUM(H48:H56),2)-ROUND(ROUND(SUM(H48:H56),2)*G47,2)</f>
        <v>0</v>
      </c>
    </row>
    <row r="48" ht="15">
      <c r="A48" s="22" t="s">
        <v>85</v>
      </c>
      <c r="B48" s="23" t="s">
        <v>86</v>
      </c>
      <c r="C48" s="22" t="s">
        <v>29</v>
      </c>
      <c r="D48" s="45"/>
      <c r="E48" s="22" t="s">
        <v>30</v>
      </c>
      <c r="F48" s="46"/>
      <c r="G48" s="23"/>
      <c r="H48" s="25">
        <f>ROUND(D48*F48,2)-ROUND(ROUND(D48*F48,2)*G48,2)</f>
        <v>0</v>
      </c>
    </row>
    <row r="49" ht="15">
      <c r="A49" s="22" t="s">
        <v>87</v>
      </c>
      <c r="B49" s="23" t="s">
        <v>88</v>
      </c>
      <c r="C49" s="22" t="s">
        <v>29</v>
      </c>
      <c r="D49" s="45"/>
      <c r="E49" s="22" t="s">
        <v>30</v>
      </c>
      <c r="F49" s="46"/>
      <c r="G49" s="23"/>
      <c r="H49" s="25">
        <f>ROUND(D49*F49,2)-ROUND(ROUND(D49*F49,2)*G49,2)</f>
        <v>0</v>
      </c>
    </row>
    <row r="50" ht="15">
      <c r="A50" s="22" t="s">
        <v>89</v>
      </c>
      <c r="B50" s="23" t="s">
        <v>90</v>
      </c>
      <c r="C50" s="22" t="s">
        <v>29</v>
      </c>
      <c r="D50" s="45"/>
      <c r="E50" s="22" t="s">
        <v>30</v>
      </c>
      <c r="F50" s="46"/>
      <c r="G50" s="23"/>
      <c r="H50" s="25">
        <f>ROUND(D50*F50,2)-ROUND(ROUND(D50*F50,2)*G50,2)</f>
        <v>0</v>
      </c>
    </row>
    <row r="51" ht="15">
      <c r="A51" s="22" t="s">
        <v>91</v>
      </c>
      <c r="B51" s="23" t="s">
        <v>92</v>
      </c>
      <c r="C51" s="22" t="s">
        <v>29</v>
      </c>
      <c r="D51" s="45"/>
      <c r="E51" s="22" t="s">
        <v>30</v>
      </c>
      <c r="F51" s="46"/>
      <c r="G51" s="23"/>
      <c r="H51" s="25">
        <f>ROUND(D51*F51,2)-ROUND(ROUND(D51*F51,2)*G51,2)</f>
        <v>0</v>
      </c>
    </row>
    <row r="52" ht="15">
      <c r="A52" s="22" t="s">
        <v>93</v>
      </c>
      <c r="B52" s="23" t="s">
        <v>38</v>
      </c>
      <c r="C52" s="22" t="s">
        <v>29</v>
      </c>
      <c r="D52" s="45"/>
      <c r="E52" s="22" t="s">
        <v>30</v>
      </c>
      <c r="F52" s="46"/>
      <c r="G52" s="23"/>
      <c r="H52" s="25">
        <f>ROUND(D52*F52,2)-ROUND(ROUND(D52*F52,2)*G52,2)</f>
        <v>0</v>
      </c>
    </row>
    <row r="53" ht="15">
      <c r="A53" s="22" t="s">
        <v>94</v>
      </c>
      <c r="B53" s="23" t="s">
        <v>95</v>
      </c>
      <c r="C53" s="22" t="s">
        <v>29</v>
      </c>
      <c r="D53" s="45"/>
      <c r="E53" s="22" t="s">
        <v>30</v>
      </c>
      <c r="F53" s="46"/>
      <c r="G53" s="23"/>
      <c r="H53" s="25">
        <f>ROUND(D53*F53,2)-ROUND(ROUND(D53*F53,2)*G53,2)</f>
        <v>0</v>
      </c>
    </row>
    <row r="54" ht="15">
      <c r="A54" s="22" t="s">
        <v>96</v>
      </c>
      <c r="B54" s="23" t="s">
        <v>97</v>
      </c>
      <c r="C54" s="22" t="s">
        <v>29</v>
      </c>
      <c r="D54" s="45"/>
      <c r="E54" s="22" t="s">
        <v>30</v>
      </c>
      <c r="F54" s="46"/>
      <c r="G54" s="23"/>
      <c r="H54" s="25">
        <f>ROUND(D54*F54,2)-ROUND(ROUND(D54*F54,2)*G54,2)</f>
        <v>0</v>
      </c>
    </row>
    <row r="55" ht="15">
      <c r="A55" s="22" t="s">
        <v>98</v>
      </c>
      <c r="B55" s="23" t="s">
        <v>99</v>
      </c>
      <c r="C55" s="22" t="s">
        <v>29</v>
      </c>
      <c r="D55" s="45"/>
      <c r="E55" s="22" t="s">
        <v>30</v>
      </c>
      <c r="F55" s="46"/>
      <c r="G55" s="23"/>
      <c r="H55" s="25">
        <f>ROUND(D55*F55,2)-ROUND(ROUND(D55*F55,2)*G55,2)</f>
        <v>0</v>
      </c>
    </row>
    <row r="56" ht="15">
      <c r="A56" s="22" t="s">
        <v>100</v>
      </c>
      <c r="B56" s="23" t="s">
        <v>46</v>
      </c>
      <c r="C56" s="22" t="s">
        <v>29</v>
      </c>
      <c r="D56" s="45"/>
      <c r="E56" s="22" t="s">
        <v>30</v>
      </c>
      <c r="F56" s="46"/>
      <c r="G56" s="23"/>
      <c r="H56" s="25">
        <f>ROUND(D56*F56,2)-ROUND(ROUND(D56*F56,2)*G56,2)</f>
        <v>0</v>
      </c>
    </row>
    <row r="57" s="40" customFormat="1" ht="15">
      <c r="A57" s="26" t="s">
        <v>101</v>
      </c>
      <c r="B57" s="41" t="s">
        <v>102</v>
      </c>
      <c r="C57" s="26" t="s">
        <v>3</v>
      </c>
      <c r="D57" s="42" t="s">
        <v>3</v>
      </c>
      <c r="E57" s="26" t="s">
        <v>3</v>
      </c>
      <c r="F57" s="43"/>
      <c r="G57" s="41"/>
      <c r="H57" s="44">
        <f>ROUND(H58+H60+H62+H66+H68,2)-ROUND(ROUND(H58+H60+H62+H66+H68,2)*G57,2)</f>
        <v>0</v>
      </c>
    </row>
    <row r="58" s="40" customFormat="1" ht="15">
      <c r="A58" s="26" t="s">
        <v>103</v>
      </c>
      <c r="B58" s="41" t="s">
        <v>50</v>
      </c>
      <c r="C58" s="26" t="s">
        <v>3</v>
      </c>
      <c r="D58" s="42" t="s">
        <v>3</v>
      </c>
      <c r="E58" s="26" t="s">
        <v>3</v>
      </c>
      <c r="F58" s="43"/>
      <c r="G58" s="41"/>
      <c r="H58" s="44">
        <f>ROUND(SUM(H59:H59),2)-ROUND(ROUND(SUM(H59:H59),2)*G58,2)</f>
        <v>0</v>
      </c>
    </row>
    <row r="59" ht="15">
      <c r="A59" s="22" t="s">
        <v>104</v>
      </c>
      <c r="B59" s="23" t="s">
        <v>105</v>
      </c>
      <c r="C59" s="22" t="s">
        <v>3</v>
      </c>
      <c r="D59" s="24">
        <v>1</v>
      </c>
      <c r="E59" s="22" t="s">
        <v>58</v>
      </c>
      <c r="F59" s="46"/>
      <c r="G59" s="23"/>
      <c r="H59" s="25">
        <f>ROUND(D59*F59,2)-ROUND(ROUND(D59*F59,2)*G59,2)</f>
        <v>0</v>
      </c>
    </row>
    <row r="60" s="40" customFormat="1" ht="15">
      <c r="A60" s="26" t="s">
        <v>106</v>
      </c>
      <c r="B60" s="41" t="s">
        <v>107</v>
      </c>
      <c r="C60" s="26" t="s">
        <v>3</v>
      </c>
      <c r="D60" s="42" t="s">
        <v>3</v>
      </c>
      <c r="E60" s="26" t="s">
        <v>3</v>
      </c>
      <c r="F60" s="43"/>
      <c r="G60" s="41"/>
      <c r="H60" s="44">
        <f>ROUND(SUM(H61:H61),2)-ROUND(ROUND(SUM(H61:H61),2)*G60,2)</f>
        <v>0</v>
      </c>
    </row>
    <row r="61" ht="15">
      <c r="A61" s="22" t="s">
        <v>108</v>
      </c>
      <c r="B61" s="23" t="s">
        <v>109</v>
      </c>
      <c r="C61" s="22" t="s">
        <v>67</v>
      </c>
      <c r="D61" s="24">
        <v>1</v>
      </c>
      <c r="E61" s="22" t="s">
        <v>58</v>
      </c>
      <c r="F61" s="46"/>
      <c r="G61" s="23"/>
      <c r="H61" s="25">
        <f>ROUND(D61*F61,2)-ROUND(ROUND(D61*F61,2)*G61,2)</f>
        <v>0</v>
      </c>
    </row>
    <row r="62" s="40" customFormat="1" ht="15">
      <c r="A62" s="26" t="s">
        <v>110</v>
      </c>
      <c r="B62" s="41" t="s">
        <v>60</v>
      </c>
      <c r="C62" s="26" t="s">
        <v>3</v>
      </c>
      <c r="D62" s="42" t="s">
        <v>3</v>
      </c>
      <c r="E62" s="26" t="s">
        <v>3</v>
      </c>
      <c r="F62" s="43"/>
      <c r="G62" s="41"/>
      <c r="H62" s="44">
        <f>ROUND(SUM(H63:H65),2)-ROUND(ROUND(SUM(H63:H65),2)*G62,2)</f>
        <v>0</v>
      </c>
    </row>
    <row r="63" ht="15">
      <c r="A63" s="22" t="s">
        <v>111</v>
      </c>
      <c r="B63" s="23" t="s">
        <v>112</v>
      </c>
      <c r="C63" s="22" t="s">
        <v>3</v>
      </c>
      <c r="D63" s="24">
        <v>1</v>
      </c>
      <c r="E63" s="22" t="s">
        <v>58</v>
      </c>
      <c r="F63" s="46"/>
      <c r="G63" s="23"/>
      <c r="H63" s="25">
        <f>ROUND(D63*F63,2)-ROUND(ROUND(D63*F63,2)*G63,2)</f>
        <v>0</v>
      </c>
    </row>
    <row r="64" ht="15">
      <c r="A64" s="22" t="s">
        <v>113</v>
      </c>
      <c r="B64" s="23" t="s">
        <v>114</v>
      </c>
      <c r="C64" s="22" t="s">
        <v>3</v>
      </c>
      <c r="D64" s="24">
        <v>1</v>
      </c>
      <c r="E64" s="22" t="s">
        <v>58</v>
      </c>
      <c r="F64" s="46"/>
      <c r="G64" s="23"/>
      <c r="H64" s="25">
        <f>ROUND(D64*F64,2)-ROUND(ROUND(D64*F64,2)*G64,2)</f>
        <v>0</v>
      </c>
    </row>
    <row r="65" ht="15">
      <c r="A65" s="22" t="s">
        <v>115</v>
      </c>
      <c r="B65" s="23" t="s">
        <v>116</v>
      </c>
      <c r="C65" s="22" t="s">
        <v>67</v>
      </c>
      <c r="D65" s="24">
        <v>1</v>
      </c>
      <c r="E65" s="22" t="s">
        <v>58</v>
      </c>
      <c r="F65" s="46"/>
      <c r="G65" s="23"/>
      <c r="H65" s="25">
        <f>ROUND(D65*F65,2)-ROUND(ROUND(D65*F65,2)*G65,2)</f>
        <v>0</v>
      </c>
    </row>
    <row r="66" s="40" customFormat="1" ht="15">
      <c r="A66" s="26" t="s">
        <v>117</v>
      </c>
      <c r="B66" s="41" t="s">
        <v>118</v>
      </c>
      <c r="C66" s="26" t="s">
        <v>3</v>
      </c>
      <c r="D66" s="42" t="s">
        <v>3</v>
      </c>
      <c r="E66" s="26" t="s">
        <v>3</v>
      </c>
      <c r="F66" s="43"/>
      <c r="G66" s="41"/>
      <c r="H66" s="44">
        <f>ROUND(SUM(H67:H67),2)-ROUND(ROUND(SUM(H67:H67),2)*G66,2)</f>
        <v>0</v>
      </c>
    </row>
    <row r="67" ht="15">
      <c r="A67" s="22" t="s">
        <v>119</v>
      </c>
      <c r="B67" s="23" t="s">
        <v>120</v>
      </c>
      <c r="C67" s="22" t="s">
        <v>3</v>
      </c>
      <c r="D67" s="24">
        <v>1</v>
      </c>
      <c r="E67" s="22" t="s">
        <v>58</v>
      </c>
      <c r="F67" s="46"/>
      <c r="G67" s="23"/>
      <c r="H67" s="25">
        <f>ROUND(D67*F67,2)-ROUND(ROUND(D67*F67,2)*G67,2)</f>
        <v>0</v>
      </c>
    </row>
    <row r="68" s="40" customFormat="1" ht="15">
      <c r="A68" s="26" t="s">
        <v>121</v>
      </c>
      <c r="B68" s="41" t="s">
        <v>69</v>
      </c>
      <c r="C68" s="26" t="s">
        <v>3</v>
      </c>
      <c r="D68" s="42" t="s">
        <v>3</v>
      </c>
      <c r="E68" s="26" t="s">
        <v>3</v>
      </c>
      <c r="F68" s="43"/>
      <c r="G68" s="41"/>
      <c r="H68" s="44">
        <f>ROUND(SUM(H69:H70),2)-ROUND(ROUND(SUM(H69:H70),2)*G68,2)</f>
        <v>0</v>
      </c>
    </row>
    <row r="69" ht="15">
      <c r="A69" s="22" t="s">
        <v>122</v>
      </c>
      <c r="B69" s="23" t="s">
        <v>123</v>
      </c>
      <c r="C69" s="22" t="s">
        <v>3</v>
      </c>
      <c r="D69" s="24">
        <v>1</v>
      </c>
      <c r="E69" s="22" t="s">
        <v>58</v>
      </c>
      <c r="F69" s="46"/>
      <c r="G69" s="23"/>
      <c r="H69" s="25">
        <f>ROUND(D69*F69,2)-ROUND(ROUND(D69*F69,2)*G69,2)</f>
        <v>0</v>
      </c>
    </row>
    <row r="70" ht="15">
      <c r="A70" s="22" t="s">
        <v>124</v>
      </c>
      <c r="B70" s="23" t="s">
        <v>71</v>
      </c>
      <c r="C70" s="22" t="s">
        <v>3</v>
      </c>
      <c r="D70" s="24">
        <v>1</v>
      </c>
      <c r="E70" s="22" t="s">
        <v>58</v>
      </c>
      <c r="F70" s="46"/>
      <c r="G70" s="23"/>
      <c r="H70" s="25">
        <f>ROUND(D70*F70,2)-ROUND(ROUND(D70*F70,2)*G70,2)</f>
        <v>0</v>
      </c>
    </row>
    <row r="71" s="40" customFormat="1" ht="15">
      <c r="A71" s="26" t="s">
        <v>125</v>
      </c>
      <c r="B71" s="41" t="s">
        <v>126</v>
      </c>
      <c r="C71" s="26" t="s">
        <v>3</v>
      </c>
      <c r="D71" s="42" t="s">
        <v>3</v>
      </c>
      <c r="E71" s="26" t="s">
        <v>3</v>
      </c>
      <c r="F71" s="43"/>
      <c r="G71" s="41"/>
      <c r="H71" s="44">
        <f>ROUND(H72+H90,2)-ROUND(ROUND(H72+H90,2)*G71,2)</f>
        <v>0</v>
      </c>
    </row>
    <row r="72" s="40" customFormat="1" ht="15">
      <c r="A72" s="26" t="s">
        <v>127</v>
      </c>
      <c r="B72" s="41" t="s">
        <v>128</v>
      </c>
      <c r="C72" s="26" t="s">
        <v>3</v>
      </c>
      <c r="D72" s="42" t="s">
        <v>3</v>
      </c>
      <c r="E72" s="26" t="s">
        <v>3</v>
      </c>
      <c r="F72" s="43"/>
      <c r="G72" s="41"/>
      <c r="H72" s="44">
        <f>ROUND(H78+H86,2)-ROUND(ROUND(H78+H86,2)*G72,2)</f>
        <v>0</v>
      </c>
    </row>
    <row r="73" ht="15">
      <c r="A73" s="22" t="s">
        <v>3</v>
      </c>
      <c r="B73" s="23" t="s">
        <v>129</v>
      </c>
      <c r="C73" s="22" t="s">
        <v>3</v>
      </c>
      <c r="D73" s="24" t="s">
        <v>3</v>
      </c>
      <c r="E73" s="22" t="s">
        <v>3</v>
      </c>
      <c r="F73" s="37"/>
      <c r="G73" s="23"/>
      <c r="H73" s="25" t="s">
        <v>3</v>
      </c>
    </row>
    <row r="74" ht="15">
      <c r="A74" s="22" t="s">
        <v>3</v>
      </c>
      <c r="B74" s="23" t="s">
        <v>130</v>
      </c>
      <c r="C74" s="22" t="s">
        <v>3</v>
      </c>
      <c r="D74" s="24" t="s">
        <v>3</v>
      </c>
      <c r="E74" s="22" t="s">
        <v>3</v>
      </c>
      <c r="F74" s="37"/>
      <c r="G74" s="23"/>
      <c r="H74" s="25" t="s">
        <v>3</v>
      </c>
    </row>
    <row r="75" ht="15">
      <c r="A75" s="22" t="s">
        <v>3</v>
      </c>
      <c r="B75" s="23" t="s">
        <v>131</v>
      </c>
      <c r="C75" s="22" t="s">
        <v>3</v>
      </c>
      <c r="D75" s="24" t="s">
        <v>3</v>
      </c>
      <c r="E75" s="22" t="s">
        <v>3</v>
      </c>
      <c r="F75" s="37"/>
      <c r="G75" s="23"/>
      <c r="H75" s="25" t="s">
        <v>3</v>
      </c>
    </row>
    <row r="76" ht="15">
      <c r="A76" s="22" t="s">
        <v>3</v>
      </c>
      <c r="B76" s="23" t="s">
        <v>132</v>
      </c>
      <c r="C76" s="22" t="s">
        <v>3</v>
      </c>
      <c r="D76" s="24" t="s">
        <v>3</v>
      </c>
      <c r="E76" s="22" t="s">
        <v>3</v>
      </c>
      <c r="F76" s="37"/>
      <c r="G76" s="23"/>
      <c r="H76" s="25" t="s">
        <v>3</v>
      </c>
    </row>
    <row r="77" ht="15">
      <c r="A77" s="22" t="s">
        <v>3</v>
      </c>
      <c r="B77" s="23" t="s">
        <v>133</v>
      </c>
      <c r="C77" s="22" t="s">
        <v>3</v>
      </c>
      <c r="D77" s="24" t="s">
        <v>3</v>
      </c>
      <c r="E77" s="22" t="s">
        <v>3</v>
      </c>
      <c r="F77" s="37"/>
      <c r="G77" s="23"/>
      <c r="H77" s="25" t="s">
        <v>3</v>
      </c>
    </row>
    <row r="78" s="40" customFormat="1" ht="15">
      <c r="A78" s="26" t="s">
        <v>134</v>
      </c>
      <c r="B78" s="41" t="s">
        <v>135</v>
      </c>
      <c r="C78" s="26" t="s">
        <v>3</v>
      </c>
      <c r="D78" s="42" t="s">
        <v>3</v>
      </c>
      <c r="E78" s="26" t="s">
        <v>3</v>
      </c>
      <c r="F78" s="43"/>
      <c r="G78" s="41"/>
      <c r="H78" s="44">
        <f>ROUND(SUM(H79:H85),2)-ROUND(ROUND(SUM(H79:H85),2)*G78,2)</f>
        <v>0</v>
      </c>
    </row>
    <row r="79" ht="15">
      <c r="A79" s="22" t="s">
        <v>136</v>
      </c>
      <c r="B79" s="23" t="s">
        <v>86</v>
      </c>
      <c r="C79" s="22" t="s">
        <v>29</v>
      </c>
      <c r="D79" s="45"/>
      <c r="E79" s="22" t="s">
        <v>30</v>
      </c>
      <c r="F79" s="46"/>
      <c r="G79" s="23"/>
      <c r="H79" s="25">
        <f>ROUND(D79*F79,2)-ROUND(ROUND(D79*F79,2)*G79,2)</f>
        <v>0</v>
      </c>
    </row>
    <row r="80" ht="15">
      <c r="A80" s="22" t="s">
        <v>137</v>
      </c>
      <c r="B80" s="23" t="s">
        <v>138</v>
      </c>
      <c r="C80" s="22" t="s">
        <v>29</v>
      </c>
      <c r="D80" s="45"/>
      <c r="E80" s="22" t="s">
        <v>30</v>
      </c>
      <c r="F80" s="46"/>
      <c r="G80" s="23"/>
      <c r="H80" s="25">
        <f>ROUND(D80*F80,2)-ROUND(ROUND(D80*F80,2)*G80,2)</f>
        <v>0</v>
      </c>
    </row>
    <row r="81" ht="15">
      <c r="A81" s="22" t="s">
        <v>139</v>
      </c>
      <c r="B81" s="23" t="s">
        <v>140</v>
      </c>
      <c r="C81" s="22" t="s">
        <v>29</v>
      </c>
      <c r="D81" s="45"/>
      <c r="E81" s="22" t="s">
        <v>30</v>
      </c>
      <c r="F81" s="46"/>
      <c r="G81" s="23"/>
      <c r="H81" s="25">
        <f>ROUND(D81*F81,2)-ROUND(ROUND(D81*F81,2)*G81,2)</f>
        <v>0</v>
      </c>
    </row>
    <row r="82" ht="15">
      <c r="A82" s="22" t="s">
        <v>141</v>
      </c>
      <c r="B82" s="23" t="s">
        <v>142</v>
      </c>
      <c r="C82" s="22" t="s">
        <v>29</v>
      </c>
      <c r="D82" s="45"/>
      <c r="E82" s="22" t="s">
        <v>30</v>
      </c>
      <c r="F82" s="46"/>
      <c r="G82" s="23"/>
      <c r="H82" s="25">
        <f>ROUND(D82*F82,2)-ROUND(ROUND(D82*F82,2)*G82,2)</f>
        <v>0</v>
      </c>
    </row>
    <row r="83" ht="15">
      <c r="A83" s="22" t="s">
        <v>143</v>
      </c>
      <c r="B83" s="23" t="s">
        <v>144</v>
      </c>
      <c r="C83" s="22" t="s">
        <v>29</v>
      </c>
      <c r="D83" s="45"/>
      <c r="E83" s="22" t="s">
        <v>30</v>
      </c>
      <c r="F83" s="46"/>
      <c r="G83" s="23"/>
      <c r="H83" s="25">
        <f>ROUND(D83*F83,2)-ROUND(ROUND(D83*F83,2)*G83,2)</f>
        <v>0</v>
      </c>
    </row>
    <row r="84" ht="15">
      <c r="A84" s="22" t="s">
        <v>145</v>
      </c>
      <c r="B84" s="23" t="s">
        <v>146</v>
      </c>
      <c r="C84" s="22" t="s">
        <v>29</v>
      </c>
      <c r="D84" s="45"/>
      <c r="E84" s="22" t="s">
        <v>30</v>
      </c>
      <c r="F84" s="46"/>
      <c r="G84" s="23"/>
      <c r="H84" s="25">
        <f>ROUND(D84*F84,2)-ROUND(ROUND(D84*F84,2)*G84,2)</f>
        <v>0</v>
      </c>
    </row>
    <row r="85" ht="15">
      <c r="A85" s="22" t="s">
        <v>147</v>
      </c>
      <c r="B85" s="23" t="s">
        <v>148</v>
      </c>
      <c r="C85" s="22" t="s">
        <v>29</v>
      </c>
      <c r="D85" s="45"/>
      <c r="E85" s="22" t="s">
        <v>30</v>
      </c>
      <c r="F85" s="46"/>
      <c r="G85" s="23"/>
      <c r="H85" s="25">
        <f>ROUND(D85*F85,2)-ROUND(ROUND(D85*F85,2)*G85,2)</f>
        <v>0</v>
      </c>
    </row>
    <row r="86" s="40" customFormat="1" ht="15">
      <c r="A86" s="26" t="s">
        <v>149</v>
      </c>
      <c r="B86" s="41" t="s">
        <v>150</v>
      </c>
      <c r="C86" s="26" t="s">
        <v>3</v>
      </c>
      <c r="D86" s="42" t="s">
        <v>3</v>
      </c>
      <c r="E86" s="26" t="s">
        <v>3</v>
      </c>
      <c r="F86" s="43"/>
      <c r="G86" s="41"/>
      <c r="H86" s="44">
        <f>ROUND(SUM(H87:H87),2)-ROUND(ROUND(SUM(H87:H87),2)*G86,2)</f>
        <v>0</v>
      </c>
    </row>
    <row r="87" s="40" customFormat="1" ht="15">
      <c r="A87" s="26" t="s">
        <v>151</v>
      </c>
      <c r="B87" s="41" t="s">
        <v>152</v>
      </c>
      <c r="C87" s="26" t="s">
        <v>3</v>
      </c>
      <c r="D87" s="42" t="s">
        <v>3</v>
      </c>
      <c r="E87" s="26" t="s">
        <v>3</v>
      </c>
      <c r="F87" s="43"/>
      <c r="G87" s="41"/>
      <c r="H87" s="44">
        <f>ROUND(SUM(H88:H89),2)-ROUND(ROUND(SUM(H88:H89),2)*G87,2)</f>
        <v>0</v>
      </c>
    </row>
    <row r="88" ht="15">
      <c r="A88" s="22" t="s">
        <v>153</v>
      </c>
      <c r="B88" s="23" t="s">
        <v>154</v>
      </c>
      <c r="C88" s="22" t="s">
        <v>3</v>
      </c>
      <c r="D88" s="24">
        <v>1</v>
      </c>
      <c r="E88" s="22" t="s">
        <v>58</v>
      </c>
      <c r="F88" s="46"/>
      <c r="G88" s="23"/>
      <c r="H88" s="25">
        <f>ROUND(D88*F88,2)-ROUND(ROUND(D88*F88,2)*G88,2)</f>
        <v>0</v>
      </c>
    </row>
    <row r="89" ht="15">
      <c r="A89" s="22" t="s">
        <v>155</v>
      </c>
      <c r="B89" s="23" t="s">
        <v>156</v>
      </c>
      <c r="C89" s="22" t="s">
        <v>3</v>
      </c>
      <c r="D89" s="24">
        <v>1</v>
      </c>
      <c r="E89" s="22" t="s">
        <v>58</v>
      </c>
      <c r="F89" s="46"/>
      <c r="G89" s="23"/>
      <c r="H89" s="25">
        <f>ROUND(D89*F89,2)-ROUND(ROUND(D89*F89,2)*G89,2)</f>
        <v>0</v>
      </c>
    </row>
    <row r="90" s="40" customFormat="1" ht="15">
      <c r="A90" s="26" t="s">
        <v>157</v>
      </c>
      <c r="B90" s="41" t="s">
        <v>158</v>
      </c>
      <c r="C90" s="26" t="s">
        <v>3</v>
      </c>
      <c r="D90" s="42" t="s">
        <v>3</v>
      </c>
      <c r="E90" s="26" t="s">
        <v>3</v>
      </c>
      <c r="F90" s="43"/>
      <c r="G90" s="41"/>
      <c r="H90" s="44">
        <f>ROUND(H91+H97,2)-ROUND(ROUND(H91+H97,2)*G90,2)</f>
        <v>0</v>
      </c>
    </row>
    <row r="91" s="40" customFormat="1" ht="15">
      <c r="A91" s="26" t="s">
        <v>159</v>
      </c>
      <c r="B91" s="41" t="s">
        <v>160</v>
      </c>
      <c r="C91" s="26" t="s">
        <v>3</v>
      </c>
      <c r="D91" s="42" t="s">
        <v>3</v>
      </c>
      <c r="E91" s="26" t="s">
        <v>3</v>
      </c>
      <c r="F91" s="43"/>
      <c r="G91" s="41"/>
      <c r="H91" s="44">
        <f>ROUND(SUM(H92:H96),2)-ROUND(ROUND(SUM(H92:H96),2)*G91,2)</f>
        <v>0</v>
      </c>
    </row>
    <row r="92" ht="15">
      <c r="A92" s="22" t="s">
        <v>161</v>
      </c>
      <c r="B92" s="23" t="s">
        <v>162</v>
      </c>
      <c r="C92" s="22" t="s">
        <v>3</v>
      </c>
      <c r="D92" s="24">
        <v>1</v>
      </c>
      <c r="E92" s="22" t="s">
        <v>58</v>
      </c>
      <c r="F92" s="46"/>
      <c r="G92" s="23"/>
      <c r="H92" s="25">
        <f>ROUND(D92*F92,2)-ROUND(ROUND(D92*F92,2)*G92,2)</f>
        <v>0</v>
      </c>
    </row>
    <row r="93" ht="15">
      <c r="A93" s="22" t="s">
        <v>163</v>
      </c>
      <c r="B93" s="23" t="s">
        <v>164</v>
      </c>
      <c r="C93" s="22" t="s">
        <v>3</v>
      </c>
      <c r="D93" s="24">
        <v>1</v>
      </c>
      <c r="E93" s="22" t="s">
        <v>58</v>
      </c>
      <c r="F93" s="46"/>
      <c r="G93" s="23"/>
      <c r="H93" s="25">
        <f>ROUND(D93*F93,2)-ROUND(ROUND(D93*F93,2)*G93,2)</f>
        <v>0</v>
      </c>
    </row>
    <row r="94" ht="15">
      <c r="A94" s="22" t="s">
        <v>165</v>
      </c>
      <c r="B94" s="23" t="s">
        <v>166</v>
      </c>
      <c r="C94" s="22" t="s">
        <v>3</v>
      </c>
      <c r="D94" s="24">
        <v>1</v>
      </c>
      <c r="E94" s="22" t="s">
        <v>58</v>
      </c>
      <c r="F94" s="46"/>
      <c r="G94" s="23"/>
      <c r="H94" s="25">
        <f>ROUND(D94*F94,2)-ROUND(ROUND(D94*F94,2)*G94,2)</f>
        <v>0</v>
      </c>
    </row>
    <row r="95" ht="15">
      <c r="A95" s="22" t="s">
        <v>167</v>
      </c>
      <c r="B95" s="23" t="s">
        <v>168</v>
      </c>
      <c r="C95" s="22" t="s">
        <v>3</v>
      </c>
      <c r="D95" s="24">
        <v>1</v>
      </c>
      <c r="E95" s="22" t="s">
        <v>58</v>
      </c>
      <c r="F95" s="46"/>
      <c r="G95" s="23"/>
      <c r="H95" s="25">
        <f>ROUND(D95*F95,2)-ROUND(ROUND(D95*F95,2)*G95,2)</f>
        <v>0</v>
      </c>
    </row>
    <row r="96" ht="15">
      <c r="A96" s="22" t="s">
        <v>169</v>
      </c>
      <c r="B96" s="23" t="s">
        <v>170</v>
      </c>
      <c r="C96" s="22" t="s">
        <v>3</v>
      </c>
      <c r="D96" s="24">
        <v>1</v>
      </c>
      <c r="E96" s="22" t="s">
        <v>58</v>
      </c>
      <c r="F96" s="46"/>
      <c r="G96" s="23"/>
      <c r="H96" s="25">
        <f>ROUND(D96*F96,2)-ROUND(ROUND(D96*F96,2)*G96,2)</f>
        <v>0</v>
      </c>
    </row>
    <row r="97" s="40" customFormat="1" ht="15">
      <c r="A97" s="26" t="s">
        <v>171</v>
      </c>
      <c r="B97" s="41" t="s">
        <v>172</v>
      </c>
      <c r="C97" s="26" t="s">
        <v>3</v>
      </c>
      <c r="D97" s="42" t="s">
        <v>3</v>
      </c>
      <c r="E97" s="26" t="s">
        <v>3</v>
      </c>
      <c r="F97" s="43"/>
      <c r="G97" s="41"/>
      <c r="H97" s="44">
        <f>ROUND(SUM(H98:H100),2)-ROUND(ROUND(SUM(H98:H100),2)*G97,2)</f>
        <v>0</v>
      </c>
    </row>
    <row r="98" ht="15">
      <c r="A98" s="22" t="s">
        <v>173</v>
      </c>
      <c r="B98" s="23" t="s">
        <v>174</v>
      </c>
      <c r="C98" s="22" t="s">
        <v>67</v>
      </c>
      <c r="D98" s="24">
        <v>1</v>
      </c>
      <c r="E98" s="22" t="s">
        <v>58</v>
      </c>
      <c r="F98" s="46"/>
      <c r="G98" s="23"/>
      <c r="H98" s="25">
        <f>ROUND(D98*F98,2)-ROUND(ROUND(D98*F98,2)*G98,2)</f>
        <v>0</v>
      </c>
    </row>
    <row r="99" ht="15">
      <c r="A99" s="22" t="s">
        <v>175</v>
      </c>
      <c r="B99" s="23" t="s">
        <v>176</v>
      </c>
      <c r="C99" s="22" t="s">
        <v>67</v>
      </c>
      <c r="D99" s="24">
        <v>1</v>
      </c>
      <c r="E99" s="22" t="s">
        <v>58</v>
      </c>
      <c r="F99" s="46"/>
      <c r="G99" s="23"/>
      <c r="H99" s="25">
        <f>ROUND(D99*F99,2)-ROUND(ROUND(D99*F99,2)*G99,2)</f>
        <v>0</v>
      </c>
    </row>
    <row r="100" ht="15">
      <c r="A100" s="22" t="s">
        <v>177</v>
      </c>
      <c r="B100" s="23" t="s">
        <v>178</v>
      </c>
      <c r="C100" s="22" t="s">
        <v>67</v>
      </c>
      <c r="D100" s="24">
        <v>1</v>
      </c>
      <c r="E100" s="22" t="s">
        <v>58</v>
      </c>
      <c r="F100" s="46"/>
      <c r="G100" s="23"/>
      <c r="H100" s="25">
        <f>ROUND(D100*F100,2)-ROUND(ROUND(D100*F100,2)*G100,2)</f>
        <v>0</v>
      </c>
    </row>
    <row r="101" s="40" customFormat="1" ht="15">
      <c r="A101" s="26" t="s">
        <v>179</v>
      </c>
      <c r="B101" s="41" t="s">
        <v>180</v>
      </c>
      <c r="C101" s="26" t="s">
        <v>3</v>
      </c>
      <c r="D101" s="42" t="s">
        <v>3</v>
      </c>
      <c r="E101" s="26" t="s">
        <v>3</v>
      </c>
      <c r="F101" s="43"/>
      <c r="G101" s="41"/>
      <c r="H101" s="44">
        <f>ROUND(SUM(H102:H102),2)-ROUND(ROUND(SUM(H102:H102),2)*G101,2)</f>
        <v>0</v>
      </c>
    </row>
    <row r="102" ht="15">
      <c r="A102" s="22" t="s">
        <v>181</v>
      </c>
      <c r="B102" s="23" t="s">
        <v>182</v>
      </c>
      <c r="C102" s="22" t="s">
        <v>3</v>
      </c>
      <c r="D102" s="24">
        <v>1</v>
      </c>
      <c r="E102" s="22" t="s">
        <v>58</v>
      </c>
      <c r="F102" s="46"/>
      <c r="G102" s="23"/>
      <c r="H102" s="25">
        <f>ROUND(D102*F102,2)-ROUND(ROUND(D102*F102,2)*G102,2)</f>
        <v>0</v>
      </c>
    </row>
    <row r="103" s="40" customFormat="1" ht="15">
      <c r="A103" s="26" t="s">
        <v>183</v>
      </c>
      <c r="B103" s="41" t="s">
        <v>184</v>
      </c>
      <c r="C103" s="26" t="s">
        <v>3</v>
      </c>
      <c r="D103" s="42" t="s">
        <v>3</v>
      </c>
      <c r="E103" s="26" t="s">
        <v>3</v>
      </c>
      <c r="F103" s="43"/>
      <c r="G103" s="41"/>
      <c r="H103" s="44">
        <f>ROUND(SUM(H105:H108),2)-ROUND(ROUND(SUM(H105:H108),2)*G103,2)</f>
        <v>0</v>
      </c>
    </row>
    <row r="104" ht="15">
      <c r="A104" s="22" t="s">
        <v>3</v>
      </c>
      <c r="B104" s="23" t="s">
        <v>185</v>
      </c>
      <c r="C104" s="22" t="s">
        <v>3</v>
      </c>
      <c r="D104" s="24" t="s">
        <v>3</v>
      </c>
      <c r="E104" s="22" t="s">
        <v>3</v>
      </c>
      <c r="F104" s="37"/>
      <c r="G104" s="23"/>
      <c r="H104" s="25" t="s">
        <v>3</v>
      </c>
    </row>
    <row r="105" ht="15">
      <c r="A105" s="22" t="s">
        <v>186</v>
      </c>
      <c r="B105" s="23" t="s">
        <v>187</v>
      </c>
      <c r="C105" s="22" t="s">
        <v>188</v>
      </c>
      <c r="D105" s="24">
        <v>1</v>
      </c>
      <c r="E105" s="22" t="s">
        <v>189</v>
      </c>
      <c r="F105" s="46"/>
      <c r="G105" s="23"/>
      <c r="H105" s="25"/>
    </row>
    <row r="106" ht="15">
      <c r="A106" s="22" t="s">
        <v>190</v>
      </c>
      <c r="B106" s="23" t="s">
        <v>191</v>
      </c>
      <c r="C106" s="22" t="s">
        <v>188</v>
      </c>
      <c r="D106" s="24">
        <v>1</v>
      </c>
      <c r="E106" s="22" t="s">
        <v>189</v>
      </c>
      <c r="F106" s="46"/>
      <c r="G106" s="23"/>
      <c r="H106" s="25"/>
    </row>
    <row r="107" ht="15">
      <c r="A107" s="22" t="s">
        <v>192</v>
      </c>
      <c r="B107" s="23" t="s">
        <v>193</v>
      </c>
      <c r="C107" s="22" t="s">
        <v>188</v>
      </c>
      <c r="D107" s="24">
        <v>1</v>
      </c>
      <c r="E107" s="22" t="s">
        <v>189</v>
      </c>
      <c r="F107" s="46"/>
      <c r="G107" s="23"/>
      <c r="H107" s="25"/>
    </row>
    <row r="108" ht="15">
      <c r="A108" s="22" t="s">
        <v>194</v>
      </c>
      <c r="B108" s="23" t="s">
        <v>195</v>
      </c>
      <c r="C108" s="22" t="s">
        <v>188</v>
      </c>
      <c r="D108" s="24">
        <v>1</v>
      </c>
      <c r="E108" s="22" t="s">
        <v>189</v>
      </c>
      <c r="F108" s="46"/>
      <c r="G108" s="23"/>
      <c r="H108" s="25"/>
    </row>
    <row r="109" s="40" customFormat="1" ht="15">
      <c r="A109" s="26" t="s">
        <v>196</v>
      </c>
      <c r="B109" s="41" t="s">
        <v>197</v>
      </c>
      <c r="C109" s="26" t="s">
        <v>3</v>
      </c>
      <c r="D109" s="42" t="s">
        <v>3</v>
      </c>
      <c r="E109" s="26" t="s">
        <v>3</v>
      </c>
      <c r="F109" s="43"/>
      <c r="G109" s="41"/>
      <c r="H109" s="44">
        <f>ROUND(SUM(H110:H110),2)-ROUND(ROUND(SUM(H110:H110),2)*G109,2)</f>
        <v>0</v>
      </c>
    </row>
    <row r="110" ht="15">
      <c r="A110" s="22" t="s">
        <v>198</v>
      </c>
      <c r="B110" s="23" t="s">
        <v>197</v>
      </c>
      <c r="C110" s="22" t="s">
        <v>3</v>
      </c>
      <c r="D110" s="45"/>
      <c r="E110" s="22" t="s">
        <v>199</v>
      </c>
      <c r="F110" s="37">
        <f>H19+H20+H21+H22+H23+H24+H25+H26+H27+H48+H49+H50+H51+H52+H53+H54+H55+H56+H79+H80+H81+H82+H83+H84+H85+H32+H34+H36+H38+H39+H59+H61+H63+H64+H65+H67+H69+H70+H88+H89+H92+H93+H94+H95+H96+H98+H99+H100+H102+H30</f>
        <v>0</v>
      </c>
      <c r="G110" s="23"/>
      <c r="H110" s="25">
        <f>ROUND(D110*F110/100,2)-ROUND(ROUND(D110*F110/100,2)*G110,2)</f>
        <v>0</v>
      </c>
    </row>
  </sheetData>
  <mergeCells>
    <mergeCell ref="A5:E5"/>
    <mergeCell ref="F5:H5"/>
  </mergeCells>
  <pageMargins left="0.7" right="0.7" top="0.75" bottom="0.75"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HeadingPairs>
    <vt:vector baseType="variant" size="2">
      <vt:variant>
        <vt:lpstr>Worksheets</vt:lpstr>
      </vt:variant>
      <vt:variant>
        <vt:i4>1</vt:i4>
      </vt:variant>
    </vt:vector>
  </HeadingPairs>
  <TitlesOfParts>
    <vt:vector baseType="lpstr" size="1">
      <vt:lpstr>Sheet1</vt:lpstr>
    </vt:vector>
  </TitlesOfParts>
  <Application>Microsoft Excel</Application>
  <AppVersion>12.000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2026-02-13T13:16:24Z</dcterms:created>
  <dcterms:modified xsi:type="dcterms:W3CDTF">2026-02-13T12:16:24Z</dcterms:modified>
</cp:coreProperties>
</file>