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3 Schülerspezialverkehr\Ausschreibung\Ausschreibung 2026\Lose\"/>
    </mc:Choice>
  </mc:AlternateContent>
  <xr:revisionPtr revIDLastSave="0" documentId="13_ncr:1_{416BFB7B-350E-4EA2-A6A5-BE97D32DB5AD}" xr6:coauthVersionLast="47" xr6:coauthVersionMax="47" xr10:uidLastSave="{00000000-0000-0000-0000-000000000000}"/>
  <bookViews>
    <workbookView xWindow="-23148" yWindow="-108" windowWidth="23256" windowHeight="12456" xr2:uid="{130BE028-0362-4E4A-AB77-89283C19BC4E}"/>
  </bookViews>
  <sheets>
    <sheet name=" Los 10 LB" sheetId="1" r:id="rId1"/>
    <sheet name="Angaben zum Bieter" sheetId="12" r:id="rId2"/>
    <sheet name="Fahrzeugeinsatz" sheetId="8" r:id="rId3"/>
    <sheet name="Kosten Fortschreibung" sheetId="13" r:id="rId4"/>
    <sheet name="Los 10_Fahrt 1" sheetId="3" r:id="rId5"/>
    <sheet name="Los 10_Fahrt 2" sheetId="10" r:id="rId6"/>
    <sheet name="Los 10_Fahrt 3" sheetId="11" r:id="rId7"/>
    <sheet name="Los 10_Fahrt 4" sheetId="9" r:id="rId8"/>
    <sheet name="Los 10_Fahrt 5" sheetId="14" r:id="rId9"/>
    <sheet name="Los 10_Fahrt 6" sheetId="15" r:id="rId10"/>
    <sheet name="Los 10_Fahrt 7" sheetId="16" r:id="rId11"/>
    <sheet name="Los 10_Fahrt 8" sheetId="17" r:id="rId12"/>
    <sheet name="Los 10_Fahrt 9" sheetId="18" r:id="rId13"/>
    <sheet name="Los 10_Fahrt 10" sheetId="19" r:id="rId14"/>
    <sheet name="Angebot" sheetId="2" r:id="rId15"/>
  </sheets>
  <definedNames>
    <definedName name="_xlnm.Print_Area" localSheetId="0">' Los 10 LB'!$A$1:$F$52</definedName>
    <definedName name="_xlnm.Print_Area" localSheetId="14">Angebot!$A$1:$N$29</definedName>
    <definedName name="_xlnm.Print_Area" localSheetId="3">'Kosten Fortschreibung'!$A$1:$N$24</definedName>
    <definedName name="_xlnm.Print_Area" localSheetId="4">'Los 10_Fahrt 1'!$A$1:$H$43</definedName>
    <definedName name="_xlnm.Print_Area" localSheetId="10">'Los 10_Fahrt 7'!$A$1:$H$43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4" i="2" l="1"/>
  <c r="C14" i="2"/>
  <c r="L29" i="2"/>
  <c r="J29" i="2"/>
  <c r="I29" i="2"/>
  <c r="H29" i="2"/>
  <c r="G29" i="2"/>
  <c r="F29" i="2"/>
  <c r="D29" i="2"/>
  <c r="L28" i="2"/>
  <c r="J28" i="2"/>
  <c r="I28" i="2"/>
  <c r="H28" i="2"/>
  <c r="G28" i="2"/>
  <c r="F28" i="2"/>
  <c r="D28" i="2"/>
  <c r="L27" i="2"/>
  <c r="J27" i="2"/>
  <c r="I27" i="2"/>
  <c r="H27" i="2"/>
  <c r="G27" i="2"/>
  <c r="F27" i="2"/>
  <c r="D27" i="2"/>
  <c r="L26" i="2"/>
  <c r="J26" i="2"/>
  <c r="I26" i="2"/>
  <c r="H26" i="2"/>
  <c r="G26" i="2"/>
  <c r="F26" i="2"/>
  <c r="E29" i="2"/>
  <c r="E28" i="2"/>
  <c r="E27" i="2"/>
  <c r="E26" i="2"/>
  <c r="D26" i="2"/>
  <c r="C29" i="2"/>
  <c r="C28" i="2"/>
  <c r="C27" i="2"/>
  <c r="C26" i="2"/>
  <c r="B29" i="2"/>
  <c r="B28" i="2"/>
  <c r="B27" i="2"/>
  <c r="B26" i="2"/>
  <c r="B25" i="2"/>
  <c r="B24" i="2"/>
  <c r="B23" i="2"/>
  <c r="B22" i="2"/>
  <c r="B21" i="2"/>
  <c r="B20" i="2"/>
  <c r="A29" i="2"/>
  <c r="A28" i="2"/>
  <c r="A27" i="2"/>
  <c r="A26" i="2"/>
  <c r="A25" i="2"/>
  <c r="A24" i="2"/>
  <c r="A23" i="2"/>
  <c r="A22" i="2"/>
  <c r="A21" i="2"/>
  <c r="A20" i="2"/>
  <c r="E33" i="19"/>
  <c r="E39" i="19" s="1"/>
  <c r="E33" i="18"/>
  <c r="E33" i="17"/>
  <c r="E33" i="16"/>
  <c r="E39" i="16" s="1"/>
  <c r="E41" i="16" s="1"/>
  <c r="E33" i="15"/>
  <c r="E33" i="14"/>
  <c r="E33" i="9"/>
  <c r="E39" i="9" s="1"/>
  <c r="E33" i="11"/>
  <c r="E39" i="11" s="1"/>
  <c r="E33" i="10"/>
  <c r="E39" i="10" s="1"/>
  <c r="E33" i="3"/>
  <c r="E41" i="17" l="1"/>
  <c r="E39" i="18"/>
  <c r="E41" i="18" s="1"/>
  <c r="E41" i="19"/>
  <c r="E39" i="17"/>
  <c r="E39" i="15"/>
  <c r="E41" i="15" s="1"/>
  <c r="E39" i="14"/>
  <c r="E41" i="14" s="1"/>
  <c r="E41" i="9"/>
  <c r="E41" i="11"/>
  <c r="E41" i="10"/>
  <c r="L25" i="2"/>
  <c r="L24" i="2"/>
  <c r="J25" i="2"/>
  <c r="J24" i="2"/>
  <c r="I25" i="2"/>
  <c r="I24" i="2"/>
  <c r="H25" i="2"/>
  <c r="H24" i="2"/>
  <c r="G25" i="2"/>
  <c r="G24" i="2"/>
  <c r="F25" i="2"/>
  <c r="F24" i="2"/>
  <c r="E25" i="2"/>
  <c r="E24" i="2"/>
  <c r="D25" i="2"/>
  <c r="D24" i="2"/>
  <c r="C25" i="2"/>
  <c r="C24" i="2"/>
  <c r="E19" i="13"/>
  <c r="E9" i="8"/>
  <c r="E8" i="8"/>
  <c r="E7" i="8"/>
  <c r="D8" i="13"/>
  <c r="D6" i="13"/>
  <c r="D5" i="13"/>
  <c r="D4" i="13"/>
  <c r="D3" i="13"/>
  <c r="D2" i="13"/>
  <c r="E10" i="2"/>
  <c r="K24" i="2" l="1"/>
  <c r="M24" i="2" s="1"/>
  <c r="N24" i="2" s="1"/>
  <c r="K25" i="2"/>
  <c r="M25" i="2" s="1"/>
  <c r="N25" i="2" s="1"/>
  <c r="L23" i="2" l="1"/>
  <c r="L22" i="2"/>
  <c r="L21" i="2"/>
  <c r="L20" i="2"/>
  <c r="J23" i="2"/>
  <c r="J22" i="2"/>
  <c r="J21" i="2"/>
  <c r="J20" i="2"/>
  <c r="I23" i="2"/>
  <c r="I22" i="2"/>
  <c r="I21" i="2"/>
  <c r="I20" i="2"/>
  <c r="H23" i="2"/>
  <c r="H22" i="2"/>
  <c r="H21" i="2"/>
  <c r="H20" i="2"/>
  <c r="G23" i="2"/>
  <c r="G22" i="2"/>
  <c r="G21" i="2"/>
  <c r="G20" i="2"/>
  <c r="F23" i="2"/>
  <c r="F22" i="2"/>
  <c r="F21" i="2"/>
  <c r="F20" i="2"/>
  <c r="E23" i="2"/>
  <c r="E22" i="2"/>
  <c r="E21" i="2"/>
  <c r="E20" i="2"/>
  <c r="D23" i="2"/>
  <c r="D22" i="2"/>
  <c r="D21" i="2"/>
  <c r="D20" i="2"/>
  <c r="C23" i="2"/>
  <c r="C22" i="2"/>
  <c r="C21" i="2"/>
  <c r="C20" i="2"/>
  <c r="E5" i="8"/>
  <c r="E4" i="8"/>
  <c r="E8" i="2" l="1"/>
  <c r="E7" i="2"/>
  <c r="E5" i="2"/>
  <c r="E4" i="2"/>
  <c r="E6" i="2"/>
  <c r="K22" i="2"/>
  <c r="M22" i="2" s="1"/>
  <c r="N22" i="2" s="1"/>
  <c r="K23" i="2"/>
  <c r="M23" i="2" s="1"/>
  <c r="K26" i="2"/>
  <c r="M26" i="2" s="1"/>
  <c r="K27" i="2"/>
  <c r="M27" i="2" s="1"/>
  <c r="N27" i="2" s="1"/>
  <c r="K28" i="2"/>
  <c r="M28" i="2" s="1"/>
  <c r="N28" i="2" s="1"/>
  <c r="K29" i="2"/>
  <c r="M29" i="2" s="1"/>
  <c r="K20" i="2" l="1"/>
  <c r="M20" i="2" s="1"/>
  <c r="N20" i="2" s="1"/>
  <c r="K21" i="2"/>
  <c r="M21" i="2" s="1"/>
  <c r="N21" i="2" s="1"/>
  <c r="N26" i="2"/>
  <c r="N23" i="2"/>
  <c r="N29" i="2"/>
  <c r="E39" i="3"/>
  <c r="E41" i="3" s="1"/>
</calcChain>
</file>

<file path=xl/sharedStrings.xml><?xml version="1.0" encoding="utf-8"?>
<sst xmlns="http://schemas.openxmlformats.org/spreadsheetml/2006/main" count="707" uniqueCount="183">
  <si>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</si>
  <si>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</si>
  <si>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</si>
  <si>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</si>
  <si>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</si>
  <si>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</si>
  <si>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</si>
  <si>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</si>
  <si>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</si>
  <si>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</si>
  <si>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</si>
  <si>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</si>
  <si>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</si>
  <si>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</si>
  <si>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</si>
  <si>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</si>
  <si>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</si>
  <si>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</si>
  <si>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</si>
  <si>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</si>
  <si>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Anzahl der Betreuer:</t>
  </si>
  <si>
    <t>Anzahl Rollstühle*:</t>
  </si>
  <si>
    <t>Stück</t>
  </si>
  <si>
    <t>Anzahl km mit Rollstuhltransport*:</t>
  </si>
  <si>
    <t>km</t>
  </si>
  <si>
    <t>Preis für die Rollstuhlmitnahme* pro km:</t>
  </si>
  <si>
    <t>€</t>
  </si>
  <si>
    <t>Entfernung in km vom Beginn der Fahrt bis zum Schulstandort:</t>
  </si>
  <si>
    <t>((Entfernung in km vom Beginn x Fahrtpreis pro km)+</t>
  </si>
  <si>
    <t>(Preis Betreuungsperson x Anzahl Betreuungspersonen x km) +</t>
  </si>
  <si>
    <t>(Preis für Rollstuhl x Anzahl Rollstühle x km mit Rollstuhl)) x 2</t>
  </si>
  <si>
    <t>in %</t>
  </si>
  <si>
    <t xml:space="preserve">zutreffenden Steuersatz ist auszuweisen </t>
  </si>
  <si>
    <t>MWST</t>
  </si>
  <si>
    <t>*-egal ob fest oder auch mit Person besetzt / einklappbare Rollstühle sind in der Kalkulation zu berücksichtigen</t>
  </si>
  <si>
    <t>€ (für alle km in dieser Fahrt)</t>
  </si>
  <si>
    <t>Fahrt Nr.:</t>
  </si>
  <si>
    <t>Zusammenfassung Angebot</t>
  </si>
  <si>
    <t>Fahrt</t>
  </si>
  <si>
    <t>Anzahl Kinder</t>
  </si>
  <si>
    <t>Anzahl Betreuer</t>
  </si>
  <si>
    <t>Anzahl Rollstühle</t>
  </si>
  <si>
    <t>km mit Rollstühle</t>
  </si>
  <si>
    <t>Fahrpreis pro km</t>
  </si>
  <si>
    <t>MWST %</t>
  </si>
  <si>
    <t>MWST €</t>
  </si>
  <si>
    <t>Preis für die Rollstuhlmit- nahme pro km:</t>
  </si>
  <si>
    <t>Entfernung in km vom Beginn der Fahrt bis zum Schulstandort</t>
  </si>
  <si>
    <t xml:space="preserve">Preis für den Einsatz einer Betreuungs- person pro km  </t>
  </si>
  <si>
    <t>Leistungsbeschreibung</t>
  </si>
  <si>
    <t>Schule 1:</t>
  </si>
  <si>
    <t>(Änderungen der Unterrichtszeiten sind nicht ausgeschlossen)</t>
  </si>
  <si>
    <t>OT</t>
  </si>
  <si>
    <t>Besonderheiten</t>
  </si>
  <si>
    <t>Michendorf</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</si>
  <si>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</si>
  <si>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</si>
  <si>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</si>
  <si>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</si>
  <si>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</si>
  <si>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</si>
  <si>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</si>
  <si>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</si>
  <si>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</si>
  <si>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</si>
  <si>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</si>
  <si>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</si>
  <si>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</si>
  <si>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</si>
  <si>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</si>
  <si>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</si>
  <si>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</si>
  <si>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</si>
  <si>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</si>
  <si>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</si>
  <si>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Sitzplätze</t>
  </si>
  <si>
    <t>Rollstuhlplätze</t>
  </si>
  <si>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</si>
  <si>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</si>
  <si>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</si>
  <si>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</si>
  <si>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</si>
  <si>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</si>
  <si>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</si>
  <si>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</si>
  <si>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</si>
  <si>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</si>
  <si>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</si>
  <si>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</si>
  <si>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</si>
  <si>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</si>
  <si>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</si>
  <si>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</si>
  <si>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</si>
  <si>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</si>
  <si>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</si>
  <si>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</si>
  <si>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</si>
  <si>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</si>
  <si>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</si>
  <si>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 xml:space="preserve">Hinweise zur Erstellung des Angebotes 
Die Beförderung erfolgt nur an Schultagen. 
Die Beförderung zur Schule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</si>
  <si>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</si>
  <si>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</si>
  <si>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</si>
  <si>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</si>
  <si>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</si>
  <si>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</si>
  <si>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</si>
  <si>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</si>
  <si>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</si>
  <si>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04-2026 EU</t>
  </si>
  <si>
    <t>Im Los können einzelne Touren eigenständig geplant werden. Bitte füllen Sie dafür das Registerblatt "Los #_ Fahrt #" für jede zusätzlich geplante Fahrt und nummerieren Sie entsprechen Bsp. 1_1 für Los 1_ Fahrt 1 fortlaufend. Im Registerblatt "Angebot" werden die Angebote automatisch der einzelnen Fahrten zusammengefasst.</t>
  </si>
  <si>
    <t xml:space="preserve">Diese Informationen dürfen nur zur Erstellung des Angebotes zur Ausschreibung verwendet werden!
Die Fahrten/Touren sind vom Bieter selbständig zusammenzustellen und in einem Tabellblatt je Fahrtnummer (Bsp. 1_1)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</si>
  <si>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Gemäß den ergänzende Vertragsbedingungen §11 Absatz 3: "Eine Preisanpassung ist nur in dem Umfang zulässig, in dem sich die vom Auftragnehmer allgemein und stetig entwickelten Kosten ändern. Für die Fortschreibung sind die Veränderungen der Durchschnittlichen Kosten gegenüber dem im Angebot festgelegten % Aufteilung der durchschnittlichen Kosten einzureichen.  Der Auftragnehmer hat dies sachgerecht zu erwägen und geeignet nachzuweisen."</t>
  </si>
  <si>
    <t xml:space="preserve">Preis für den Einsatz einer Begleitperson pro Besetzt-km </t>
  </si>
  <si>
    <t>Fahrpreis pro Besetztem-km je Einzelfahrt *:</t>
  </si>
  <si>
    <t xml:space="preserve">* Gesamte An-, Abfahrten sowie Wartezeiten sind im Preis pro Besetzt-km abzubilden </t>
  </si>
  <si>
    <t>Schülerspezialverkehr im Landkreis Potsdam-Mittelmark</t>
  </si>
  <si>
    <t>Nuthetal</t>
  </si>
  <si>
    <r>
      <t xml:space="preserve">Beginn und Zwischenstationen mit der </t>
    </r>
    <r>
      <rPr>
        <b/>
        <sz val="11"/>
        <rFont val="Segoe UI"/>
        <family val="2"/>
      </rPr>
      <t>Einstiegszeit</t>
    </r>
    <r>
      <rPr>
        <sz val="11"/>
        <rFont val="Segoe UI"/>
        <family val="2"/>
      </rPr>
      <t xml:space="preserve"> der Kinder </t>
    </r>
    <r>
      <rPr>
        <b/>
        <sz val="11"/>
        <rFont val="Segoe UI"/>
        <family val="2"/>
      </rPr>
      <t xml:space="preserve">bei der Fahrt </t>
    </r>
    <r>
      <rPr>
        <sz val="11"/>
        <rFont val="Segoe UI"/>
        <family val="2"/>
      </rPr>
      <t>benennen:</t>
    </r>
  </si>
  <si>
    <t>Gesamtpreis netto pro Schultag</t>
  </si>
  <si>
    <t>Gesamtpreis brutto pro Schultag</t>
  </si>
  <si>
    <t>Anzahl Fahrten am Tag (Hin- und/oder Rückfahrt)</t>
  </si>
  <si>
    <t>Schule 2:</t>
  </si>
  <si>
    <t>Unterrichtsbeginn:</t>
  </si>
  <si>
    <t>Unterrichtsende:</t>
  </si>
  <si>
    <t>Stahnsdorf</t>
  </si>
  <si>
    <t>Wilhelmshorst</t>
  </si>
  <si>
    <t>07:45 Uhr</t>
  </si>
  <si>
    <t>Güterfelde</t>
  </si>
  <si>
    <t xml:space="preserve">Kleinmachnow </t>
  </si>
  <si>
    <t>08:30 Uhr</t>
  </si>
  <si>
    <t>Teltow</t>
  </si>
  <si>
    <t>Anfallsleiden</t>
  </si>
  <si>
    <t>Autismus</t>
  </si>
  <si>
    <t>Am Wiesengrund 15</t>
  </si>
  <si>
    <t xml:space="preserve">Stahnsdorf </t>
  </si>
  <si>
    <t>10</t>
  </si>
  <si>
    <t>Hans-Christian-Andersen-Schule</t>
  </si>
  <si>
    <t>Lichterfelder Allee 45</t>
  </si>
  <si>
    <t xml:space="preserve">14513 Teltow  </t>
  </si>
  <si>
    <t>14:45 Uhr , Freitags 13 Uhr</t>
  </si>
  <si>
    <t>Am Anger 11</t>
  </si>
  <si>
    <t>Bodestraße 4B</t>
  </si>
  <si>
    <t>Mahlower Straße 148</t>
  </si>
  <si>
    <t>Ruhlsdorfer Straße 93 B</t>
  </si>
  <si>
    <t>Rollstuhl (klappbar), Gehhilfe</t>
  </si>
  <si>
    <t>Striewitzweg 11D</t>
  </si>
  <si>
    <t>Johannistisch 20</t>
  </si>
  <si>
    <t>Kurze Reihe 10</t>
  </si>
  <si>
    <t>Lessingstraße 1</t>
  </si>
  <si>
    <t>tageweise Rollstuhl - nicht klappbar; Anfallsleiden</t>
  </si>
  <si>
    <t>Rudolf-Breitscheid-Straße 63</t>
  </si>
  <si>
    <t>Zehlendorfer Damm  43</t>
  </si>
  <si>
    <t>Anni-Krauss-Straße 31</t>
  </si>
  <si>
    <t>Güterfelder Damm 70</t>
  </si>
  <si>
    <t>Anfallsleiden mit Nofallmedikament</t>
  </si>
  <si>
    <t>Segelfalterweg 12</t>
  </si>
  <si>
    <t>Einzelbeförderung; Begleitperson</t>
  </si>
  <si>
    <t>Tulpenstraße 7</t>
  </si>
  <si>
    <t xml:space="preserve">Grüner Weg 37 </t>
  </si>
  <si>
    <t>Bergholz-Rehbrücke</t>
  </si>
  <si>
    <t>Potsdamer Straße 33b</t>
  </si>
  <si>
    <t>Bad Belzig</t>
  </si>
  <si>
    <t>Friedrich-Schiller-Str. 33</t>
  </si>
  <si>
    <t>Friedrich-Schiller-Straße 33</t>
  </si>
  <si>
    <t>Grace-Hopper-Gesamtschule Teltow</t>
  </si>
  <si>
    <t>14513 Teltow</t>
  </si>
  <si>
    <t>Mahlower Str. 146</t>
  </si>
  <si>
    <t>14:15 Uhr</t>
  </si>
  <si>
    <t>Elbesraße 38 c</t>
  </si>
  <si>
    <t>Tourenplan Los 10</t>
  </si>
  <si>
    <t>10/1</t>
  </si>
  <si>
    <t>10/2</t>
  </si>
  <si>
    <t>10/3</t>
  </si>
  <si>
    <t>10/4</t>
  </si>
  <si>
    <t>10/5</t>
  </si>
  <si>
    <t>10/6</t>
  </si>
  <si>
    <t>10/7</t>
  </si>
  <si>
    <t>10/8</t>
  </si>
  <si>
    <t>10/9</t>
  </si>
  <si>
    <t>10/10</t>
  </si>
  <si>
    <t>Mitnahme Rollstuhl (nicht klappbar), Beförderung im Kindersitz (von Familie gestellt)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</si>
</sst>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28"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5">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204">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11" fillId="2" borderId="0" xfId="3" applyNumberFormat="1" applyFont="1" applyFill="1" applyAlignment="1">
      <alignment horizontal="center"/>
    </xf>
    <xf numFmtId="0" fontId="11" fillId="2" borderId="8" xfId="3" applyFont="1" applyFill="1" applyBorder="1" applyAlignment="1">
      <alignment horizontal="left"/>
    </xf>
    <xf numFmtId="164" fontId="11" fillId="2" borderId="0" xfId="3" applyNumberFormat="1" applyFont="1" applyFill="1"/>
    <xf numFmtId="0" fontId="11" fillId="2" borderId="0" xfId="3" applyFont="1" applyFill="1" applyAlignment="1">
      <alignment horizontal="left"/>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5" fillId="0" borderId="0" xfId="44" applyFont="1" applyBorder="1" applyAlignment="1">
      <alignment horizontal="left"/>
    </xf>
    <xf numFmtId="0" fontId="4" fillId="0" borderId="0" xfId="11" applyFont="1" applyBorder="1" applyAlignment="1">
      <alignment wrapText="1"/>
    </xf>
    <xf numFmtId="0" fontId="4" fillId="0" borderId="0" xfId="15" applyFont="1" applyBorder="1" applyAlignment="1"/>
    <xf numFmtId="0" fontId="15" fillId="0" borderId="12"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6" fillId="0" borderId="9" xfId="0" applyFont="1" applyBorder="1" applyAlignment="1">
      <alignment vertical="center" wrapText="1"/>
    </xf>
    <xf numFmtId="0" fontId="1" fillId="2" borderId="0" xfId="0" applyFont="1" applyFill="1" applyBorder="1"/>
    <xf numFmtId="0" fontId="5" fillId="0" borderId="0" xfId="0" applyFont="1" applyBorder="1" applyAlignment="1"/>
    <xf numFmtId="44" fontId="0" fillId="0" borderId="10" xfId="1" applyFont="1" applyBorder="1"/>
    <xf numFmtId="1" fontId="0" fillId="0" borderId="10" xfId="0" applyNumberFormat="1" applyFont="1" applyBorder="1" applyAlignment="1">
      <alignment horizontal="center" vertical="center"/>
    </xf>
    <xf numFmtId="1" fontId="0" fillId="0" borderId="10" xfId="1" applyNumberFormat="1" applyFont="1" applyBorder="1" applyAlignment="1">
      <alignment horizontal="center" vertical="center"/>
    </xf>
    <xf numFmtId="44" fontId="0" fillId="0" borderId="10" xfId="1" applyFont="1" applyBorder="1" applyAlignment="1">
      <alignment horizontal="center"/>
    </xf>
    <xf numFmtId="2" fontId="0" fillId="0" borderId="10" xfId="0" applyNumberFormat="1" applyFont="1" applyBorder="1" applyAlignment="1">
      <alignment horizontal="center"/>
    </xf>
    <xf numFmtId="44" fontId="0" fillId="0" borderId="10" xfId="0" applyNumberFormat="1" applyFont="1" applyBorder="1"/>
    <xf numFmtId="1" fontId="0" fillId="0" borderId="10" xfId="2" applyNumberFormat="1" applyFont="1" applyBorder="1" applyAlignment="1">
      <alignment horizontal="center" vertical="center"/>
    </xf>
    <xf numFmtId="44" fontId="2" fillId="0" borderId="10"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11" fillId="0" borderId="0" xfId="5" applyFont="1" applyAlignment="1">
      <alignment vertical="center" wrapText="1"/>
    </xf>
    <xf numFmtId="0" fontId="18" fillId="0" borderId="0" xfId="48" applyFont="1" applyAlignment="1">
      <alignment wrapText="1"/>
    </xf>
    <xf numFmtId="0" fontId="18" fillId="4" borderId="10" xfId="48" applyFont="1" applyFill="1" applyBorder="1" applyAlignment="1">
      <alignment horizontal="center" wrapText="1"/>
    </xf>
    <xf numFmtId="0" fontId="18" fillId="4" borderId="10"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0" fontId="2" fillId="2" borderId="10" xfId="0" applyFont="1" applyFill="1" applyBorder="1" applyAlignment="1">
      <alignment horizontal="center" vertical="center" wrapText="1"/>
    </xf>
    <xf numFmtId="0" fontId="4" fillId="0" borderId="0" xfId="48" applyFont="1" applyAlignment="1">
      <alignment horizontal="left"/>
    </xf>
    <xf numFmtId="0" fontId="18" fillId="4" borderId="24" xfId="48" applyFont="1" applyFill="1" applyBorder="1" applyAlignment="1">
      <alignment horizontal="center" vertical="top" textRotation="90"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25" fillId="0" borderId="0" xfId="0" applyFont="1"/>
    <xf numFmtId="0" fontId="26" fillId="0" borderId="0" xfId="0" applyFont="1"/>
    <xf numFmtId="0" fontId="26" fillId="0" borderId="0" xfId="0" applyFont="1" applyFill="1" applyBorder="1"/>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10"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25" fillId="5" borderId="10" xfId="0" applyFont="1" applyFill="1" applyBorder="1" applyProtection="1">
      <protection locked="0"/>
    </xf>
    <xf numFmtId="0" fontId="11" fillId="5" borderId="21" xfId="48" applyFont="1" applyFill="1" applyBorder="1" applyAlignment="1" applyProtection="1">
      <alignment horizontal="left" vertical="center" wrapText="1"/>
      <protection locked="0"/>
    </xf>
    <xf numFmtId="0" fontId="11" fillId="5" borderId="10" xfId="48" applyFont="1" applyFill="1" applyBorder="1" applyAlignment="1" applyProtection="1">
      <alignment horizontal="center" vertical="center" wrapText="1"/>
      <protection locked="0"/>
    </xf>
    <xf numFmtId="0" fontId="11" fillId="5" borderId="19" xfId="48" applyFont="1" applyFill="1" applyBorder="1" applyAlignment="1" applyProtection="1">
      <alignment horizontal="center" vertical="center" wrapText="1"/>
      <protection locked="0"/>
    </xf>
    <xf numFmtId="0" fontId="11" fillId="5" borderId="10" xfId="48" applyFont="1" applyFill="1" applyBorder="1" applyAlignment="1" applyProtection="1">
      <alignment vertical="center"/>
      <protection locked="0"/>
    </xf>
    <xf numFmtId="10" fontId="0" fillId="5" borderId="10" xfId="2" applyNumberFormat="1" applyFont="1" applyFill="1" applyBorder="1" applyAlignment="1" applyProtection="1">
      <alignment horizontal="center" vertical="center"/>
      <protection locked="0"/>
    </xf>
    <xf numFmtId="1" fontId="4" fillId="5" borderId="0" xfId="3" applyNumberFormat="1" applyFont="1" applyFill="1" applyBorder="1" applyAlignment="1" applyProtection="1">
      <alignment horizontal="center"/>
      <protection locked="0"/>
    </xf>
    <xf numFmtId="1" fontId="4" fillId="5" borderId="8" xfId="3" applyNumberFormat="1" applyFont="1" applyFill="1" applyBorder="1" applyAlignment="1" applyProtection="1">
      <alignment horizontal="center"/>
      <protection locked="0"/>
    </xf>
    <xf numFmtId="2" fontId="4" fillId="5" borderId="8" xfId="3" applyNumberFormat="1" applyFont="1" applyFill="1" applyBorder="1" applyAlignment="1" applyProtection="1">
      <alignment horizontal="center"/>
      <protection locked="0"/>
    </xf>
    <xf numFmtId="165" fontId="4" fillId="5" borderId="8" xfId="3" applyNumberFormat="1" applyFont="1" applyFill="1" applyBorder="1" applyAlignment="1" applyProtection="1">
      <alignment horizontal="center"/>
      <protection locked="0"/>
    </xf>
    <xf numFmtId="165"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4" fillId="2" borderId="4" xfId="3" applyFont="1" applyFill="1" applyBorder="1" applyAlignment="1">
      <alignment horizontal="center"/>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0" fontId="0" fillId="5" borderId="4" xfId="0" applyFont="1" applyFill="1" applyBorder="1" applyProtection="1">
      <protection locked="0"/>
    </xf>
    <xf numFmtId="49" fontId="5" fillId="2" borderId="0" xfId="3" applyNumberFormat="1" applyFont="1" applyFill="1"/>
    <xf numFmtId="49" fontId="1" fillId="0" borderId="0" xfId="0" applyNumberFormat="1" applyFont="1"/>
    <xf numFmtId="49" fontId="4" fillId="2" borderId="0" xfId="3" applyNumberFormat="1" applyFont="1" applyFill="1"/>
    <xf numFmtId="49" fontId="1" fillId="2" borderId="0" xfId="0" applyNumberFormat="1" applyFont="1" applyFill="1"/>
    <xf numFmtId="49" fontId="4" fillId="5" borderId="1" xfId="3" applyNumberFormat="1" applyFont="1" applyFill="1" applyBorder="1" applyAlignment="1" applyProtection="1">
      <alignment horizontal="left"/>
      <protection locked="0"/>
    </xf>
    <xf numFmtId="49" fontId="4" fillId="5" borderId="1" xfId="3" applyNumberFormat="1" applyFont="1" applyFill="1" applyBorder="1" applyAlignment="1" applyProtection="1">
      <alignment horizontal="center"/>
      <protection locked="0"/>
    </xf>
    <xf numFmtId="49" fontId="4" fillId="2" borderId="0" xfId="3" applyNumberFormat="1" applyFont="1" applyFill="1" applyAlignment="1">
      <alignment horizontal="left"/>
    </xf>
    <xf numFmtId="49" fontId="4" fillId="2" borderId="4" xfId="3" applyNumberFormat="1" applyFont="1" applyFill="1" applyBorder="1"/>
    <xf numFmtId="49" fontId="4" fillId="5" borderId="4" xfId="3" applyNumberFormat="1" applyFont="1" applyFill="1" applyBorder="1" applyProtection="1">
      <protection locked="0"/>
    </xf>
    <xf numFmtId="49" fontId="1" fillId="5" borderId="4" xfId="0" applyNumberFormat="1" applyFont="1" applyFill="1" applyBorder="1" applyProtection="1">
      <protection locked="0"/>
    </xf>
    <xf numFmtId="49" fontId="0" fillId="5" borderId="4" xfId="0" applyNumberFormat="1" applyFont="1" applyFill="1" applyBorder="1" applyProtection="1">
      <protection locked="0"/>
    </xf>
    <xf numFmtId="49" fontId="4" fillId="5" borderId="5" xfId="3" applyNumberFormat="1" applyFont="1" applyFill="1" applyBorder="1" applyProtection="1">
      <protection locked="0"/>
    </xf>
    <xf numFmtId="49" fontId="1" fillId="5" borderId="5" xfId="0" applyNumberFormat="1" applyFont="1" applyFill="1" applyBorder="1" applyProtection="1">
      <protection locked="0"/>
    </xf>
    <xf numFmtId="49" fontId="4" fillId="2" borderId="5" xfId="3" applyNumberFormat="1" applyFont="1" applyFill="1" applyBorder="1"/>
    <xf numFmtId="49" fontId="4" fillId="5" borderId="7" xfId="3" applyNumberFormat="1" applyFont="1" applyFill="1" applyBorder="1" applyProtection="1">
      <protection locked="0"/>
    </xf>
    <xf numFmtId="49" fontId="6" fillId="2" borderId="0" xfId="3" applyNumberFormat="1" applyFont="1" applyFill="1"/>
    <xf numFmtId="49" fontId="11" fillId="2" borderId="0" xfId="3" applyNumberFormat="1" applyFont="1" applyFill="1" applyBorder="1" applyAlignment="1"/>
    <xf numFmtId="49" fontId="11" fillId="2" borderId="0" xfId="3" applyNumberFormat="1" applyFont="1" applyFill="1"/>
    <xf numFmtId="49" fontId="4" fillId="5" borderId="0" xfId="3" applyNumberFormat="1" applyFont="1" applyFill="1" applyBorder="1" applyAlignment="1" applyProtection="1">
      <alignment horizontal="center"/>
      <protection locked="0"/>
    </xf>
    <xf numFmtId="49" fontId="4" fillId="5" borderId="8" xfId="3" applyNumberFormat="1" applyFont="1" applyFill="1" applyBorder="1" applyAlignment="1" applyProtection="1">
      <alignment horizontal="center"/>
      <protection locked="0"/>
    </xf>
    <xf numFmtId="49" fontId="11" fillId="2" borderId="0" xfId="3" applyNumberFormat="1" applyFont="1" applyFill="1" applyAlignment="1">
      <alignment horizontal="center"/>
    </xf>
    <xf numFmtId="49" fontId="11" fillId="2" borderId="8" xfId="3" applyNumberFormat="1" applyFont="1" applyFill="1" applyBorder="1" applyAlignment="1">
      <alignment horizontal="left"/>
    </xf>
    <xf numFmtId="49" fontId="11" fillId="2" borderId="0" xfId="3" applyNumberFormat="1" applyFont="1" applyFill="1" applyAlignment="1">
      <alignment horizontal="left"/>
    </xf>
    <xf numFmtId="49" fontId="5" fillId="5" borderId="8" xfId="3" applyNumberFormat="1" applyFont="1" applyFill="1" applyBorder="1" applyAlignment="1" applyProtection="1">
      <alignment horizontal="center"/>
      <protection locked="0"/>
    </xf>
    <xf numFmtId="49" fontId="5" fillId="2" borderId="0" xfId="3" applyNumberFormat="1" applyFont="1" applyFill="1" applyAlignment="1">
      <alignment horizontal="left"/>
    </xf>
    <xf numFmtId="49" fontId="4" fillId="2" borderId="8" xfId="3" applyNumberFormat="1" applyFont="1" applyFill="1" applyBorder="1" applyAlignment="1">
      <alignment horizontal="center"/>
    </xf>
    <xf numFmtId="49" fontId="5" fillId="2" borderId="1" xfId="3" applyNumberFormat="1" applyFont="1" applyFill="1" applyBorder="1" applyAlignment="1">
      <alignment horizontal="center"/>
    </xf>
    <xf numFmtId="49" fontId="5" fillId="2" borderId="0" xfId="3" applyNumberFormat="1" applyFont="1" applyFill="1" applyAlignment="1">
      <alignment horizontal="center"/>
    </xf>
    <xf numFmtId="49" fontId="4" fillId="2" borderId="0" xfId="3" applyNumberFormat="1" applyFont="1" applyFill="1" applyAlignment="1">
      <alignment horizontal="center"/>
    </xf>
    <xf numFmtId="49" fontId="4" fillId="5" borderId="0" xfId="2" applyNumberFormat="1" applyFont="1" applyFill="1" applyBorder="1" applyAlignment="1" applyProtection="1">
      <alignment horizontal="center"/>
      <protection locked="0"/>
    </xf>
    <xf numFmtId="49" fontId="1" fillId="2" borderId="0" xfId="0" applyNumberFormat="1" applyFont="1" applyFill="1" applyBorder="1"/>
    <xf numFmtId="0" fontId="1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20" fontId="4" fillId="0" borderId="0" xfId="44" applyNumberFormat="1" applyFont="1" applyBorder="1" applyAlignment="1">
      <alignment horizontal="left"/>
    </xf>
    <xf numFmtId="0" fontId="0" fillId="0" borderId="0" xfId="0" applyFill="1"/>
    <xf numFmtId="49" fontId="13" fillId="0" borderId="3" xfId="0" applyNumberFormat="1" applyFont="1" applyBorder="1" applyAlignment="1">
      <alignment horizontal="center"/>
    </xf>
    <xf numFmtId="0" fontId="4" fillId="5" borderId="4" xfId="3" applyFont="1" applyFill="1" applyBorder="1" applyAlignment="1" applyProtection="1">
      <alignment horizontal="center"/>
      <protection locked="0"/>
    </xf>
    <xf numFmtId="0" fontId="4" fillId="5" borderId="5" xfId="3" applyFont="1" applyFill="1" applyBorder="1" applyAlignment="1" applyProtection="1">
      <alignment horizontal="center"/>
      <protection locked="0"/>
    </xf>
    <xf numFmtId="0" fontId="4" fillId="5" borderId="6" xfId="3"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1" fillId="5" borderId="19" xfId="48" applyFont="1" applyFill="1" applyBorder="1" applyAlignment="1" applyProtection="1">
      <alignment horizontal="left" vertical="center" wrapText="1"/>
      <protection locked="0"/>
    </xf>
    <xf numFmtId="0" fontId="11" fillId="5" borderId="21" xfId="48" applyFont="1" applyFill="1" applyBorder="1" applyAlignment="1" applyProtection="1">
      <alignment horizontal="left" vertical="center" wrapText="1"/>
      <protection locked="0"/>
    </xf>
    <xf numFmtId="0" fontId="18" fillId="4" borderId="10" xfId="48" applyFont="1" applyFill="1" applyBorder="1" applyAlignment="1">
      <alignment horizontal="center" vertical="top" wrapText="1"/>
    </xf>
    <xf numFmtId="0" fontId="18" fillId="4" borderId="10" xfId="48" applyFont="1" applyFill="1" applyBorder="1" applyAlignment="1">
      <alignment horizontal="center" vertical="center" wrapText="1"/>
    </xf>
    <xf numFmtId="0" fontId="19" fillId="4" borderId="10" xfId="48" applyFont="1" applyFill="1" applyBorder="1" applyAlignment="1">
      <alignment horizontal="center" vertical="center" wrapText="1"/>
    </xf>
    <xf numFmtId="0" fontId="22" fillId="4" borderId="10" xfId="48" applyFont="1" applyFill="1" applyBorder="1" applyAlignment="1">
      <alignment horizontal="center" vertical="center" wrapText="1"/>
    </xf>
    <xf numFmtId="0" fontId="18" fillId="4" borderId="22" xfId="48" applyFont="1" applyFill="1" applyBorder="1" applyAlignment="1">
      <alignment horizontal="center" vertical="center" wrapText="1"/>
    </xf>
    <xf numFmtId="0" fontId="18" fillId="4" borderId="23" xfId="48" applyFont="1" applyFill="1" applyBorder="1" applyAlignment="1">
      <alignment horizontal="center" vertical="center" wrapText="1"/>
    </xf>
    <xf numFmtId="0" fontId="6" fillId="4" borderId="19" xfId="48" applyFont="1" applyFill="1" applyBorder="1" applyAlignment="1">
      <alignment horizontal="center" vertical="center" wrapText="1"/>
    </xf>
    <xf numFmtId="0" fontId="6" fillId="4" borderId="20" xfId="48" applyFont="1" applyFill="1" applyBorder="1" applyAlignment="1">
      <alignment horizontal="center" vertical="center"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22" xfId="48" applyFont="1" applyFill="1" applyBorder="1" applyAlignment="1">
      <alignment horizontal="center" vertical="top" textRotation="90" wrapText="1"/>
    </xf>
    <xf numFmtId="0" fontId="18" fillId="4" borderId="24" xfId="48" applyFont="1" applyFill="1" applyBorder="1" applyAlignment="1">
      <alignment horizontal="center" vertical="top" textRotation="90"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7"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18" fillId="4" borderId="22" xfId="48" applyFont="1" applyFill="1" applyBorder="1" applyAlignment="1">
      <alignment horizontal="center" vertical="top" wrapText="1"/>
    </xf>
    <xf numFmtId="0" fontId="18" fillId="4" borderId="23" xfId="48" applyFont="1" applyFill="1" applyBorder="1" applyAlignment="1">
      <alignment horizontal="center" vertical="top" wrapText="1"/>
    </xf>
    <xf numFmtId="0" fontId="15"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3" fillId="0" borderId="0" xfId="0" applyFont="1" applyAlignment="1">
      <alignment horizontal="left" vertical="center" wrapText="1"/>
    </xf>
    <xf numFmtId="0" fontId="0" fillId="0" borderId="0" xfId="0" applyFont="1" applyAlignment="1">
      <alignment horizontal="left" vertical="center" wrapText="1"/>
    </xf>
    <xf numFmtId="9" fontId="15" fillId="2" borderId="10" xfId="0" applyNumberFormat="1"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49" fontId="12" fillId="2" borderId="0" xfId="3" applyNumberFormat="1" applyFont="1" applyFill="1" applyAlignment="1">
      <alignment horizontal="center"/>
    </xf>
    <xf numFmtId="49" fontId="5" fillId="2" borderId="0" xfId="3" applyNumberFormat="1" applyFont="1" applyFill="1" applyAlignment="1">
      <alignment horizontal="center"/>
    </xf>
    <xf numFmtId="0" fontId="17" fillId="2" borderId="0" xfId="0" applyFont="1" applyFill="1" applyAlignment="1">
      <alignment horizontal="center" vertical="center"/>
    </xf>
    <xf numFmtId="0" fontId="13" fillId="0" borderId="0" xfId="5" applyFont="1" applyAlignment="1">
      <alignment horizontal="center"/>
    </xf>
    <xf numFmtId="49" fontId="5" fillId="0" borderId="10" xfId="0" applyNumberFormat="1" applyFont="1" applyBorder="1" applyAlignment="1">
      <alignment horizontal="center" vertical="center" wrapText="1"/>
    </xf>
    <xf numFmtId="49" fontId="5" fillId="0" borderId="10" xfId="0" applyNumberFormat="1" applyFont="1" applyBorder="1" applyAlignment="1">
      <alignment horizontal="center" vertical="center"/>
    </xf>
    <xf numFmtId="0" fontId="7" fillId="0" borderId="0" xfId="0" applyFont="1" applyAlignment="1">
      <alignment horizontal="right"/>
    </xf>
  </cellXfs>
  <cellStyles count="49">
    <cellStyle name="Euro" xfId="4" xr:uid="{808C8848-315E-4323-A9C7-10D2B68578C5}"/>
    <cellStyle name="Hyperlink" xfId="7" xr:uid="{609660D9-86BC-4841-B85E-0EEEF48D8D8D}"/>
    <cellStyle name="Prozent" xfId="2" builtinId="5"/>
    <cellStyle name="Standard" xfId="0" builtinId="0"/>
    <cellStyle name="Standard 15 5" xfId="35" xr:uid="{DAAD78A9-E0FF-41F4-BE82-B21AB7E038ED}"/>
    <cellStyle name="Standard 19 4 9" xfId="37" xr:uid="{56B59D9F-F3FF-4B42-8DB8-9FF7A563CE3B}"/>
    <cellStyle name="Standard 2" xfId="5" xr:uid="{71441015-9AA6-42CB-9CBA-3864824C3651}"/>
    <cellStyle name="Standard 2 2" xfId="12" xr:uid="{4BAC30D8-12BE-4B13-89FE-D9A1B0AEB82C}"/>
    <cellStyle name="Standard 2 2 2 2" xfId="11" xr:uid="{598FB34D-D6CD-41BF-A5C6-5D98D7B2C5BA}"/>
    <cellStyle name="Standard 2 5" xfId="15" xr:uid="{2087A9D0-04A4-41C0-974D-7E007897345C}"/>
    <cellStyle name="Standard 2 5 2" xfId="38" xr:uid="{09A2D0BC-64FA-4425-AE34-751B8F29B8A3}"/>
    <cellStyle name="Standard 3" xfId="6" xr:uid="{A88324ED-6F1A-4FF3-98C1-F17DDFD9208E}"/>
    <cellStyle name="Standard 3 2" xfId="8" xr:uid="{3194104D-57CF-41BA-AFC7-5CFC39FEB74D}"/>
    <cellStyle name="Standard 3 2 2" xfId="9" xr:uid="{7BED008A-0393-42C4-8A86-B05A71D86C61}"/>
    <cellStyle name="Standard 3 2 2 2" xfId="17" xr:uid="{ED7CFE88-297C-4185-8236-A05358D4B966}"/>
    <cellStyle name="Standard 3 2 2 2 2" xfId="25" xr:uid="{37BE1048-2525-4B3E-BE50-C18BEFCDA54A}"/>
    <cellStyle name="Standard 3 2 2 2 2 2" xfId="39" xr:uid="{C5237A0C-5EDF-40E2-BABC-14FF84378214}"/>
    <cellStyle name="Standard 3 2 2 2 2 3" xfId="44" xr:uid="{85F66BA8-BA54-4DCF-9B12-3B5894D4E233}"/>
    <cellStyle name="Standard 3 2 2 2 3" xfId="43" xr:uid="{DD155261-DCBD-492B-AC58-3956465EA937}"/>
    <cellStyle name="Standard 3 2 2 3" xfId="23" xr:uid="{038DACA8-B23E-4073-84F4-C57DFB318E58}"/>
    <cellStyle name="Standard 3 2 2 4" xfId="31" xr:uid="{96465070-384E-4056-8FBE-791FF92FBCF8}"/>
    <cellStyle name="Standard 3 2 2 5" xfId="34" xr:uid="{1AFD34CF-0420-423F-90BD-C32FEB81A5B8}"/>
    <cellStyle name="Standard 3 2 3" xfId="16" xr:uid="{37576894-9A0B-4B5D-8E8B-0759E52D1557}"/>
    <cellStyle name="Standard 3 2 3 2" xfId="26" xr:uid="{CFECEE12-A430-4802-A09D-3262124AB63E}"/>
    <cellStyle name="Standard 3 2 3 2 2" xfId="46" xr:uid="{8209C327-7BA9-4E58-89E8-D0AEF2E38AA3}"/>
    <cellStyle name="Standard 3 2 4" xfId="21" xr:uid="{DAE5ECEF-33CC-4810-A4AA-969DBC54C30C}"/>
    <cellStyle name="Standard 3 2 5" xfId="30" xr:uid="{E3058EF3-53DC-4A65-A07E-E437945727E4}"/>
    <cellStyle name="Standard 3 2 6" xfId="33" xr:uid="{74E965E2-DAD9-49CF-9C05-73E9120018E8}"/>
    <cellStyle name="Standard 3 3" xfId="10" xr:uid="{0E4CBED5-A246-476F-BE84-2D6C1E319DC8}"/>
    <cellStyle name="Standard 3 4" xfId="14" xr:uid="{7EC1F9B9-8722-4F54-B94B-06D17BB5E52E}"/>
    <cellStyle name="Standard 3 4 2" xfId="24" xr:uid="{E6B3BB61-CD1C-465C-9945-0ACFCD4CC01C}"/>
    <cellStyle name="Standard 3 4 2 2" xfId="41" xr:uid="{B265B107-FDC5-49E1-A627-F1A796B02C87}"/>
    <cellStyle name="Standard 3 4 2 3" xfId="45" xr:uid="{96589AF6-2694-4E8D-83FD-8BC4C432E0EB}"/>
    <cellStyle name="Standard 3 5" xfId="20" xr:uid="{5EFEFC0C-FD15-4B40-932D-27C221C1D676}"/>
    <cellStyle name="Standard 3 5 2" xfId="27" xr:uid="{A471433F-BF73-4313-A8DB-1C4A3B4FC06A}"/>
    <cellStyle name="Standard 3 5 3" xfId="42" xr:uid="{2E60D309-349F-4A8E-B13E-A3477072A24A}"/>
    <cellStyle name="Standard 3 5 4" xfId="47" xr:uid="{1A883C2D-C35E-4794-8AD2-FCD2E3EA11D5}"/>
    <cellStyle name="Standard 3 6" xfId="28" xr:uid="{5F404E0B-B780-4AD4-B513-EB1306C06C30}"/>
    <cellStyle name="Standard 3 7" xfId="32" xr:uid="{DE07EE59-7212-4BFB-B9DD-79FA9819290E}"/>
    <cellStyle name="Standard 35" xfId="18" xr:uid="{8CD708B4-AE4F-482E-8531-3ED3D6DB9D14}"/>
    <cellStyle name="Standard 35 2" xfId="29" xr:uid="{F60C8F80-B5E8-4C5B-8D19-ACCBCD205399}"/>
    <cellStyle name="Standard 35 2 2" xfId="40" xr:uid="{A11A32E0-4DA6-4405-A826-A0EEF8150933}"/>
    <cellStyle name="Standard 39" xfId="36" xr:uid="{CE429F31-9530-4049-B148-1A34DB63EC71}"/>
    <cellStyle name="Standard 4" xfId="3" xr:uid="{1C9D6043-C04B-4482-B134-F040E2936372}"/>
    <cellStyle name="Standard 4 2" xfId="22" xr:uid="{FFFB4262-CE2C-4FC2-9C27-18E573D181F3}"/>
    <cellStyle name="Standard 4 3" xfId="13" xr:uid="{7AE12E04-D2FE-433D-86BB-9C07E3323DC6}"/>
    <cellStyle name="Standard 5" xfId="19" xr:uid="{492B7680-110D-480A-92C8-EDBC5A4C08AF}"/>
    <cellStyle name="Standard 6" xfId="48" xr:uid="{6F4DC32C-A376-42A3-9238-9129F444753C}"/>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18A0-5A2A-49DA-8928-3AE177B21686}">
  <dimension ref="A2:F52"/>
  <sheetViews>
    <sheetView showGridLines="0" tabSelected="1" view="pageBreakPreview" topLeftCell="A16" zoomScale="85" zoomScaleNormal="100" zoomScaleSheetLayoutView="85" workbookViewId="0">
      <selection activeCell="F28" sqref="F28"/>
    </sheetView>
  </sheetViews>
  <sheetFormatPr baseColWidth="10" defaultColWidth="11.19921875" defaultRowHeight="16.8" x14ac:dyDescent="0.4"/>
  <cols>
    <col min="1" max="1" width="19.19921875" style="1" customWidth="1"/>
    <col min="2" max="2" width="11.19921875" style="1"/>
    <col min="3" max="3" width="16.19921875" style="1" bestFit="1" customWidth="1"/>
    <col min="4" max="4" width="15.796875" style="1" customWidth="1"/>
    <col min="5" max="5" width="27.19921875" style="1" bestFit="1" customWidth="1"/>
    <col min="6" max="6" width="27.19921875" style="1" customWidth="1"/>
    <col min="7" max="16384" width="11.19921875" style="1"/>
  </cols>
  <sheetData>
    <row r="2" spans="1:6" ht="37.200000000000003" x14ac:dyDescent="0.8">
      <c r="C2" s="54"/>
      <c r="D2" s="160" t="s">
        <v>49</v>
      </c>
      <c r="E2" s="160"/>
      <c r="F2" s="160"/>
    </row>
    <row r="4" spans="1:6" ht="22.95" customHeight="1" x14ac:dyDescent="0.4">
      <c r="A4" s="2" t="s">
        <v>10</v>
      </c>
      <c r="B4" s="2" t="s">
        <v>110</v>
      </c>
    </row>
    <row r="5" spans="1:6" ht="22.95" customHeight="1" x14ac:dyDescent="0.4">
      <c r="A5" s="2" t="s">
        <v>12</v>
      </c>
      <c r="B5" s="88" t="s">
        <v>137</v>
      </c>
    </row>
    <row r="6" spans="1:6" ht="22.95" customHeight="1" x14ac:dyDescent="0.4">
      <c r="A6" s="1" t="s">
        <v>11</v>
      </c>
      <c r="B6" s="89" t="s">
        <v>117</v>
      </c>
    </row>
    <row r="7" spans="1:6" ht="22.95" customHeight="1" x14ac:dyDescent="0.4">
      <c r="A7" s="1" t="s">
        <v>9</v>
      </c>
      <c r="B7" s="4">
        <v>46258</v>
      </c>
    </row>
    <row r="8" spans="1:6" ht="22.95" customHeight="1" x14ac:dyDescent="0.4">
      <c r="A8" s="1" t="s">
        <v>8</v>
      </c>
      <c r="B8" s="4">
        <v>46932</v>
      </c>
    </row>
    <row r="10" spans="1:6" ht="39.6" customHeight="1" x14ac:dyDescent="0.4">
      <c r="A10" s="161" t="s">
        <v>59</v>
      </c>
      <c r="B10" s="161"/>
      <c r="C10" s="161"/>
      <c r="D10" s="161"/>
      <c r="E10" s="161"/>
      <c r="F10" s="161"/>
    </row>
    <row r="11" spans="1:6" ht="49.2" customHeight="1" x14ac:dyDescent="0.4">
      <c r="A11" s="159" t="s">
        <v>111</v>
      </c>
      <c r="B11" s="159"/>
      <c r="C11" s="159"/>
      <c r="D11" s="159"/>
      <c r="E11" s="159"/>
      <c r="F11" s="159"/>
    </row>
    <row r="12" spans="1:6" ht="164.4" customHeight="1" x14ac:dyDescent="0.4">
      <c r="A12" s="158" t="s">
        <v>100</v>
      </c>
      <c r="B12" s="158"/>
      <c r="C12" s="158"/>
      <c r="D12" s="158"/>
      <c r="E12" s="158"/>
      <c r="F12" s="158"/>
    </row>
    <row r="13" spans="1:6" x14ac:dyDescent="0.4">
      <c r="A13" s="148"/>
      <c r="B13" s="149"/>
      <c r="C13" s="150"/>
      <c r="D13" s="150"/>
      <c r="E13" s="150"/>
      <c r="F13" s="149"/>
    </row>
    <row r="14" spans="1:6" x14ac:dyDescent="0.4">
      <c r="A14" s="30" t="s">
        <v>50</v>
      </c>
      <c r="B14" s="31" t="s">
        <v>138</v>
      </c>
      <c r="C14" s="29"/>
    </row>
    <row r="15" spans="1:6" ht="16.95" customHeight="1" x14ac:dyDescent="0.4">
      <c r="A15" s="30"/>
      <c r="B15" s="35" t="s">
        <v>139</v>
      </c>
      <c r="C15" s="34"/>
    </row>
    <row r="16" spans="1:6" x14ac:dyDescent="0.4">
      <c r="A16" s="30"/>
      <c r="B16" s="31" t="s">
        <v>140</v>
      </c>
      <c r="C16" s="29"/>
    </row>
    <row r="17" spans="1:6" x14ac:dyDescent="0.4">
      <c r="A17" s="30"/>
      <c r="B17" s="31"/>
      <c r="C17" s="29"/>
    </row>
    <row r="18" spans="1:6" x14ac:dyDescent="0.4">
      <c r="A18" s="30" t="s">
        <v>124</v>
      </c>
      <c r="B18" s="32" t="s">
        <v>128</v>
      </c>
      <c r="C18" s="29"/>
    </row>
    <row r="19" spans="1:6" x14ac:dyDescent="0.4">
      <c r="A19" s="30" t="s">
        <v>125</v>
      </c>
      <c r="B19" s="152" t="s">
        <v>141</v>
      </c>
      <c r="D19" s="33" t="s">
        <v>51</v>
      </c>
      <c r="E19" s="152"/>
    </row>
    <row r="20" spans="1:6" ht="17.399999999999999" thickBot="1" x14ac:dyDescent="0.45">
      <c r="A20" s="30"/>
      <c r="C20" s="29"/>
    </row>
    <row r="21" spans="1:6" ht="17.399999999999999" thickBot="1" x14ac:dyDescent="0.45">
      <c r="A21" s="36" t="s">
        <v>3</v>
      </c>
      <c r="B21" s="36" t="s">
        <v>0</v>
      </c>
      <c r="C21" s="37" t="s">
        <v>4</v>
      </c>
      <c r="D21" s="37" t="s">
        <v>52</v>
      </c>
      <c r="E21" s="37" t="s">
        <v>5</v>
      </c>
      <c r="F21" s="38" t="s">
        <v>53</v>
      </c>
    </row>
    <row r="22" spans="1:6" ht="17.399999999999999" thickBot="1" x14ac:dyDescent="0.45">
      <c r="A22" s="145">
        <v>1</v>
      </c>
      <c r="B22" s="146">
        <v>14513</v>
      </c>
      <c r="C22" s="39" t="s">
        <v>132</v>
      </c>
      <c r="D22" s="39"/>
      <c r="E22" s="39" t="s">
        <v>142</v>
      </c>
      <c r="F22" s="147"/>
    </row>
    <row r="23" spans="1:6" ht="17.399999999999999" thickBot="1" x14ac:dyDescent="0.45">
      <c r="A23" s="145">
        <v>2</v>
      </c>
      <c r="B23" s="146">
        <v>14513</v>
      </c>
      <c r="C23" s="39" t="s">
        <v>132</v>
      </c>
      <c r="D23" s="39"/>
      <c r="E23" s="39" t="s">
        <v>143</v>
      </c>
      <c r="F23" s="147"/>
    </row>
    <row r="24" spans="1:6" ht="17.399999999999999" thickBot="1" x14ac:dyDescent="0.45">
      <c r="A24" s="145">
        <v>3</v>
      </c>
      <c r="B24" s="146">
        <v>14513</v>
      </c>
      <c r="C24" s="39" t="s">
        <v>132</v>
      </c>
      <c r="D24" s="39"/>
      <c r="E24" s="39" t="s">
        <v>144</v>
      </c>
      <c r="F24" s="147"/>
    </row>
    <row r="25" spans="1:6" ht="17.399999999999999" thickBot="1" x14ac:dyDescent="0.45">
      <c r="A25" s="145">
        <v>4</v>
      </c>
      <c r="B25" s="146">
        <v>14513</v>
      </c>
      <c r="C25" s="39" t="s">
        <v>132</v>
      </c>
      <c r="D25" s="39"/>
      <c r="E25" s="39" t="s">
        <v>145</v>
      </c>
      <c r="F25" s="147" t="s">
        <v>146</v>
      </c>
    </row>
    <row r="26" spans="1:6" ht="17.399999999999999" thickBot="1" x14ac:dyDescent="0.45">
      <c r="A26" s="145">
        <v>5</v>
      </c>
      <c r="B26" s="146">
        <v>14513</v>
      </c>
      <c r="C26" s="39" t="s">
        <v>132</v>
      </c>
      <c r="D26" s="39"/>
      <c r="E26" s="39" t="s">
        <v>147</v>
      </c>
      <c r="F26" s="147"/>
    </row>
    <row r="27" spans="1:6" ht="51" thickBot="1" x14ac:dyDescent="0.45">
      <c r="A27" s="145">
        <v>6</v>
      </c>
      <c r="B27" s="146">
        <v>14532</v>
      </c>
      <c r="C27" s="39" t="s">
        <v>130</v>
      </c>
      <c r="D27" s="39"/>
      <c r="E27" s="39" t="s">
        <v>148</v>
      </c>
      <c r="F27" s="147" t="s">
        <v>182</v>
      </c>
    </row>
    <row r="28" spans="1:6" ht="17.399999999999999" thickBot="1" x14ac:dyDescent="0.45">
      <c r="A28" s="145">
        <v>7</v>
      </c>
      <c r="B28" s="146">
        <v>14532</v>
      </c>
      <c r="C28" s="39" t="s">
        <v>130</v>
      </c>
      <c r="D28" s="39"/>
      <c r="E28" s="39" t="s">
        <v>149</v>
      </c>
      <c r="F28" s="147"/>
    </row>
    <row r="29" spans="1:6" ht="34.200000000000003" thickBot="1" x14ac:dyDescent="0.45">
      <c r="A29" s="145">
        <v>8</v>
      </c>
      <c r="B29" s="146">
        <v>14532</v>
      </c>
      <c r="C29" s="39" t="s">
        <v>130</v>
      </c>
      <c r="D29" s="39"/>
      <c r="E29" s="39" t="s">
        <v>150</v>
      </c>
      <c r="F29" s="147" t="s">
        <v>151</v>
      </c>
    </row>
    <row r="30" spans="1:6" ht="17.399999999999999" thickBot="1" x14ac:dyDescent="0.45">
      <c r="A30" s="145">
        <v>9</v>
      </c>
      <c r="B30" s="146">
        <v>14532</v>
      </c>
      <c r="C30" s="39" t="s">
        <v>130</v>
      </c>
      <c r="D30" s="39"/>
      <c r="E30" s="39" t="s">
        <v>152</v>
      </c>
      <c r="F30" s="147"/>
    </row>
    <row r="31" spans="1:6" ht="17.399999999999999" thickBot="1" x14ac:dyDescent="0.45">
      <c r="A31" s="145">
        <v>10</v>
      </c>
      <c r="B31" s="146">
        <v>14532</v>
      </c>
      <c r="C31" s="39" t="s">
        <v>130</v>
      </c>
      <c r="D31" s="39"/>
      <c r="E31" s="39" t="s">
        <v>153</v>
      </c>
      <c r="F31" s="147"/>
    </row>
    <row r="32" spans="1:6" ht="17.399999999999999" thickBot="1" x14ac:dyDescent="0.45">
      <c r="A32" s="145">
        <v>11</v>
      </c>
      <c r="B32" s="146">
        <v>14532</v>
      </c>
      <c r="C32" s="39" t="s">
        <v>126</v>
      </c>
      <c r="D32" s="39" t="s">
        <v>129</v>
      </c>
      <c r="E32" s="39" t="s">
        <v>135</v>
      </c>
      <c r="F32" s="147"/>
    </row>
    <row r="33" spans="1:6" ht="17.399999999999999" thickBot="1" x14ac:dyDescent="0.45">
      <c r="A33" s="145">
        <v>12</v>
      </c>
      <c r="B33" s="146">
        <v>14532</v>
      </c>
      <c r="C33" s="39" t="s">
        <v>136</v>
      </c>
      <c r="D33" s="39"/>
      <c r="E33" s="39" t="s">
        <v>154</v>
      </c>
      <c r="F33" s="147"/>
    </row>
    <row r="34" spans="1:6" ht="34.200000000000003" thickBot="1" x14ac:dyDescent="0.45">
      <c r="A34" s="145">
        <v>13</v>
      </c>
      <c r="B34" s="146">
        <v>14532</v>
      </c>
      <c r="C34" s="39" t="s">
        <v>136</v>
      </c>
      <c r="D34" s="39"/>
      <c r="E34" s="39" t="s">
        <v>155</v>
      </c>
      <c r="F34" s="147" t="s">
        <v>156</v>
      </c>
    </row>
    <row r="35" spans="1:6" ht="34.200000000000003" thickBot="1" x14ac:dyDescent="0.45">
      <c r="A35" s="145">
        <v>14</v>
      </c>
      <c r="B35" s="146">
        <v>14532</v>
      </c>
      <c r="C35" s="39" t="s">
        <v>136</v>
      </c>
      <c r="D35" s="39"/>
      <c r="E35" s="39" t="s">
        <v>157</v>
      </c>
      <c r="F35" s="147" t="s">
        <v>158</v>
      </c>
    </row>
    <row r="36" spans="1:6" ht="17.399999999999999" thickBot="1" x14ac:dyDescent="0.45">
      <c r="A36" s="145">
        <v>15</v>
      </c>
      <c r="B36" s="146">
        <v>14532</v>
      </c>
      <c r="C36" s="39" t="s">
        <v>136</v>
      </c>
      <c r="D36" s="39"/>
      <c r="E36" s="39" t="s">
        <v>159</v>
      </c>
      <c r="F36" s="147"/>
    </row>
    <row r="37" spans="1:6" ht="17.399999999999999" thickBot="1" x14ac:dyDescent="0.45">
      <c r="A37" s="145">
        <v>16</v>
      </c>
      <c r="B37" s="146">
        <v>14552</v>
      </c>
      <c r="C37" s="39" t="s">
        <v>54</v>
      </c>
      <c r="D37" s="39" t="s">
        <v>127</v>
      </c>
      <c r="E37" s="39" t="s">
        <v>160</v>
      </c>
      <c r="F37" s="147" t="s">
        <v>133</v>
      </c>
    </row>
    <row r="38" spans="1:6" ht="34.200000000000003" thickBot="1" x14ac:dyDescent="0.45">
      <c r="A38" s="145">
        <v>17</v>
      </c>
      <c r="B38" s="146">
        <v>14558</v>
      </c>
      <c r="C38" s="39" t="s">
        <v>118</v>
      </c>
      <c r="D38" s="39" t="s">
        <v>161</v>
      </c>
      <c r="E38" s="39" t="s">
        <v>162</v>
      </c>
      <c r="F38" s="147"/>
    </row>
    <row r="39" spans="1:6" ht="17.399999999999999" thickBot="1" x14ac:dyDescent="0.45">
      <c r="A39" s="145">
        <v>18</v>
      </c>
      <c r="B39" s="146">
        <v>14806</v>
      </c>
      <c r="C39" s="39" t="s">
        <v>163</v>
      </c>
      <c r="D39" s="39"/>
      <c r="E39" s="39" t="s">
        <v>164</v>
      </c>
      <c r="F39" s="147"/>
    </row>
    <row r="40" spans="1:6" ht="17.399999999999999" thickBot="1" x14ac:dyDescent="0.45">
      <c r="A40" s="145">
        <v>19</v>
      </c>
      <c r="B40" s="146">
        <v>14806</v>
      </c>
      <c r="C40" s="39" t="s">
        <v>163</v>
      </c>
      <c r="D40" s="39"/>
      <c r="E40" s="39" t="s">
        <v>165</v>
      </c>
      <c r="F40" s="147"/>
    </row>
    <row r="42" spans="1:6" x14ac:dyDescent="0.4">
      <c r="A42" s="30" t="s">
        <v>123</v>
      </c>
      <c r="B42" s="31" t="s">
        <v>166</v>
      </c>
      <c r="C42" s="29"/>
    </row>
    <row r="43" spans="1:6" ht="16.95" customHeight="1" x14ac:dyDescent="0.4">
      <c r="A43" s="30"/>
      <c r="B43" s="35" t="s">
        <v>168</v>
      </c>
      <c r="C43" s="34"/>
    </row>
    <row r="44" spans="1:6" x14ac:dyDescent="0.4">
      <c r="A44" s="30"/>
      <c r="B44" s="31" t="s">
        <v>167</v>
      </c>
      <c r="C44" s="29"/>
    </row>
    <row r="45" spans="1:6" x14ac:dyDescent="0.4">
      <c r="A45" s="30"/>
      <c r="B45" s="31"/>
      <c r="C45" s="29"/>
    </row>
    <row r="46" spans="1:6" x14ac:dyDescent="0.4">
      <c r="A46" s="30" t="s">
        <v>124</v>
      </c>
      <c r="B46" s="151" t="s">
        <v>131</v>
      </c>
    </row>
    <row r="47" spans="1:6" x14ac:dyDescent="0.4">
      <c r="A47" s="30" t="s">
        <v>125</v>
      </c>
      <c r="B47" s="152" t="s">
        <v>169</v>
      </c>
      <c r="C47" s="33" t="s">
        <v>51</v>
      </c>
      <c r="D47" s="152"/>
      <c r="E47" s="152"/>
    </row>
    <row r="48" spans="1:6" ht="17.399999999999999" thickBot="1" x14ac:dyDescent="0.45">
      <c r="A48" s="30"/>
      <c r="B48" s="33"/>
      <c r="C48" s="29"/>
    </row>
    <row r="49" spans="1:6" ht="17.399999999999999" thickBot="1" x14ac:dyDescent="0.45">
      <c r="A49" s="36" t="s">
        <v>3</v>
      </c>
      <c r="B49" s="36" t="s">
        <v>0</v>
      </c>
      <c r="C49" s="37" t="s">
        <v>4</v>
      </c>
      <c r="D49" s="37" t="s">
        <v>52</v>
      </c>
      <c r="E49" s="37" t="s">
        <v>5</v>
      </c>
      <c r="F49" s="38" t="s">
        <v>53</v>
      </c>
    </row>
    <row r="50" spans="1:6" ht="17.399999999999999" thickBot="1" x14ac:dyDescent="0.45">
      <c r="A50" s="145">
        <v>20</v>
      </c>
      <c r="B50" s="146">
        <v>14513</v>
      </c>
      <c r="C50" s="39" t="s">
        <v>132</v>
      </c>
      <c r="D50" s="39"/>
      <c r="E50" s="39" t="s">
        <v>170</v>
      </c>
      <c r="F50" s="147" t="s">
        <v>134</v>
      </c>
    </row>
    <row r="52" spans="1:6" ht="193.95" customHeight="1" x14ac:dyDescent="0.4">
      <c r="A52" s="157" t="s">
        <v>112</v>
      </c>
      <c r="B52" s="157"/>
      <c r="C52" s="157"/>
      <c r="D52" s="157"/>
      <c r="E52" s="157"/>
      <c r="F52" s="157"/>
    </row>
  </sheetData>
  <sheetProtection algorithmName="SHA-512" hashValue="J7hnPfyDjXd1KVWvOgMs7S5wRU+g597IzSG3RksEq9cUuUzYAVvGkBrLHySHHd1wkYvwShDzJJgXD9NzsWsP9w==" saltValue="bz/cdmConOSK1Lx6P2fTaQ==" spinCount="100000" sheet="1" objects="1" scenarios="1"/>
  <mergeCells count="5">
    <mergeCell ref="A52:F52"/>
    <mergeCell ref="A12:F12"/>
    <mergeCell ref="A11:F11"/>
    <mergeCell ref="D2:F2"/>
    <mergeCell ref="A10:F10"/>
  </mergeCells>
  <pageMargins left="0.70866141732283472" right="0.70866141732283472" top="0.78740157480314965" bottom="0.78740157480314965" header="0.31496062992125984" footer="0.31496062992125984"/>
  <pageSetup paperSize="9" scale="61" orientation="portrait" r:id="rId1"/>
  <headerFooter>
    <oddFooter>&amp;RSeite &amp;P von  &amp;N</oddFooter>
  </headerFooter>
  <rowBreaks count="1" manualBreakCount="1">
    <brk id="40"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56A9-9A4D-4497-BE33-A25D4675E972}">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171</v>
      </c>
      <c r="B1" s="195"/>
      <c r="C1" s="195"/>
      <c r="D1" s="195"/>
      <c r="E1" s="195"/>
      <c r="F1" s="195"/>
      <c r="G1" s="195"/>
      <c r="H1" s="195"/>
    </row>
    <row r="2" spans="1:8" x14ac:dyDescent="0.4">
      <c r="A2" s="194"/>
      <c r="B2" s="194"/>
      <c r="C2" s="194"/>
      <c r="D2" s="194"/>
      <c r="E2" s="194"/>
      <c r="F2" s="194"/>
      <c r="G2" s="194"/>
      <c r="H2" s="194"/>
    </row>
    <row r="3" spans="1:8" x14ac:dyDescent="0.4">
      <c r="A3" s="7" t="s">
        <v>36</v>
      </c>
      <c r="B3" s="114" t="s">
        <v>177</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6" t="s">
        <v>37</v>
      </c>
      <c r="B19" s="196"/>
      <c r="C19" s="196"/>
      <c r="D19" s="196"/>
      <c r="E19" s="196"/>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114</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115</v>
      </c>
      <c r="B30" s="8"/>
      <c r="C30" s="9"/>
      <c r="D30" s="9"/>
      <c r="E30" s="101"/>
      <c r="F30" s="22" t="s">
        <v>26</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56</v>
      </c>
      <c r="B41" s="8"/>
      <c r="C41" s="9"/>
      <c r="D41" s="40"/>
      <c r="E41" s="25">
        <f>+E33+E39</f>
        <v>0</v>
      </c>
      <c r="F41" s="22" t="s">
        <v>26</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yIXrL/F5RVIlEpLmvDp9sQE40Vj9uVVvMZXlTOtJYhKDGnRLeD579rtflt041HM2uDyK2hMY1SHqLd8FvBsJvg==" saltValue="MeR2XFUt7aLqwupkxIkri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F24BD-9DF8-4903-B660-5654598024B0}">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171</v>
      </c>
      <c r="B1" s="195"/>
      <c r="C1" s="195"/>
      <c r="D1" s="195"/>
      <c r="E1" s="195"/>
      <c r="F1" s="195"/>
      <c r="G1" s="195"/>
      <c r="H1" s="195"/>
    </row>
    <row r="2" spans="1:8" x14ac:dyDescent="0.4">
      <c r="A2" s="194"/>
      <c r="B2" s="194"/>
      <c r="C2" s="194"/>
      <c r="D2" s="194"/>
      <c r="E2" s="194"/>
      <c r="F2" s="194"/>
      <c r="G2" s="194"/>
      <c r="H2" s="194"/>
    </row>
    <row r="3" spans="1:8" x14ac:dyDescent="0.4">
      <c r="A3" s="7" t="s">
        <v>36</v>
      </c>
      <c r="B3" s="114" t="s">
        <v>178</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6" t="s">
        <v>37</v>
      </c>
      <c r="B19" s="196"/>
      <c r="C19" s="196"/>
      <c r="D19" s="196"/>
      <c r="E19" s="196"/>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114</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115</v>
      </c>
      <c r="B30" s="8"/>
      <c r="C30" s="9"/>
      <c r="D30" s="9"/>
      <c r="E30" s="101"/>
      <c r="F30" s="22" t="s">
        <v>26</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56</v>
      </c>
      <c r="B41" s="8"/>
      <c r="C41" s="9"/>
      <c r="D41" s="40"/>
      <c r="E41" s="25">
        <f>+E33+E39</f>
        <v>0</v>
      </c>
      <c r="F41" s="22" t="s">
        <v>26</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g32JDC2FXYW/YfXwJWC3FeeSewmWSNbD2YZuboVDQ04fecy+pmCH822gOI3RSZ6Uv7TQlt6uDq1EN2ibEUJdQA==" saltValue="ebJLMlh4Ndl7OWmRUM/8w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CAB8-4989-4110-B226-0A8ACB1015E2}">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171</v>
      </c>
      <c r="B1" s="195"/>
      <c r="C1" s="195"/>
      <c r="D1" s="195"/>
      <c r="E1" s="195"/>
      <c r="F1" s="195"/>
      <c r="G1" s="195"/>
      <c r="H1" s="195"/>
    </row>
    <row r="2" spans="1:8" x14ac:dyDescent="0.4">
      <c r="A2" s="194"/>
      <c r="B2" s="194"/>
      <c r="C2" s="194"/>
      <c r="D2" s="194"/>
      <c r="E2" s="194"/>
      <c r="F2" s="194"/>
      <c r="G2" s="194"/>
      <c r="H2" s="194"/>
    </row>
    <row r="3" spans="1:8" x14ac:dyDescent="0.4">
      <c r="A3" s="7" t="s">
        <v>36</v>
      </c>
      <c r="B3" s="114" t="s">
        <v>179</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6" t="s">
        <v>37</v>
      </c>
      <c r="B19" s="196"/>
      <c r="C19" s="196"/>
      <c r="D19" s="196"/>
      <c r="E19" s="196"/>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114</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115</v>
      </c>
      <c r="B30" s="8"/>
      <c r="C30" s="9"/>
      <c r="D30" s="9"/>
      <c r="E30" s="101"/>
      <c r="F30" s="22" t="s">
        <v>26</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56</v>
      </c>
      <c r="B41" s="8"/>
      <c r="C41" s="9"/>
      <c r="D41" s="40"/>
      <c r="E41" s="25">
        <f>+E33+E39</f>
        <v>0</v>
      </c>
      <c r="F41" s="22" t="s">
        <v>26</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9tZYIAj1elhMn/BkXEEqW4OxMCVxdshYGw2ZbcaXe8JnJZOLs6Rkditltekr/K5WpQpBXHgqXLUofRZdBm77pA==" saltValue="uPFr5u/1lQshd3iR6f3D6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F8292-FA1F-45D0-95F3-1DA96D55D46D}">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171</v>
      </c>
      <c r="B1" s="195"/>
      <c r="C1" s="195"/>
      <c r="D1" s="195"/>
      <c r="E1" s="195"/>
      <c r="F1" s="195"/>
      <c r="G1" s="195"/>
      <c r="H1" s="195"/>
    </row>
    <row r="2" spans="1:8" x14ac:dyDescent="0.4">
      <c r="A2" s="194"/>
      <c r="B2" s="194"/>
      <c r="C2" s="194"/>
      <c r="D2" s="194"/>
      <c r="E2" s="194"/>
      <c r="F2" s="194"/>
      <c r="G2" s="194"/>
      <c r="H2" s="194"/>
    </row>
    <row r="3" spans="1:8" x14ac:dyDescent="0.4">
      <c r="A3" s="7" t="s">
        <v>36</v>
      </c>
      <c r="B3" s="114" t="s">
        <v>180</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6" t="s">
        <v>37</v>
      </c>
      <c r="B19" s="196"/>
      <c r="C19" s="196"/>
      <c r="D19" s="196"/>
      <c r="E19" s="196"/>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114</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115</v>
      </c>
      <c r="B30" s="8"/>
      <c r="C30" s="9"/>
      <c r="D30" s="9"/>
      <c r="E30" s="101"/>
      <c r="F30" s="22" t="s">
        <v>26</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56</v>
      </c>
      <c r="B41" s="8"/>
      <c r="C41" s="9"/>
      <c r="D41" s="40"/>
      <c r="E41" s="25">
        <f>+E33+E39</f>
        <v>0</v>
      </c>
      <c r="F41" s="22" t="s">
        <v>26</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zOpFSjQAU2AS4g1qJ2bCFppPc4GM7skMilbjYfrOcNugCQ9TWXrsC3CerHTk0zAEQWz1XCIQs9rCohjvytfiVg==" saltValue="cZOePUAoiueT4yElcRm2x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B037C-CC34-4629-BD46-DE2C6280C817}">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5" t="s">
        <v>171</v>
      </c>
      <c r="B1" s="195"/>
      <c r="C1" s="195"/>
      <c r="D1" s="195"/>
      <c r="E1" s="195"/>
      <c r="F1" s="195"/>
      <c r="G1" s="195"/>
      <c r="H1" s="195"/>
    </row>
    <row r="2" spans="1:8" x14ac:dyDescent="0.4">
      <c r="A2" s="197"/>
      <c r="B2" s="197"/>
      <c r="C2" s="197"/>
      <c r="D2" s="197"/>
      <c r="E2" s="197"/>
      <c r="F2" s="197"/>
      <c r="G2" s="197"/>
      <c r="H2" s="197"/>
    </row>
    <row r="3" spans="1:8" x14ac:dyDescent="0.4">
      <c r="A3" s="114" t="s">
        <v>36</v>
      </c>
      <c r="B3" s="114" t="s">
        <v>181</v>
      </c>
      <c r="C3" s="116"/>
      <c r="D3" s="116"/>
      <c r="E3" s="116"/>
      <c r="F3" s="116"/>
      <c r="G3" s="117"/>
      <c r="H3" s="117"/>
    </row>
    <row r="4" spans="1:8" x14ac:dyDescent="0.4">
      <c r="A4" s="116" t="s">
        <v>13</v>
      </c>
      <c r="B4" s="118"/>
      <c r="C4" s="118"/>
      <c r="D4" s="116" t="s">
        <v>14</v>
      </c>
      <c r="E4" s="119"/>
      <c r="F4" s="116"/>
      <c r="G4" s="117"/>
      <c r="H4" s="117"/>
    </row>
    <row r="5" spans="1:8" x14ac:dyDescent="0.4">
      <c r="A5" s="116"/>
      <c r="B5" s="116"/>
      <c r="C5" s="116"/>
      <c r="D5" s="120"/>
      <c r="E5" s="116"/>
      <c r="F5" s="116"/>
      <c r="G5" s="117"/>
      <c r="H5" s="117"/>
    </row>
    <row r="6" spans="1:8" x14ac:dyDescent="0.4">
      <c r="A6" s="116" t="s">
        <v>119</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16</v>
      </c>
      <c r="G8" s="121" t="s">
        <v>17</v>
      </c>
      <c r="H8" s="121" t="s">
        <v>7</v>
      </c>
    </row>
    <row r="9" spans="1:8" x14ac:dyDescent="0.4">
      <c r="A9" s="154"/>
      <c r="B9" s="122"/>
      <c r="C9" s="123"/>
      <c r="D9" s="123"/>
      <c r="E9" s="124"/>
      <c r="F9" s="108"/>
      <c r="G9" s="121" t="s">
        <v>17</v>
      </c>
      <c r="H9" s="122"/>
    </row>
    <row r="10" spans="1:8" x14ac:dyDescent="0.4">
      <c r="A10" s="155"/>
      <c r="B10" s="125"/>
      <c r="C10" s="126"/>
      <c r="D10" s="126"/>
      <c r="E10" s="126"/>
      <c r="F10" s="111"/>
      <c r="G10" s="127" t="s">
        <v>17</v>
      </c>
      <c r="H10" s="125"/>
    </row>
    <row r="11" spans="1:8" x14ac:dyDescent="0.4">
      <c r="A11" s="155"/>
      <c r="B11" s="125"/>
      <c r="C11" s="126"/>
      <c r="D11" s="126"/>
      <c r="E11" s="126"/>
      <c r="F11" s="111"/>
      <c r="G11" s="127" t="s">
        <v>17</v>
      </c>
      <c r="H11" s="125"/>
    </row>
    <row r="12" spans="1:8" x14ac:dyDescent="0.4">
      <c r="A12" s="155"/>
      <c r="B12" s="125"/>
      <c r="C12" s="126"/>
      <c r="D12" s="126"/>
      <c r="E12" s="126"/>
      <c r="F12" s="111"/>
      <c r="G12" s="127" t="s">
        <v>17</v>
      </c>
      <c r="H12" s="125"/>
    </row>
    <row r="13" spans="1:8" x14ac:dyDescent="0.4">
      <c r="A13" s="156"/>
      <c r="B13" s="125"/>
      <c r="C13" s="126"/>
      <c r="D13" s="126"/>
      <c r="E13" s="126"/>
      <c r="F13" s="111"/>
      <c r="G13" s="127" t="s">
        <v>17</v>
      </c>
      <c r="H13" s="128"/>
    </row>
    <row r="14" spans="1:8" x14ac:dyDescent="0.4">
      <c r="A14" s="155"/>
      <c r="B14" s="125"/>
      <c r="C14" s="126"/>
      <c r="D14" s="126"/>
      <c r="E14" s="126"/>
      <c r="F14" s="111"/>
      <c r="G14" s="127" t="s">
        <v>17</v>
      </c>
      <c r="H14" s="125"/>
    </row>
    <row r="15" spans="1:8" x14ac:dyDescent="0.4">
      <c r="A15" s="156"/>
      <c r="B15" s="125"/>
      <c r="C15" s="126"/>
      <c r="D15" s="126"/>
      <c r="E15" s="126"/>
      <c r="F15" s="111"/>
      <c r="G15" s="127" t="s">
        <v>17</v>
      </c>
      <c r="H15" s="128"/>
    </row>
    <row r="16" spans="1:8" x14ac:dyDescent="0.4">
      <c r="A16" s="156"/>
      <c r="B16" s="125"/>
      <c r="C16" s="126"/>
      <c r="D16" s="126"/>
      <c r="E16" s="126"/>
      <c r="F16" s="111"/>
      <c r="G16" s="127" t="s">
        <v>17</v>
      </c>
      <c r="H16" s="128"/>
    </row>
    <row r="17" spans="1:8" x14ac:dyDescent="0.4">
      <c r="A17" s="129" t="s">
        <v>15</v>
      </c>
      <c r="B17" s="130"/>
      <c r="C17" s="130"/>
      <c r="D17" s="131"/>
      <c r="E17" s="131"/>
      <c r="F17" s="131"/>
      <c r="G17" s="117"/>
      <c r="H17" s="117"/>
    </row>
    <row r="18" spans="1:8" x14ac:dyDescent="0.4">
      <c r="A18" s="117"/>
      <c r="B18" s="117"/>
      <c r="C18" s="117"/>
      <c r="D18" s="117"/>
      <c r="E18" s="117"/>
      <c r="F18" s="117"/>
      <c r="G18" s="117"/>
      <c r="H18" s="117"/>
    </row>
    <row r="19" spans="1:8" x14ac:dyDescent="0.4">
      <c r="A19" s="198" t="s">
        <v>37</v>
      </c>
      <c r="B19" s="198"/>
      <c r="C19" s="198"/>
      <c r="D19" s="198"/>
      <c r="E19" s="198"/>
      <c r="F19" s="120" t="s">
        <v>18</v>
      </c>
      <c r="G19" s="117"/>
      <c r="H19" s="117"/>
    </row>
    <row r="20" spans="1:8" x14ac:dyDescent="0.4">
      <c r="A20" s="117"/>
      <c r="B20" s="117"/>
      <c r="C20" s="117"/>
      <c r="D20" s="117"/>
      <c r="E20" s="117"/>
      <c r="F20" s="117"/>
      <c r="G20" s="117"/>
      <c r="H20" s="117"/>
    </row>
    <row r="21" spans="1:8" x14ac:dyDescent="0.4">
      <c r="A21" s="116" t="s">
        <v>19</v>
      </c>
      <c r="B21" s="116"/>
      <c r="C21" s="117"/>
      <c r="D21" s="117"/>
      <c r="E21" s="132"/>
      <c r="F21" s="120"/>
      <c r="G21" s="117"/>
      <c r="H21" s="117"/>
    </row>
    <row r="22" spans="1:8" x14ac:dyDescent="0.4">
      <c r="A22" s="116" t="s">
        <v>20</v>
      </c>
      <c r="B22" s="116"/>
      <c r="C22" s="117"/>
      <c r="D22" s="117"/>
      <c r="E22" s="133"/>
      <c r="F22" s="120"/>
      <c r="G22" s="117"/>
      <c r="H22" s="117"/>
    </row>
    <row r="23" spans="1:8" x14ac:dyDescent="0.4">
      <c r="A23" s="116" t="s">
        <v>114</v>
      </c>
      <c r="B23" s="116"/>
      <c r="C23" s="117"/>
      <c r="D23" s="117"/>
      <c r="E23" s="133"/>
      <c r="F23" s="120" t="s">
        <v>35</v>
      </c>
      <c r="G23" s="117"/>
      <c r="H23" s="117"/>
    </row>
    <row r="24" spans="1:8" x14ac:dyDescent="0.4">
      <c r="A24" s="116" t="s">
        <v>21</v>
      </c>
      <c r="B24" s="116"/>
      <c r="C24" s="117"/>
      <c r="D24" s="117"/>
      <c r="E24" s="133"/>
      <c r="F24" s="120" t="s">
        <v>22</v>
      </c>
      <c r="G24" s="117"/>
      <c r="H24" s="117"/>
    </row>
    <row r="25" spans="1:8" x14ac:dyDescent="0.4">
      <c r="A25" s="116" t="s">
        <v>23</v>
      </c>
      <c r="B25" s="116"/>
      <c r="C25" s="117"/>
      <c r="D25" s="117"/>
      <c r="E25" s="133"/>
      <c r="F25" s="120" t="s">
        <v>24</v>
      </c>
      <c r="G25" s="117"/>
      <c r="H25" s="117"/>
    </row>
    <row r="26" spans="1:8" x14ac:dyDescent="0.4">
      <c r="A26" s="116" t="s">
        <v>25</v>
      </c>
      <c r="B26" s="116"/>
      <c r="C26" s="117"/>
      <c r="D26" s="117"/>
      <c r="E26" s="133"/>
      <c r="F26" s="120" t="s">
        <v>26</v>
      </c>
      <c r="G26" s="117"/>
      <c r="H26" s="117"/>
    </row>
    <row r="27" spans="1:8" x14ac:dyDescent="0.4">
      <c r="A27" s="129" t="s">
        <v>34</v>
      </c>
      <c r="B27" s="131"/>
      <c r="C27" s="134"/>
      <c r="D27" s="117"/>
      <c r="E27" s="135"/>
      <c r="F27" s="131"/>
      <c r="G27" s="117"/>
      <c r="H27" s="117"/>
    </row>
    <row r="28" spans="1:8" x14ac:dyDescent="0.4">
      <c r="A28" s="131"/>
      <c r="B28" s="131"/>
      <c r="C28" s="131"/>
      <c r="D28" s="117"/>
      <c r="E28" s="136"/>
      <c r="F28" s="131"/>
      <c r="G28" s="117"/>
      <c r="H28" s="117"/>
    </row>
    <row r="29" spans="1:8" x14ac:dyDescent="0.4">
      <c r="A29" s="116" t="s">
        <v>27</v>
      </c>
      <c r="B29" s="116"/>
      <c r="C29" s="117"/>
      <c r="D29" s="117"/>
      <c r="E29" s="132"/>
      <c r="F29" s="120" t="s">
        <v>24</v>
      </c>
      <c r="G29" s="117"/>
      <c r="H29" s="117"/>
    </row>
    <row r="30" spans="1:8" x14ac:dyDescent="0.4">
      <c r="A30" s="114" t="s">
        <v>115</v>
      </c>
      <c r="B30" s="116"/>
      <c r="C30" s="117"/>
      <c r="D30" s="117"/>
      <c r="E30" s="137"/>
      <c r="F30" s="138" t="s">
        <v>26</v>
      </c>
      <c r="G30" s="117"/>
      <c r="H30" s="117"/>
    </row>
    <row r="31" spans="1:8" x14ac:dyDescent="0.4">
      <c r="A31" s="114" t="s">
        <v>55</v>
      </c>
      <c r="B31" s="116"/>
      <c r="C31" s="117"/>
      <c r="D31" s="117"/>
      <c r="E31" s="137"/>
      <c r="F31" s="138"/>
      <c r="G31" s="117"/>
      <c r="H31" s="117"/>
    </row>
    <row r="32" spans="1:8" x14ac:dyDescent="0.4">
      <c r="A32" s="116"/>
      <c r="B32" s="116"/>
      <c r="C32" s="117"/>
      <c r="D32" s="117"/>
      <c r="E32" s="139"/>
      <c r="F32" s="120"/>
      <c r="G32" s="117"/>
      <c r="H32" s="117"/>
    </row>
    <row r="33" spans="1:8" x14ac:dyDescent="0.4">
      <c r="A33" s="114" t="s">
        <v>57</v>
      </c>
      <c r="B33" s="116"/>
      <c r="C33" s="117"/>
      <c r="D33" s="117"/>
      <c r="E33" s="140">
        <f>+((E22*E23*E29)+(E25*E26*E24)+(E29*E30))*E31</f>
        <v>0</v>
      </c>
      <c r="F33" s="138" t="s">
        <v>26</v>
      </c>
      <c r="G33" s="117"/>
      <c r="H33" s="117"/>
    </row>
    <row r="34" spans="1:8" x14ac:dyDescent="0.4">
      <c r="A34" s="116" t="s">
        <v>28</v>
      </c>
      <c r="B34" s="116"/>
      <c r="C34" s="141"/>
      <c r="D34" s="117"/>
      <c r="E34" s="141"/>
      <c r="F34" s="116"/>
      <c r="G34" s="117"/>
      <c r="H34" s="117"/>
    </row>
    <row r="35" spans="1:8" x14ac:dyDescent="0.4">
      <c r="A35" s="116" t="s">
        <v>29</v>
      </c>
      <c r="B35" s="116"/>
      <c r="C35" s="141"/>
      <c r="D35" s="117"/>
      <c r="E35" s="141"/>
      <c r="F35" s="116"/>
      <c r="G35" s="117"/>
      <c r="H35" s="117"/>
    </row>
    <row r="36" spans="1:8" x14ac:dyDescent="0.4">
      <c r="A36" s="116" t="s">
        <v>30</v>
      </c>
      <c r="B36" s="116"/>
      <c r="C36" s="141"/>
      <c r="D36" s="117"/>
      <c r="E36" s="141"/>
      <c r="F36" s="116"/>
      <c r="G36" s="117"/>
      <c r="H36" s="117"/>
    </row>
    <row r="37" spans="1:8" x14ac:dyDescent="0.4">
      <c r="A37" s="116"/>
      <c r="B37" s="116"/>
      <c r="C37" s="141"/>
      <c r="D37" s="117"/>
      <c r="E37" s="141"/>
      <c r="F37" s="116"/>
      <c r="G37" s="117"/>
      <c r="H37" s="117"/>
    </row>
    <row r="38" spans="1:8" x14ac:dyDescent="0.4">
      <c r="A38" s="116" t="s">
        <v>32</v>
      </c>
      <c r="B38" s="116"/>
      <c r="C38" s="117"/>
      <c r="D38" s="142" t="s">
        <v>33</v>
      </c>
      <c r="E38" s="143"/>
      <c r="F38" s="117" t="s">
        <v>31</v>
      </c>
      <c r="G38" s="117"/>
      <c r="H38" s="117"/>
    </row>
    <row r="39" spans="1:8" x14ac:dyDescent="0.4">
      <c r="A39" s="116"/>
      <c r="B39" s="116"/>
      <c r="C39" s="117"/>
      <c r="D39" s="117"/>
      <c r="E39" s="139">
        <f>+E33*E38/100</f>
        <v>0</v>
      </c>
      <c r="F39" s="120" t="s">
        <v>26</v>
      </c>
      <c r="G39" s="117"/>
      <c r="H39" s="117"/>
    </row>
    <row r="40" spans="1:8" x14ac:dyDescent="0.4">
      <c r="A40" s="116"/>
      <c r="B40" s="116"/>
      <c r="C40" s="117"/>
      <c r="D40" s="117"/>
      <c r="E40" s="139"/>
      <c r="F40" s="120"/>
      <c r="G40" s="117"/>
      <c r="H40" s="117"/>
    </row>
    <row r="41" spans="1:8" x14ac:dyDescent="0.4">
      <c r="A41" s="114" t="s">
        <v>56</v>
      </c>
      <c r="B41" s="116"/>
      <c r="C41" s="117"/>
      <c r="D41" s="144"/>
      <c r="E41" s="140">
        <f>+E33+E39</f>
        <v>0</v>
      </c>
      <c r="F41" s="138" t="s">
        <v>26</v>
      </c>
      <c r="G41" s="117"/>
      <c r="H41" s="117"/>
    </row>
    <row r="42" spans="1:8" x14ac:dyDescent="0.4">
      <c r="A42" s="129" t="s">
        <v>116</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akBaz8yKcU/CfeB7gYpvekxwqiZJ/7+CL/C27pQvIyWHsh5c4WgHMQsZrqnU3Yv2IbYX+U+2TLIw46It4YhgqA==" saltValue="EKUJVfSMdxz/dny3wlS1y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02E2-9738-4CE1-9892-93F1FDC1BD1A}">
  <dimension ref="A1:O29"/>
  <sheetViews>
    <sheetView showGridLines="0" topLeftCell="A10" zoomScale="70" zoomScaleNormal="70" workbookViewId="0">
      <selection activeCell="M29" sqref="M29"/>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9.89843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199" t="s">
        <v>85</v>
      </c>
      <c r="B1" s="199"/>
      <c r="C1" s="199"/>
      <c r="D1" s="199"/>
      <c r="E1" s="199"/>
      <c r="F1" s="199"/>
      <c r="G1" s="199"/>
      <c r="H1" s="199"/>
      <c r="I1" s="199"/>
    </row>
    <row r="2" spans="1:15" s="1" customFormat="1" ht="16.95" customHeight="1" x14ac:dyDescent="0.4"/>
    <row r="3" spans="1:15" s="1" customFormat="1" x14ac:dyDescent="0.4">
      <c r="A3" s="2" t="s">
        <v>61</v>
      </c>
      <c r="E3" s="1" t="s">
        <v>62</v>
      </c>
    </row>
    <row r="4" spans="1:15" s="1" customFormat="1" ht="22.95" customHeight="1" x14ac:dyDescent="0.4">
      <c r="A4" s="2" t="s">
        <v>10</v>
      </c>
      <c r="E4" s="2" t="str">
        <f>+' Los 10 LB'!B4</f>
        <v>04-2026 EU</v>
      </c>
    </row>
    <row r="5" spans="1:15" s="1" customFormat="1" ht="22.95" customHeight="1" x14ac:dyDescent="0.4">
      <c r="A5" s="2" t="s">
        <v>12</v>
      </c>
      <c r="E5" s="88" t="str">
        <f>+' Los 10 LB'!B5</f>
        <v>10</v>
      </c>
    </row>
    <row r="6" spans="1:15" s="1" customFormat="1" ht="22.95" customHeight="1" x14ac:dyDescent="0.4">
      <c r="A6" s="1" t="s">
        <v>11</v>
      </c>
      <c r="E6" s="89" t="str">
        <f>+' Los 10 LB'!B6</f>
        <v>Schülerspezialverkehr im Landkreis Potsdam-Mittelmark</v>
      </c>
    </row>
    <row r="7" spans="1:15" s="1" customFormat="1" ht="22.95" customHeight="1" x14ac:dyDescent="0.4">
      <c r="A7" s="1" t="s">
        <v>9</v>
      </c>
      <c r="E7" s="4">
        <f>+' Los 10 LB'!B7</f>
        <v>46258</v>
      </c>
    </row>
    <row r="8" spans="1:15" s="1" customFormat="1" ht="22.95" customHeight="1" x14ac:dyDescent="0.4">
      <c r="A8" s="1" t="s">
        <v>8</v>
      </c>
      <c r="E8" s="4">
        <f>+' Los 10 LB'!B8</f>
        <v>46932</v>
      </c>
    </row>
    <row r="9" spans="1:15" s="1" customFormat="1" x14ac:dyDescent="0.4"/>
    <row r="10" spans="1:15" s="1" customFormat="1" x14ac:dyDescent="0.4">
      <c r="A10" s="2" t="s">
        <v>103</v>
      </c>
      <c r="E10" s="2">
        <f>'Angaben zum Bieter'!B3</f>
        <v>0</v>
      </c>
    </row>
    <row r="11" spans="1:15" s="60" customFormat="1" ht="16.5" customHeight="1" x14ac:dyDescent="0.4">
      <c r="A11" s="189"/>
      <c r="B11" s="189"/>
      <c r="C11" s="189"/>
      <c r="D11" s="57"/>
      <c r="E11" s="58"/>
      <c r="F11" s="58"/>
      <c r="G11" s="58"/>
      <c r="H11" s="58"/>
      <c r="I11" s="59"/>
    </row>
    <row r="12" spans="1:15" ht="23.4" x14ac:dyDescent="0.55000000000000004">
      <c r="A12" s="200" t="s">
        <v>109</v>
      </c>
      <c r="B12" s="200"/>
      <c r="C12" s="200"/>
      <c r="D12" s="200"/>
      <c r="E12" s="200"/>
      <c r="F12" s="200"/>
      <c r="G12" s="200"/>
      <c r="H12" s="200"/>
      <c r="I12" s="200"/>
      <c r="J12" s="200"/>
      <c r="K12" s="200"/>
      <c r="L12" s="200"/>
      <c r="M12" s="200"/>
      <c r="N12" s="200"/>
      <c r="O12" s="5"/>
    </row>
    <row r="13" spans="1:15" ht="24" thickBot="1" x14ac:dyDescent="0.6">
      <c r="A13" s="52"/>
      <c r="B13" s="52"/>
      <c r="C13" s="52"/>
      <c r="D13" s="52"/>
      <c r="E13" s="52"/>
      <c r="F13" s="52"/>
      <c r="G13" s="52"/>
      <c r="H13" s="52"/>
      <c r="I13" s="52"/>
      <c r="J13" s="52"/>
      <c r="K13" s="52"/>
      <c r="L13" s="52"/>
      <c r="M13" s="52"/>
      <c r="N13" s="52"/>
      <c r="O13" s="5"/>
    </row>
    <row r="14" spans="1:15" ht="24" thickBot="1" x14ac:dyDescent="0.6">
      <c r="A14" s="52"/>
      <c r="B14" s="53" t="s">
        <v>2</v>
      </c>
      <c r="C14" s="153" t="str">
        <f>+' Los 10 LB'!B5</f>
        <v>10</v>
      </c>
      <c r="D14" s="52"/>
      <c r="E14" s="52"/>
      <c r="F14" s="52"/>
      <c r="I14" s="3"/>
      <c r="J14" s="3"/>
      <c r="K14" s="203" t="s">
        <v>58</v>
      </c>
      <c r="L14" s="203"/>
      <c r="M14" s="203"/>
      <c r="N14" s="50">
        <f>SUM(N20:N29)</f>
        <v>0</v>
      </c>
      <c r="O14" s="5"/>
    </row>
    <row r="15" spans="1:15" ht="23.4" x14ac:dyDescent="0.55000000000000004">
      <c r="A15" s="52"/>
      <c r="B15" s="52"/>
      <c r="C15" s="52"/>
      <c r="D15" s="52"/>
      <c r="E15" s="52"/>
      <c r="F15" s="52"/>
      <c r="G15" s="52"/>
      <c r="H15" s="52"/>
      <c r="I15" s="52"/>
      <c r="J15" s="52"/>
      <c r="K15" s="52"/>
      <c r="L15" s="52"/>
      <c r="M15" s="52"/>
      <c r="N15" s="52"/>
      <c r="O15" s="5"/>
    </row>
    <row r="16" spans="1:15" s="3" customFormat="1" ht="23.4" x14ac:dyDescent="0.55000000000000004">
      <c r="A16" s="70" t="s">
        <v>99</v>
      </c>
      <c r="B16" s="71"/>
      <c r="C16" s="72"/>
      <c r="D16" s="70"/>
      <c r="E16" s="70"/>
      <c r="F16" s="73"/>
    </row>
    <row r="17" spans="1:14" s="3" customFormat="1" ht="23.4" x14ac:dyDescent="0.55000000000000004">
      <c r="A17" s="41"/>
      <c r="B17" s="41"/>
      <c r="C17" s="41"/>
      <c r="D17" s="41"/>
      <c r="E17" s="41"/>
      <c r="K17" s="51"/>
      <c r="L17" s="51"/>
      <c r="M17" s="51"/>
      <c r="N17" s="50"/>
    </row>
    <row r="18" spans="1:14" s="3" customFormat="1" x14ac:dyDescent="0.4">
      <c r="A18" s="202" t="s">
        <v>38</v>
      </c>
      <c r="B18" s="201" t="s">
        <v>39</v>
      </c>
      <c r="C18" s="201" t="s">
        <v>40</v>
      </c>
      <c r="D18" s="201" t="s">
        <v>48</v>
      </c>
      <c r="E18" s="201" t="s">
        <v>41</v>
      </c>
      <c r="F18" s="201" t="s">
        <v>42</v>
      </c>
      <c r="G18" s="201" t="s">
        <v>46</v>
      </c>
      <c r="H18" s="201" t="s">
        <v>47</v>
      </c>
      <c r="I18" s="201" t="s">
        <v>43</v>
      </c>
      <c r="J18" s="201" t="s">
        <v>122</v>
      </c>
      <c r="K18" s="201" t="s">
        <v>120</v>
      </c>
      <c r="L18" s="201" t="s">
        <v>44</v>
      </c>
      <c r="M18" s="201" t="s">
        <v>45</v>
      </c>
      <c r="N18" s="201" t="s">
        <v>121</v>
      </c>
    </row>
    <row r="19" spans="1:14" s="3" customFormat="1" ht="81" customHeight="1" x14ac:dyDescent="0.4">
      <c r="A19" s="202"/>
      <c r="B19" s="201"/>
      <c r="C19" s="201"/>
      <c r="D19" s="201"/>
      <c r="E19" s="201"/>
      <c r="F19" s="201"/>
      <c r="G19" s="201"/>
      <c r="H19" s="201"/>
      <c r="I19" s="201"/>
      <c r="J19" s="201"/>
      <c r="K19" s="201"/>
      <c r="L19" s="201"/>
      <c r="M19" s="201"/>
      <c r="N19" s="201"/>
    </row>
    <row r="20" spans="1:14" s="3" customFormat="1" x14ac:dyDescent="0.4">
      <c r="A20" s="43" t="str">
        <f>+'Los 10_Fahrt 1'!B3</f>
        <v>10/1</v>
      </c>
      <c r="B20" s="44">
        <f>+'Los 10_Fahrt 1'!$E$21</f>
        <v>0</v>
      </c>
      <c r="C20" s="44">
        <f>+'Los 10_Fahrt 1'!$E$22</f>
        <v>0</v>
      </c>
      <c r="D20" s="45">
        <f>+'Los 10_Fahrt 1'!$E$23</f>
        <v>0</v>
      </c>
      <c r="E20" s="44">
        <f>+'Los 10_Fahrt 1'!$E$24</f>
        <v>0</v>
      </c>
      <c r="F20" s="46">
        <f>+'Los 10_Fahrt 1'!$E$25</f>
        <v>0</v>
      </c>
      <c r="G20" s="45">
        <f>+'Los 10_Fahrt 1'!$E$26</f>
        <v>0</v>
      </c>
      <c r="H20" s="46">
        <f>+'Los 10_Fahrt 1'!$E$29</f>
        <v>0</v>
      </c>
      <c r="I20" s="45">
        <f>+'Los 10_Fahrt 1'!$E$30</f>
        <v>0</v>
      </c>
      <c r="J20" s="44">
        <f>+'Los 10_Fahrt 1'!$E$31</f>
        <v>0</v>
      </c>
      <c r="K20" s="47">
        <f>+(C20*D20*H20+E20*F20*G20+H20*I20)*J20</f>
        <v>0</v>
      </c>
      <c r="L20" s="48">
        <f>+'Los 10_Fahrt 1'!$E$38</f>
        <v>0</v>
      </c>
      <c r="M20" s="42">
        <f>+K20*L20/100</f>
        <v>0</v>
      </c>
      <c r="N20" s="49">
        <f>+K20+M20</f>
        <v>0</v>
      </c>
    </row>
    <row r="21" spans="1:14" s="3" customFormat="1" x14ac:dyDescent="0.4">
      <c r="A21" s="43" t="str">
        <f>+'Los 10_Fahrt 2'!$B$3</f>
        <v>10/2</v>
      </c>
      <c r="B21" s="44">
        <f>+'Los 10_Fahrt 2'!$E$21</f>
        <v>0</v>
      </c>
      <c r="C21" s="44">
        <f>+'Los 10_Fahrt 2'!$E$22</f>
        <v>0</v>
      </c>
      <c r="D21" s="45">
        <f>+'Los 10_Fahrt 2'!$E$23</f>
        <v>0</v>
      </c>
      <c r="E21" s="44">
        <f>+'Los 10_Fahrt 2'!$E$24</f>
        <v>0</v>
      </c>
      <c r="F21" s="46">
        <f>+'Los 10_Fahrt 2'!$E$25</f>
        <v>0</v>
      </c>
      <c r="G21" s="45">
        <f>+'Los 10_Fahrt 2'!$E$26</f>
        <v>0</v>
      </c>
      <c r="H21" s="46">
        <f>+'Los 10_Fahrt 2'!$E$29</f>
        <v>0</v>
      </c>
      <c r="I21" s="45">
        <f>+'Los 10_Fahrt 2'!$E$30</f>
        <v>0</v>
      </c>
      <c r="J21" s="44">
        <f>+'Los 10_Fahrt 2'!$E$31</f>
        <v>0</v>
      </c>
      <c r="K21" s="47">
        <f t="shared" ref="K21:K29" si="0">+(C21*D21*H21+E21*F21*G21+H21*I21)*J21</f>
        <v>0</v>
      </c>
      <c r="L21" s="48">
        <f>+'Los 10_Fahrt 2'!$E$38</f>
        <v>0</v>
      </c>
      <c r="M21" s="42">
        <f t="shared" ref="M21:M29" si="1">+K21*L21/100</f>
        <v>0</v>
      </c>
      <c r="N21" s="49">
        <f t="shared" ref="N21:N29" si="2">+K21+M21</f>
        <v>0</v>
      </c>
    </row>
    <row r="22" spans="1:14" s="3" customFormat="1" x14ac:dyDescent="0.4">
      <c r="A22" s="43" t="str">
        <f>+'Los 10_Fahrt 3'!$B$3</f>
        <v>10/3</v>
      </c>
      <c r="B22" s="44">
        <f>+'Los 10_Fahrt 3'!$E$21</f>
        <v>0</v>
      </c>
      <c r="C22" s="44">
        <f>+'Los 10_Fahrt 3'!$E$22</f>
        <v>0</v>
      </c>
      <c r="D22" s="45">
        <f>+'Los 10_Fahrt 3'!$E$23</f>
        <v>0</v>
      </c>
      <c r="E22" s="44">
        <f>+'Los 10_Fahrt 3'!$E$24</f>
        <v>0</v>
      </c>
      <c r="F22" s="46">
        <f>+'Los 10_Fahrt 3'!$E$25</f>
        <v>0</v>
      </c>
      <c r="G22" s="45">
        <f>+'Los 10_Fahrt 3'!$E$26</f>
        <v>0</v>
      </c>
      <c r="H22" s="46">
        <f>+'Los 10_Fahrt 3'!$E$29</f>
        <v>0</v>
      </c>
      <c r="I22" s="45">
        <f>+'Los 10_Fahrt 3'!$E$30</f>
        <v>0</v>
      </c>
      <c r="J22" s="44">
        <f>+'Los 10_Fahrt 3'!$E$31</f>
        <v>0</v>
      </c>
      <c r="K22" s="47">
        <f t="shared" si="0"/>
        <v>0</v>
      </c>
      <c r="L22" s="48">
        <f>+'Los 10_Fahrt 3'!$E$38</f>
        <v>0</v>
      </c>
      <c r="M22" s="42">
        <f t="shared" si="1"/>
        <v>0</v>
      </c>
      <c r="N22" s="49">
        <f t="shared" si="2"/>
        <v>0</v>
      </c>
    </row>
    <row r="23" spans="1:14" s="3" customFormat="1" x14ac:dyDescent="0.4">
      <c r="A23" s="43" t="str">
        <f>+'Los 10_Fahrt 4'!$B$3</f>
        <v>10/4</v>
      </c>
      <c r="B23" s="44">
        <f>+'Los 10_Fahrt 4'!$E$21</f>
        <v>0</v>
      </c>
      <c r="C23" s="44">
        <f>+'Los 10_Fahrt 4'!$E$22</f>
        <v>0</v>
      </c>
      <c r="D23" s="45">
        <f>+'Los 10_Fahrt 4'!$E$23</f>
        <v>0</v>
      </c>
      <c r="E23" s="44">
        <f>+'Los 10_Fahrt 4'!$E$24</f>
        <v>0</v>
      </c>
      <c r="F23" s="46">
        <f>+'Los 10_Fahrt 4'!$E$25</f>
        <v>0</v>
      </c>
      <c r="G23" s="45">
        <f>+'Los 10_Fahrt 4'!$E$26</f>
        <v>0</v>
      </c>
      <c r="H23" s="46">
        <f>+'Los 10_Fahrt 4'!$E$29</f>
        <v>0</v>
      </c>
      <c r="I23" s="45">
        <f>+'Los 10_Fahrt 4'!$E$30</f>
        <v>0</v>
      </c>
      <c r="J23" s="44">
        <f>+'Los 10_Fahrt 4'!$E$31</f>
        <v>0</v>
      </c>
      <c r="K23" s="47">
        <f t="shared" si="0"/>
        <v>0</v>
      </c>
      <c r="L23" s="48">
        <f>+'Los 10_Fahrt 4'!$E$38</f>
        <v>0</v>
      </c>
      <c r="M23" s="42">
        <f t="shared" si="1"/>
        <v>0</v>
      </c>
      <c r="N23" s="49">
        <f t="shared" si="2"/>
        <v>0</v>
      </c>
    </row>
    <row r="24" spans="1:14" s="3" customFormat="1" x14ac:dyDescent="0.4">
      <c r="A24" s="43" t="str">
        <f>+'Los 10_Fahrt 5'!$B$3</f>
        <v>10/5</v>
      </c>
      <c r="B24" s="44">
        <f>+'Los 10_Fahrt 5'!$E$21</f>
        <v>0</v>
      </c>
      <c r="C24" s="44">
        <f>+'Los 10_Fahrt 5'!$E$22</f>
        <v>0</v>
      </c>
      <c r="D24" s="45">
        <f>+'Los 10_Fahrt 5'!$E$23</f>
        <v>0</v>
      </c>
      <c r="E24" s="44">
        <f>+'Los 10_Fahrt 5'!$E$24</f>
        <v>0</v>
      </c>
      <c r="F24" s="46">
        <f>+'Los 10_Fahrt 5'!$E$25</f>
        <v>0</v>
      </c>
      <c r="G24" s="45">
        <f>+'Los 10_Fahrt 5'!$E$26</f>
        <v>0</v>
      </c>
      <c r="H24" s="46">
        <f>+'Los 10_Fahrt 5'!$E$29</f>
        <v>0</v>
      </c>
      <c r="I24" s="45">
        <f>+'Los 10_Fahrt 5'!$E$30</f>
        <v>0</v>
      </c>
      <c r="J24" s="44">
        <f>+'Los 10_Fahrt 5'!$E$31</f>
        <v>0</v>
      </c>
      <c r="K24" s="47">
        <f t="shared" ref="K24:K25" si="3">+(C24*D24*H24+E24*F24*G24+H24*I24)*J24</f>
        <v>0</v>
      </c>
      <c r="L24" s="48">
        <f>+'Los 10_Fahrt 5'!$E$38</f>
        <v>0</v>
      </c>
      <c r="M24" s="42">
        <f t="shared" ref="M24:M25" si="4">+K24*L24/100</f>
        <v>0</v>
      </c>
      <c r="N24" s="49">
        <f t="shared" ref="N24:N25" si="5">+K24+M24</f>
        <v>0</v>
      </c>
    </row>
    <row r="25" spans="1:14" s="3" customFormat="1" x14ac:dyDescent="0.4">
      <c r="A25" s="43" t="str">
        <f>+'Los 10_Fahrt 6'!$B$3</f>
        <v>10/6</v>
      </c>
      <c r="B25" s="44">
        <f>+'Los 10_Fahrt 6'!$E$21</f>
        <v>0</v>
      </c>
      <c r="C25" s="44">
        <f>+'Los 10_Fahrt 6'!$E$22</f>
        <v>0</v>
      </c>
      <c r="D25" s="45">
        <f>+'Los 10_Fahrt 6'!$E$23</f>
        <v>0</v>
      </c>
      <c r="E25" s="44">
        <f>+'Los 10_Fahrt 6'!$E$24</f>
        <v>0</v>
      </c>
      <c r="F25" s="46">
        <f>+'Los 10_Fahrt 6'!$E$25</f>
        <v>0</v>
      </c>
      <c r="G25" s="45">
        <f>+'Los 10_Fahrt 6'!$E$26</f>
        <v>0</v>
      </c>
      <c r="H25" s="46">
        <f>+'Los 10_Fahrt 6'!$E$29</f>
        <v>0</v>
      </c>
      <c r="I25" s="45">
        <f>+'Los 10_Fahrt 6'!$E$30</f>
        <v>0</v>
      </c>
      <c r="J25" s="44">
        <f>+'Los 10_Fahrt 6'!$E$31</f>
        <v>0</v>
      </c>
      <c r="K25" s="47">
        <f t="shared" si="3"/>
        <v>0</v>
      </c>
      <c r="L25" s="48">
        <f>+'Los 10_Fahrt 6'!$E$38</f>
        <v>0</v>
      </c>
      <c r="M25" s="42">
        <f t="shared" si="4"/>
        <v>0</v>
      </c>
      <c r="N25" s="49">
        <f t="shared" si="5"/>
        <v>0</v>
      </c>
    </row>
    <row r="26" spans="1:14" s="3" customFormat="1" x14ac:dyDescent="0.4">
      <c r="A26" s="43" t="str">
        <f>+'Los 10_Fahrt 7'!$B$3</f>
        <v>10/7</v>
      </c>
      <c r="B26" s="44">
        <f>+'Los 10_Fahrt 7'!$E$21</f>
        <v>0</v>
      </c>
      <c r="C26" s="44">
        <f>+'Los 10_Fahrt 7'!$E$22</f>
        <v>0</v>
      </c>
      <c r="D26" s="45">
        <f>+'Los 10_Fahrt 7'!$E$23</f>
        <v>0</v>
      </c>
      <c r="E26" s="44">
        <f>+'Los 10_Fahrt 7'!$E$24</f>
        <v>0</v>
      </c>
      <c r="F26" s="46">
        <f>+'Los 10_Fahrt 7'!$E$25</f>
        <v>0</v>
      </c>
      <c r="G26" s="45">
        <f>+'Los 10_Fahrt 7'!$E$26</f>
        <v>0</v>
      </c>
      <c r="H26" s="46">
        <f>+'Los 10_Fahrt 7'!$E$29</f>
        <v>0</v>
      </c>
      <c r="I26" s="45">
        <f>+'Los 10_Fahrt 7'!$E$30</f>
        <v>0</v>
      </c>
      <c r="J26" s="44">
        <f>+'Los 10_Fahrt 7'!$E$31</f>
        <v>0</v>
      </c>
      <c r="K26" s="47">
        <f t="shared" si="0"/>
        <v>0</v>
      </c>
      <c r="L26" s="48">
        <f>+'Los 10_Fahrt 7'!$E$38</f>
        <v>0</v>
      </c>
      <c r="M26" s="42">
        <f t="shared" si="1"/>
        <v>0</v>
      </c>
      <c r="N26" s="49">
        <f t="shared" si="2"/>
        <v>0</v>
      </c>
    </row>
    <row r="27" spans="1:14" s="3" customFormat="1" x14ac:dyDescent="0.4">
      <c r="A27" s="43" t="str">
        <f>+'Los 10_Fahrt 8'!$B$3</f>
        <v>10/8</v>
      </c>
      <c r="B27" s="44">
        <f>+'Los 10_Fahrt 8'!$E$21</f>
        <v>0</v>
      </c>
      <c r="C27" s="44">
        <f>+'Los 10_Fahrt 8'!$E$22</f>
        <v>0</v>
      </c>
      <c r="D27" s="45">
        <f>+'Los 10_Fahrt 8'!$E$23</f>
        <v>0</v>
      </c>
      <c r="E27" s="44">
        <f>+'Los 10_Fahrt 8'!$E$24</f>
        <v>0</v>
      </c>
      <c r="F27" s="46">
        <f>+'Los 10_Fahrt 8'!$E$25</f>
        <v>0</v>
      </c>
      <c r="G27" s="45">
        <f>+'Los 10_Fahrt 8'!$E$26</f>
        <v>0</v>
      </c>
      <c r="H27" s="46">
        <f>+'Los 10_Fahrt 8'!$E$29</f>
        <v>0</v>
      </c>
      <c r="I27" s="45">
        <f>+'Los 10_Fahrt 8'!$E$30</f>
        <v>0</v>
      </c>
      <c r="J27" s="44">
        <f>+'Los 10_Fahrt 8'!$E$31</f>
        <v>0</v>
      </c>
      <c r="K27" s="47">
        <f t="shared" si="0"/>
        <v>0</v>
      </c>
      <c r="L27" s="48">
        <f>+'Los 10_Fahrt 8'!$E$38</f>
        <v>0</v>
      </c>
      <c r="M27" s="42">
        <f t="shared" si="1"/>
        <v>0</v>
      </c>
      <c r="N27" s="49">
        <f t="shared" si="2"/>
        <v>0</v>
      </c>
    </row>
    <row r="28" spans="1:14" s="3" customFormat="1" x14ac:dyDescent="0.4">
      <c r="A28" s="43" t="str">
        <f>+'Los 10_Fahrt 9'!$B$3</f>
        <v>10/9</v>
      </c>
      <c r="B28" s="44">
        <f>+'Los 10_Fahrt 9'!$E$21</f>
        <v>0</v>
      </c>
      <c r="C28" s="44">
        <f>+'Los 10_Fahrt 9'!$E$22</f>
        <v>0</v>
      </c>
      <c r="D28" s="45">
        <f>+'Los 10_Fahrt 9'!$E$23</f>
        <v>0</v>
      </c>
      <c r="E28" s="44">
        <f>+'Los 10_Fahrt 9'!$E$24</f>
        <v>0</v>
      </c>
      <c r="F28" s="46">
        <f>+'Los 10_Fahrt 9'!$E$25</f>
        <v>0</v>
      </c>
      <c r="G28" s="45">
        <f>+'Los 10_Fahrt 9'!$E$26</f>
        <v>0</v>
      </c>
      <c r="H28" s="46">
        <f>+'Los 10_Fahrt 9'!$E$29</f>
        <v>0</v>
      </c>
      <c r="I28" s="45">
        <f>+'Los 10_Fahrt 9'!$E$30</f>
        <v>0</v>
      </c>
      <c r="J28" s="44">
        <f>+'Los 10_Fahrt 9'!$E$31</f>
        <v>0</v>
      </c>
      <c r="K28" s="47">
        <f t="shared" si="0"/>
        <v>0</v>
      </c>
      <c r="L28" s="48">
        <f>+'Los 10_Fahrt 9'!$E$38</f>
        <v>0</v>
      </c>
      <c r="M28" s="42">
        <f t="shared" si="1"/>
        <v>0</v>
      </c>
      <c r="N28" s="49">
        <f t="shared" si="2"/>
        <v>0</v>
      </c>
    </row>
    <row r="29" spans="1:14" s="3" customFormat="1" x14ac:dyDescent="0.4">
      <c r="A29" s="43" t="str">
        <f>+'Los 10_Fahrt 10'!$B$3</f>
        <v>10/10</v>
      </c>
      <c r="B29" s="44">
        <f>+'Los 10_Fahrt 10'!$E$21</f>
        <v>0</v>
      </c>
      <c r="C29" s="44">
        <f>+'Los 10_Fahrt 10'!$E$22</f>
        <v>0</v>
      </c>
      <c r="D29" s="45">
        <f>+'Los 10_Fahrt 10'!$E$23</f>
        <v>0</v>
      </c>
      <c r="E29" s="44">
        <f>+'Los 10_Fahrt 10'!$E$24</f>
        <v>0</v>
      </c>
      <c r="F29" s="46">
        <f>+'Los 10_Fahrt 10'!$E$25</f>
        <v>0</v>
      </c>
      <c r="G29" s="45">
        <f>+'Los 10_Fahrt 10'!$E$26</f>
        <v>0</v>
      </c>
      <c r="H29" s="46">
        <f>+'Los 10_Fahrt 10'!$E$29</f>
        <v>0</v>
      </c>
      <c r="I29" s="45">
        <f>+'Los 10_Fahrt 10'!$E$30</f>
        <v>0</v>
      </c>
      <c r="J29" s="44">
        <f>+'Los 10_Fahrt 10'!$E$31</f>
        <v>0</v>
      </c>
      <c r="K29" s="47">
        <f t="shared" si="0"/>
        <v>0</v>
      </c>
      <c r="L29" s="48">
        <f>+'Los 10_Fahrt 10'!$E$38</f>
        <v>0</v>
      </c>
      <c r="M29" s="42">
        <f t="shared" si="1"/>
        <v>0</v>
      </c>
      <c r="N29" s="49">
        <f t="shared" si="2"/>
        <v>0</v>
      </c>
    </row>
  </sheetData>
  <sheetProtection algorithmName="SHA-512" hashValue="0jN+AgWEs8qVrtT7PlypRAr87bkn6/4zVgykucGV/NMhP/Z1BSacQ9n2P2KU5DzAZR8AeoHlK851AlUjLqjduA==" saltValue="tDmpXbYwRGHPwmqiaBhvcA==" spinCount="100000" sheet="1" objects="1" scenarios="1" formatCells="0" formatColumns="0" formatRows="0"/>
  <mergeCells count="18">
    <mergeCell ref="N18:N19"/>
    <mergeCell ref="J18:J19"/>
    <mergeCell ref="A1:I1"/>
    <mergeCell ref="A12:N12"/>
    <mergeCell ref="F18:F19"/>
    <mergeCell ref="G18:G19"/>
    <mergeCell ref="H18:H19"/>
    <mergeCell ref="I18:I19"/>
    <mergeCell ref="A11:C11"/>
    <mergeCell ref="A18:A19"/>
    <mergeCell ref="B18:B19"/>
    <mergeCell ref="C18:C19"/>
    <mergeCell ref="D18:D19"/>
    <mergeCell ref="K14:M14"/>
    <mergeCell ref="K18:K19"/>
    <mergeCell ref="E18:E19"/>
    <mergeCell ref="L18:L19"/>
    <mergeCell ref="M18:M19"/>
  </mergeCells>
  <phoneticPr fontId="6" type="noConversion"/>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70BB-6D0E-4DC3-BF4B-5C7EE743C00F}">
  <sheetPr>
    <tabColor rgb="FFFF0000"/>
  </sheetPr>
  <dimension ref="A1:B7"/>
  <sheetViews>
    <sheetView workbookViewId="0">
      <selection activeCell="B14" sqref="B14"/>
    </sheetView>
  </sheetViews>
  <sheetFormatPr baseColWidth="10" defaultRowHeight="16.8" x14ac:dyDescent="0.4"/>
  <cols>
    <col min="1" max="1" width="23.5" bestFit="1" customWidth="1"/>
    <col min="2" max="2" width="53" customWidth="1"/>
  </cols>
  <sheetData>
    <row r="1" spans="1:2" s="80" customFormat="1" ht="19.2" x14ac:dyDescent="0.45">
      <c r="A1" s="81" t="s">
        <v>101</v>
      </c>
    </row>
    <row r="2" spans="1:2" s="80" customFormat="1" ht="19.2" x14ac:dyDescent="0.45"/>
    <row r="3" spans="1:2" s="80" customFormat="1" ht="30.75" customHeight="1" x14ac:dyDescent="0.45">
      <c r="A3" s="81" t="s">
        <v>104</v>
      </c>
      <c r="B3" s="90"/>
    </row>
    <row r="4" spans="1:2" s="80" customFormat="1" ht="30.75" customHeight="1" x14ac:dyDescent="0.45">
      <c r="A4" s="81" t="s">
        <v>5</v>
      </c>
      <c r="B4" s="90"/>
    </row>
    <row r="5" spans="1:2" s="80" customFormat="1" ht="30.75" customHeight="1" x14ac:dyDescent="0.45">
      <c r="A5" s="81" t="s">
        <v>102</v>
      </c>
      <c r="B5" s="90"/>
    </row>
    <row r="6" spans="1:2" ht="30.75" customHeight="1" x14ac:dyDescent="0.45">
      <c r="A6" s="82" t="s">
        <v>105</v>
      </c>
      <c r="B6" s="90"/>
    </row>
    <row r="7" spans="1:2" ht="30.75" customHeight="1" x14ac:dyDescent="0.45">
      <c r="A7" s="82" t="s">
        <v>106</v>
      </c>
      <c r="B7" s="90"/>
    </row>
  </sheetData>
  <sheetProtection algorithmName="SHA-512" hashValue="O+uqgw8LrUdScHn7yXco2UQ0g9vnkFSQdxzQMPamTH3HK6nMecSxBREuMLwn1Lvym7nuMpQnWujLtjODnjCyPg==" saltValue="FLKbg7VqAdtXlPSI9t0ZCQ=="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6980-4515-42CC-87B9-B1F5D243693B}">
  <sheetPr>
    <tabColor rgb="FFFF0000"/>
    <pageSetUpPr fitToPage="1"/>
  </sheetPr>
  <dimension ref="A1:O35"/>
  <sheetViews>
    <sheetView showGridLines="0" zoomScaleNormal="100" workbookViewId="0">
      <selection activeCell="B14" sqref="B14:N33"/>
    </sheetView>
  </sheetViews>
  <sheetFormatPr baseColWidth="10" defaultColWidth="10.19921875" defaultRowHeight="15" x14ac:dyDescent="0.35"/>
  <cols>
    <col min="1" max="1" width="4" style="67" customWidth="1"/>
    <col min="2" max="2" width="13.19921875" style="67" customWidth="1"/>
    <col min="3" max="4" width="14.3984375" style="67" customWidth="1"/>
    <col min="5" max="5" width="12.8984375" style="67" customWidth="1"/>
    <col min="6" max="6" width="17.3984375" style="67" customWidth="1"/>
    <col min="7" max="7" width="10.8984375" style="67" customWidth="1"/>
    <col min="8" max="9" width="11.19921875" style="67" customWidth="1"/>
    <col min="10" max="12" width="6.8984375" style="67" customWidth="1"/>
    <col min="13" max="14" width="12.19921875" style="67" customWidth="1"/>
    <col min="15" max="257" width="10.19921875" style="67"/>
    <col min="258" max="258" width="4" style="67" customWidth="1"/>
    <col min="259" max="259" width="13.19921875" style="67" customWidth="1"/>
    <col min="260" max="260" width="14.3984375" style="67" customWidth="1"/>
    <col min="261" max="262" width="12.8984375" style="67" customWidth="1"/>
    <col min="263" max="263" width="10.8984375" style="67" customWidth="1"/>
    <col min="264" max="265" width="11.19921875" style="67" customWidth="1"/>
    <col min="266" max="268" width="6.8984375" style="67" customWidth="1"/>
    <col min="269" max="270" width="12.19921875" style="67" customWidth="1"/>
    <col min="271" max="513" width="10.19921875" style="67"/>
    <col min="514" max="514" width="4" style="67" customWidth="1"/>
    <col min="515" max="515" width="13.19921875" style="67" customWidth="1"/>
    <col min="516" max="516" width="14.3984375" style="67" customWidth="1"/>
    <col min="517" max="518" width="12.8984375" style="67" customWidth="1"/>
    <col min="519" max="519" width="10.8984375" style="67" customWidth="1"/>
    <col min="520" max="521" width="11.19921875" style="67" customWidth="1"/>
    <col min="522" max="524" width="6.8984375" style="67" customWidth="1"/>
    <col min="525" max="526" width="12.19921875" style="67" customWidth="1"/>
    <col min="527" max="769" width="10.19921875" style="67"/>
    <col min="770" max="770" width="4" style="67" customWidth="1"/>
    <col min="771" max="771" width="13.19921875" style="67" customWidth="1"/>
    <col min="772" max="772" width="14.3984375" style="67" customWidth="1"/>
    <col min="773" max="774" width="12.8984375" style="67" customWidth="1"/>
    <col min="775" max="775" width="10.8984375" style="67" customWidth="1"/>
    <col min="776" max="777" width="11.19921875" style="67" customWidth="1"/>
    <col min="778" max="780" width="6.8984375" style="67" customWidth="1"/>
    <col min="781" max="782" width="12.19921875" style="67" customWidth="1"/>
    <col min="783" max="1025" width="10.19921875" style="67"/>
    <col min="1026" max="1026" width="4" style="67" customWidth="1"/>
    <col min="1027" max="1027" width="13.19921875" style="67" customWidth="1"/>
    <col min="1028" max="1028" width="14.3984375" style="67" customWidth="1"/>
    <col min="1029" max="1030" width="12.8984375" style="67" customWidth="1"/>
    <col min="1031" max="1031" width="10.8984375" style="67" customWidth="1"/>
    <col min="1032" max="1033" width="11.19921875" style="67" customWidth="1"/>
    <col min="1034" max="1036" width="6.8984375" style="67" customWidth="1"/>
    <col min="1037" max="1038" width="12.19921875" style="67" customWidth="1"/>
    <col min="1039" max="1281" width="10.19921875" style="67"/>
    <col min="1282" max="1282" width="4" style="67" customWidth="1"/>
    <col min="1283" max="1283" width="13.19921875" style="67" customWidth="1"/>
    <col min="1284" max="1284" width="14.3984375" style="67" customWidth="1"/>
    <col min="1285" max="1286" width="12.8984375" style="67" customWidth="1"/>
    <col min="1287" max="1287" width="10.8984375" style="67" customWidth="1"/>
    <col min="1288" max="1289" width="11.19921875" style="67" customWidth="1"/>
    <col min="1290" max="1292" width="6.8984375" style="67" customWidth="1"/>
    <col min="1293" max="1294" width="12.19921875" style="67" customWidth="1"/>
    <col min="1295" max="1537" width="10.19921875" style="67"/>
    <col min="1538" max="1538" width="4" style="67" customWidth="1"/>
    <col min="1539" max="1539" width="13.19921875" style="67" customWidth="1"/>
    <col min="1540" max="1540" width="14.3984375" style="67" customWidth="1"/>
    <col min="1541" max="1542" width="12.8984375" style="67" customWidth="1"/>
    <col min="1543" max="1543" width="10.8984375" style="67" customWidth="1"/>
    <col min="1544" max="1545" width="11.19921875" style="67" customWidth="1"/>
    <col min="1546" max="1548" width="6.8984375" style="67" customWidth="1"/>
    <col min="1549" max="1550" width="12.19921875" style="67" customWidth="1"/>
    <col min="1551" max="1793" width="10.19921875" style="67"/>
    <col min="1794" max="1794" width="4" style="67" customWidth="1"/>
    <col min="1795" max="1795" width="13.19921875" style="67" customWidth="1"/>
    <col min="1796" max="1796" width="14.3984375" style="67" customWidth="1"/>
    <col min="1797" max="1798" width="12.8984375" style="67" customWidth="1"/>
    <col min="1799" max="1799" width="10.8984375" style="67" customWidth="1"/>
    <col min="1800" max="1801" width="11.19921875" style="67" customWidth="1"/>
    <col min="1802" max="1804" width="6.8984375" style="67" customWidth="1"/>
    <col min="1805" max="1806" width="12.19921875" style="67" customWidth="1"/>
    <col min="1807" max="2049" width="10.19921875" style="67"/>
    <col min="2050" max="2050" width="4" style="67" customWidth="1"/>
    <col min="2051" max="2051" width="13.19921875" style="67" customWidth="1"/>
    <col min="2052" max="2052" width="14.3984375" style="67" customWidth="1"/>
    <col min="2053" max="2054" width="12.8984375" style="67" customWidth="1"/>
    <col min="2055" max="2055" width="10.8984375" style="67" customWidth="1"/>
    <col min="2056" max="2057" width="11.19921875" style="67" customWidth="1"/>
    <col min="2058" max="2060" width="6.8984375" style="67" customWidth="1"/>
    <col min="2061" max="2062" width="12.19921875" style="67" customWidth="1"/>
    <col min="2063" max="2305" width="10.19921875" style="67"/>
    <col min="2306" max="2306" width="4" style="67" customWidth="1"/>
    <col min="2307" max="2307" width="13.19921875" style="67" customWidth="1"/>
    <col min="2308" max="2308" width="14.3984375" style="67" customWidth="1"/>
    <col min="2309" max="2310" width="12.8984375" style="67" customWidth="1"/>
    <col min="2311" max="2311" width="10.8984375" style="67" customWidth="1"/>
    <col min="2312" max="2313" width="11.19921875" style="67" customWidth="1"/>
    <col min="2314" max="2316" width="6.8984375" style="67" customWidth="1"/>
    <col min="2317" max="2318" width="12.19921875" style="67" customWidth="1"/>
    <col min="2319" max="2561" width="10.19921875" style="67"/>
    <col min="2562" max="2562" width="4" style="67" customWidth="1"/>
    <col min="2563" max="2563" width="13.19921875" style="67" customWidth="1"/>
    <col min="2564" max="2564" width="14.3984375" style="67" customWidth="1"/>
    <col min="2565" max="2566" width="12.8984375" style="67" customWidth="1"/>
    <col min="2567" max="2567" width="10.8984375" style="67" customWidth="1"/>
    <col min="2568" max="2569" width="11.19921875" style="67" customWidth="1"/>
    <col min="2570" max="2572" width="6.8984375" style="67" customWidth="1"/>
    <col min="2573" max="2574" width="12.19921875" style="67" customWidth="1"/>
    <col min="2575" max="2817" width="10.19921875" style="67"/>
    <col min="2818" max="2818" width="4" style="67" customWidth="1"/>
    <col min="2819" max="2819" width="13.19921875" style="67" customWidth="1"/>
    <col min="2820" max="2820" width="14.3984375" style="67" customWidth="1"/>
    <col min="2821" max="2822" width="12.8984375" style="67" customWidth="1"/>
    <col min="2823" max="2823" width="10.8984375" style="67" customWidth="1"/>
    <col min="2824" max="2825" width="11.19921875" style="67" customWidth="1"/>
    <col min="2826" max="2828" width="6.8984375" style="67" customWidth="1"/>
    <col min="2829" max="2830" width="12.19921875" style="67" customWidth="1"/>
    <col min="2831" max="3073" width="10.19921875" style="67"/>
    <col min="3074" max="3074" width="4" style="67" customWidth="1"/>
    <col min="3075" max="3075" width="13.19921875" style="67" customWidth="1"/>
    <col min="3076" max="3076" width="14.3984375" style="67" customWidth="1"/>
    <col min="3077" max="3078" width="12.8984375" style="67" customWidth="1"/>
    <col min="3079" max="3079" width="10.8984375" style="67" customWidth="1"/>
    <col min="3080" max="3081" width="11.19921875" style="67" customWidth="1"/>
    <col min="3082" max="3084" width="6.8984375" style="67" customWidth="1"/>
    <col min="3085" max="3086" width="12.19921875" style="67" customWidth="1"/>
    <col min="3087" max="3329" width="10.19921875" style="67"/>
    <col min="3330" max="3330" width="4" style="67" customWidth="1"/>
    <col min="3331" max="3331" width="13.19921875" style="67" customWidth="1"/>
    <col min="3332" max="3332" width="14.3984375" style="67" customWidth="1"/>
    <col min="3333" max="3334" width="12.8984375" style="67" customWidth="1"/>
    <col min="3335" max="3335" width="10.8984375" style="67" customWidth="1"/>
    <col min="3336" max="3337" width="11.19921875" style="67" customWidth="1"/>
    <col min="3338" max="3340" width="6.8984375" style="67" customWidth="1"/>
    <col min="3341" max="3342" width="12.19921875" style="67" customWidth="1"/>
    <col min="3343" max="3585" width="10.19921875" style="67"/>
    <col min="3586" max="3586" width="4" style="67" customWidth="1"/>
    <col min="3587" max="3587" width="13.19921875" style="67" customWidth="1"/>
    <col min="3588" max="3588" width="14.3984375" style="67" customWidth="1"/>
    <col min="3589" max="3590" width="12.8984375" style="67" customWidth="1"/>
    <col min="3591" max="3591" width="10.8984375" style="67" customWidth="1"/>
    <col min="3592" max="3593" width="11.19921875" style="67" customWidth="1"/>
    <col min="3594" max="3596" width="6.8984375" style="67" customWidth="1"/>
    <col min="3597" max="3598" width="12.19921875" style="67" customWidth="1"/>
    <col min="3599" max="3841" width="10.19921875" style="67"/>
    <col min="3842" max="3842" width="4" style="67" customWidth="1"/>
    <col min="3843" max="3843" width="13.19921875" style="67" customWidth="1"/>
    <col min="3844" max="3844" width="14.3984375" style="67" customWidth="1"/>
    <col min="3845" max="3846" width="12.8984375" style="67" customWidth="1"/>
    <col min="3847" max="3847" width="10.8984375" style="67" customWidth="1"/>
    <col min="3848" max="3849" width="11.19921875" style="67" customWidth="1"/>
    <col min="3850" max="3852" width="6.8984375" style="67" customWidth="1"/>
    <col min="3853" max="3854" width="12.19921875" style="67" customWidth="1"/>
    <col min="3855" max="4097" width="10.19921875" style="67"/>
    <col min="4098" max="4098" width="4" style="67" customWidth="1"/>
    <col min="4099" max="4099" width="13.19921875" style="67" customWidth="1"/>
    <col min="4100" max="4100" width="14.3984375" style="67" customWidth="1"/>
    <col min="4101" max="4102" width="12.8984375" style="67" customWidth="1"/>
    <col min="4103" max="4103" width="10.8984375" style="67" customWidth="1"/>
    <col min="4104" max="4105" width="11.19921875" style="67" customWidth="1"/>
    <col min="4106" max="4108" width="6.8984375" style="67" customWidth="1"/>
    <col min="4109" max="4110" width="12.19921875" style="67" customWidth="1"/>
    <col min="4111" max="4353" width="10.19921875" style="67"/>
    <col min="4354" max="4354" width="4" style="67" customWidth="1"/>
    <col min="4355" max="4355" width="13.19921875" style="67" customWidth="1"/>
    <col min="4356" max="4356" width="14.3984375" style="67" customWidth="1"/>
    <col min="4357" max="4358" width="12.8984375" style="67" customWidth="1"/>
    <col min="4359" max="4359" width="10.8984375" style="67" customWidth="1"/>
    <col min="4360" max="4361" width="11.19921875" style="67" customWidth="1"/>
    <col min="4362" max="4364" width="6.8984375" style="67" customWidth="1"/>
    <col min="4365" max="4366" width="12.19921875" style="67" customWidth="1"/>
    <col min="4367" max="4609" width="10.19921875" style="67"/>
    <col min="4610" max="4610" width="4" style="67" customWidth="1"/>
    <col min="4611" max="4611" width="13.19921875" style="67" customWidth="1"/>
    <col min="4612" max="4612" width="14.3984375" style="67" customWidth="1"/>
    <col min="4613" max="4614" width="12.8984375" style="67" customWidth="1"/>
    <col min="4615" max="4615" width="10.8984375" style="67" customWidth="1"/>
    <col min="4616" max="4617" width="11.19921875" style="67" customWidth="1"/>
    <col min="4618" max="4620" width="6.8984375" style="67" customWidth="1"/>
    <col min="4621" max="4622" width="12.19921875" style="67" customWidth="1"/>
    <col min="4623" max="4865" width="10.19921875" style="67"/>
    <col min="4866" max="4866" width="4" style="67" customWidth="1"/>
    <col min="4867" max="4867" width="13.19921875" style="67" customWidth="1"/>
    <col min="4868" max="4868" width="14.3984375" style="67" customWidth="1"/>
    <col min="4869" max="4870" width="12.8984375" style="67" customWidth="1"/>
    <col min="4871" max="4871" width="10.8984375" style="67" customWidth="1"/>
    <col min="4872" max="4873" width="11.19921875" style="67" customWidth="1"/>
    <col min="4874" max="4876" width="6.8984375" style="67" customWidth="1"/>
    <col min="4877" max="4878" width="12.19921875" style="67" customWidth="1"/>
    <col min="4879" max="5121" width="10.19921875" style="67"/>
    <col min="5122" max="5122" width="4" style="67" customWidth="1"/>
    <col min="5123" max="5123" width="13.19921875" style="67" customWidth="1"/>
    <col min="5124" max="5124" width="14.3984375" style="67" customWidth="1"/>
    <col min="5125" max="5126" width="12.8984375" style="67" customWidth="1"/>
    <col min="5127" max="5127" width="10.8984375" style="67" customWidth="1"/>
    <col min="5128" max="5129" width="11.19921875" style="67" customWidth="1"/>
    <col min="5130" max="5132" width="6.8984375" style="67" customWidth="1"/>
    <col min="5133" max="5134" width="12.19921875" style="67" customWidth="1"/>
    <col min="5135" max="5377" width="10.19921875" style="67"/>
    <col min="5378" max="5378" width="4" style="67" customWidth="1"/>
    <col min="5379" max="5379" width="13.19921875" style="67" customWidth="1"/>
    <col min="5380" max="5380" width="14.3984375" style="67" customWidth="1"/>
    <col min="5381" max="5382" width="12.8984375" style="67" customWidth="1"/>
    <col min="5383" max="5383" width="10.8984375" style="67" customWidth="1"/>
    <col min="5384" max="5385" width="11.19921875" style="67" customWidth="1"/>
    <col min="5386" max="5388" width="6.8984375" style="67" customWidth="1"/>
    <col min="5389" max="5390" width="12.19921875" style="67" customWidth="1"/>
    <col min="5391" max="5633" width="10.19921875" style="67"/>
    <col min="5634" max="5634" width="4" style="67" customWidth="1"/>
    <col min="5635" max="5635" width="13.19921875" style="67" customWidth="1"/>
    <col min="5636" max="5636" width="14.3984375" style="67" customWidth="1"/>
    <col min="5637" max="5638" width="12.8984375" style="67" customWidth="1"/>
    <col min="5639" max="5639" width="10.8984375" style="67" customWidth="1"/>
    <col min="5640" max="5641" width="11.19921875" style="67" customWidth="1"/>
    <col min="5642" max="5644" width="6.8984375" style="67" customWidth="1"/>
    <col min="5645" max="5646" width="12.19921875" style="67" customWidth="1"/>
    <col min="5647" max="5889" width="10.19921875" style="67"/>
    <col min="5890" max="5890" width="4" style="67" customWidth="1"/>
    <col min="5891" max="5891" width="13.19921875" style="67" customWidth="1"/>
    <col min="5892" max="5892" width="14.3984375" style="67" customWidth="1"/>
    <col min="5893" max="5894" width="12.8984375" style="67" customWidth="1"/>
    <col min="5895" max="5895" width="10.8984375" style="67" customWidth="1"/>
    <col min="5896" max="5897" width="11.19921875" style="67" customWidth="1"/>
    <col min="5898" max="5900" width="6.8984375" style="67" customWidth="1"/>
    <col min="5901" max="5902" width="12.19921875" style="67" customWidth="1"/>
    <col min="5903" max="6145" width="10.19921875" style="67"/>
    <col min="6146" max="6146" width="4" style="67" customWidth="1"/>
    <col min="6147" max="6147" width="13.19921875" style="67" customWidth="1"/>
    <col min="6148" max="6148" width="14.3984375" style="67" customWidth="1"/>
    <col min="6149" max="6150" width="12.8984375" style="67" customWidth="1"/>
    <col min="6151" max="6151" width="10.8984375" style="67" customWidth="1"/>
    <col min="6152" max="6153" width="11.19921875" style="67" customWidth="1"/>
    <col min="6154" max="6156" width="6.8984375" style="67" customWidth="1"/>
    <col min="6157" max="6158" width="12.19921875" style="67" customWidth="1"/>
    <col min="6159" max="6401" width="10.19921875" style="67"/>
    <col min="6402" max="6402" width="4" style="67" customWidth="1"/>
    <col min="6403" max="6403" width="13.19921875" style="67" customWidth="1"/>
    <col min="6404" max="6404" width="14.3984375" style="67" customWidth="1"/>
    <col min="6405" max="6406" width="12.8984375" style="67" customWidth="1"/>
    <col min="6407" max="6407" width="10.8984375" style="67" customWidth="1"/>
    <col min="6408" max="6409" width="11.19921875" style="67" customWidth="1"/>
    <col min="6410" max="6412" width="6.8984375" style="67" customWidth="1"/>
    <col min="6413" max="6414" width="12.19921875" style="67" customWidth="1"/>
    <col min="6415" max="6657" width="10.19921875" style="67"/>
    <col min="6658" max="6658" width="4" style="67" customWidth="1"/>
    <col min="6659" max="6659" width="13.19921875" style="67" customWidth="1"/>
    <col min="6660" max="6660" width="14.3984375" style="67" customWidth="1"/>
    <col min="6661" max="6662" width="12.8984375" style="67" customWidth="1"/>
    <col min="6663" max="6663" width="10.8984375" style="67" customWidth="1"/>
    <col min="6664" max="6665" width="11.19921875" style="67" customWidth="1"/>
    <col min="6666" max="6668" width="6.8984375" style="67" customWidth="1"/>
    <col min="6669" max="6670" width="12.19921875" style="67" customWidth="1"/>
    <col min="6671" max="6913" width="10.19921875" style="67"/>
    <col min="6914" max="6914" width="4" style="67" customWidth="1"/>
    <col min="6915" max="6915" width="13.19921875" style="67" customWidth="1"/>
    <col min="6916" max="6916" width="14.3984375" style="67" customWidth="1"/>
    <col min="6917" max="6918" width="12.8984375" style="67" customWidth="1"/>
    <col min="6919" max="6919" width="10.8984375" style="67" customWidth="1"/>
    <col min="6920" max="6921" width="11.19921875" style="67" customWidth="1"/>
    <col min="6922" max="6924" width="6.8984375" style="67" customWidth="1"/>
    <col min="6925" max="6926" width="12.19921875" style="67" customWidth="1"/>
    <col min="6927" max="7169" width="10.19921875" style="67"/>
    <col min="7170" max="7170" width="4" style="67" customWidth="1"/>
    <col min="7171" max="7171" width="13.19921875" style="67" customWidth="1"/>
    <col min="7172" max="7172" width="14.3984375" style="67" customWidth="1"/>
    <col min="7173" max="7174" width="12.8984375" style="67" customWidth="1"/>
    <col min="7175" max="7175" width="10.8984375" style="67" customWidth="1"/>
    <col min="7176" max="7177" width="11.19921875" style="67" customWidth="1"/>
    <col min="7178" max="7180" width="6.8984375" style="67" customWidth="1"/>
    <col min="7181" max="7182" width="12.19921875" style="67" customWidth="1"/>
    <col min="7183" max="7425" width="10.19921875" style="67"/>
    <col min="7426" max="7426" width="4" style="67" customWidth="1"/>
    <col min="7427" max="7427" width="13.19921875" style="67" customWidth="1"/>
    <col min="7428" max="7428" width="14.3984375" style="67" customWidth="1"/>
    <col min="7429" max="7430" width="12.8984375" style="67" customWidth="1"/>
    <col min="7431" max="7431" width="10.8984375" style="67" customWidth="1"/>
    <col min="7432" max="7433" width="11.19921875" style="67" customWidth="1"/>
    <col min="7434" max="7436" width="6.8984375" style="67" customWidth="1"/>
    <col min="7437" max="7438" width="12.19921875" style="67" customWidth="1"/>
    <col min="7439" max="7681" width="10.19921875" style="67"/>
    <col min="7682" max="7682" width="4" style="67" customWidth="1"/>
    <col min="7683" max="7683" width="13.19921875" style="67" customWidth="1"/>
    <col min="7684" max="7684" width="14.3984375" style="67" customWidth="1"/>
    <col min="7685" max="7686" width="12.8984375" style="67" customWidth="1"/>
    <col min="7687" max="7687" width="10.8984375" style="67" customWidth="1"/>
    <col min="7688" max="7689" width="11.19921875" style="67" customWidth="1"/>
    <col min="7690" max="7692" width="6.8984375" style="67" customWidth="1"/>
    <col min="7693" max="7694" width="12.19921875" style="67" customWidth="1"/>
    <col min="7695" max="7937" width="10.19921875" style="67"/>
    <col min="7938" max="7938" width="4" style="67" customWidth="1"/>
    <col min="7939" max="7939" width="13.19921875" style="67" customWidth="1"/>
    <col min="7940" max="7940" width="14.3984375" style="67" customWidth="1"/>
    <col min="7941" max="7942" width="12.8984375" style="67" customWidth="1"/>
    <col min="7943" max="7943" width="10.8984375" style="67" customWidth="1"/>
    <col min="7944" max="7945" width="11.19921875" style="67" customWidth="1"/>
    <col min="7946" max="7948" width="6.8984375" style="67" customWidth="1"/>
    <col min="7949" max="7950" width="12.19921875" style="67" customWidth="1"/>
    <col min="7951" max="8193" width="10.19921875" style="67"/>
    <col min="8194" max="8194" width="4" style="67" customWidth="1"/>
    <col min="8195" max="8195" width="13.19921875" style="67" customWidth="1"/>
    <col min="8196" max="8196" width="14.3984375" style="67" customWidth="1"/>
    <col min="8197" max="8198" width="12.8984375" style="67" customWidth="1"/>
    <col min="8199" max="8199" width="10.8984375" style="67" customWidth="1"/>
    <col min="8200" max="8201" width="11.19921875" style="67" customWidth="1"/>
    <col min="8202" max="8204" width="6.8984375" style="67" customWidth="1"/>
    <col min="8205" max="8206" width="12.19921875" style="67" customWidth="1"/>
    <col min="8207" max="8449" width="10.19921875" style="67"/>
    <col min="8450" max="8450" width="4" style="67" customWidth="1"/>
    <col min="8451" max="8451" width="13.19921875" style="67" customWidth="1"/>
    <col min="8452" max="8452" width="14.3984375" style="67" customWidth="1"/>
    <col min="8453" max="8454" width="12.8984375" style="67" customWidth="1"/>
    <col min="8455" max="8455" width="10.8984375" style="67" customWidth="1"/>
    <col min="8456" max="8457" width="11.19921875" style="67" customWidth="1"/>
    <col min="8458" max="8460" width="6.8984375" style="67" customWidth="1"/>
    <col min="8461" max="8462" width="12.19921875" style="67" customWidth="1"/>
    <col min="8463" max="8705" width="10.19921875" style="67"/>
    <col min="8706" max="8706" width="4" style="67" customWidth="1"/>
    <col min="8707" max="8707" width="13.19921875" style="67" customWidth="1"/>
    <col min="8708" max="8708" width="14.3984375" style="67" customWidth="1"/>
    <col min="8709" max="8710" width="12.8984375" style="67" customWidth="1"/>
    <col min="8711" max="8711" width="10.8984375" style="67" customWidth="1"/>
    <col min="8712" max="8713" width="11.19921875" style="67" customWidth="1"/>
    <col min="8714" max="8716" width="6.8984375" style="67" customWidth="1"/>
    <col min="8717" max="8718" width="12.19921875" style="67" customWidth="1"/>
    <col min="8719" max="8961" width="10.19921875" style="67"/>
    <col min="8962" max="8962" width="4" style="67" customWidth="1"/>
    <col min="8963" max="8963" width="13.19921875" style="67" customWidth="1"/>
    <col min="8964" max="8964" width="14.3984375" style="67" customWidth="1"/>
    <col min="8965" max="8966" width="12.8984375" style="67" customWidth="1"/>
    <col min="8967" max="8967" width="10.8984375" style="67" customWidth="1"/>
    <col min="8968" max="8969" width="11.19921875" style="67" customWidth="1"/>
    <col min="8970" max="8972" width="6.8984375" style="67" customWidth="1"/>
    <col min="8973" max="8974" width="12.19921875" style="67" customWidth="1"/>
    <col min="8975" max="9217" width="10.19921875" style="67"/>
    <col min="9218" max="9218" width="4" style="67" customWidth="1"/>
    <col min="9219" max="9219" width="13.19921875" style="67" customWidth="1"/>
    <col min="9220" max="9220" width="14.3984375" style="67" customWidth="1"/>
    <col min="9221" max="9222" width="12.8984375" style="67" customWidth="1"/>
    <col min="9223" max="9223" width="10.8984375" style="67" customWidth="1"/>
    <col min="9224" max="9225" width="11.19921875" style="67" customWidth="1"/>
    <col min="9226" max="9228" width="6.8984375" style="67" customWidth="1"/>
    <col min="9229" max="9230" width="12.19921875" style="67" customWidth="1"/>
    <col min="9231" max="9473" width="10.19921875" style="67"/>
    <col min="9474" max="9474" width="4" style="67" customWidth="1"/>
    <col min="9475" max="9475" width="13.19921875" style="67" customWidth="1"/>
    <col min="9476" max="9476" width="14.3984375" style="67" customWidth="1"/>
    <col min="9477" max="9478" width="12.8984375" style="67" customWidth="1"/>
    <col min="9479" max="9479" width="10.8984375" style="67" customWidth="1"/>
    <col min="9480" max="9481" width="11.19921875" style="67" customWidth="1"/>
    <col min="9482" max="9484" width="6.8984375" style="67" customWidth="1"/>
    <col min="9485" max="9486" width="12.19921875" style="67" customWidth="1"/>
    <col min="9487" max="9729" width="10.19921875" style="67"/>
    <col min="9730" max="9730" width="4" style="67" customWidth="1"/>
    <col min="9731" max="9731" width="13.19921875" style="67" customWidth="1"/>
    <col min="9732" max="9732" width="14.3984375" style="67" customWidth="1"/>
    <col min="9733" max="9734" width="12.8984375" style="67" customWidth="1"/>
    <col min="9735" max="9735" width="10.8984375" style="67" customWidth="1"/>
    <col min="9736" max="9737" width="11.19921875" style="67" customWidth="1"/>
    <col min="9738" max="9740" width="6.8984375" style="67" customWidth="1"/>
    <col min="9741" max="9742" width="12.19921875" style="67" customWidth="1"/>
    <col min="9743" max="9985" width="10.19921875" style="67"/>
    <col min="9986" max="9986" width="4" style="67" customWidth="1"/>
    <col min="9987" max="9987" width="13.19921875" style="67" customWidth="1"/>
    <col min="9988" max="9988" width="14.3984375" style="67" customWidth="1"/>
    <col min="9989" max="9990" width="12.8984375" style="67" customWidth="1"/>
    <col min="9991" max="9991" width="10.8984375" style="67" customWidth="1"/>
    <col min="9992" max="9993" width="11.19921875" style="67" customWidth="1"/>
    <col min="9994" max="9996" width="6.8984375" style="67" customWidth="1"/>
    <col min="9997" max="9998" width="12.19921875" style="67" customWidth="1"/>
    <col min="9999" max="10241" width="10.19921875" style="67"/>
    <col min="10242" max="10242" width="4" style="67" customWidth="1"/>
    <col min="10243" max="10243" width="13.19921875" style="67" customWidth="1"/>
    <col min="10244" max="10244" width="14.3984375" style="67" customWidth="1"/>
    <col min="10245" max="10246" width="12.8984375" style="67" customWidth="1"/>
    <col min="10247" max="10247" width="10.8984375" style="67" customWidth="1"/>
    <col min="10248" max="10249" width="11.19921875" style="67" customWidth="1"/>
    <col min="10250" max="10252" width="6.8984375" style="67" customWidth="1"/>
    <col min="10253" max="10254" width="12.19921875" style="67" customWidth="1"/>
    <col min="10255" max="10497" width="10.19921875" style="67"/>
    <col min="10498" max="10498" width="4" style="67" customWidth="1"/>
    <col min="10499" max="10499" width="13.19921875" style="67" customWidth="1"/>
    <col min="10500" max="10500" width="14.3984375" style="67" customWidth="1"/>
    <col min="10501" max="10502" width="12.8984375" style="67" customWidth="1"/>
    <col min="10503" max="10503" width="10.8984375" style="67" customWidth="1"/>
    <col min="10504" max="10505" width="11.19921875" style="67" customWidth="1"/>
    <col min="10506" max="10508" width="6.8984375" style="67" customWidth="1"/>
    <col min="10509" max="10510" width="12.19921875" style="67" customWidth="1"/>
    <col min="10511" max="10753" width="10.19921875" style="67"/>
    <col min="10754" max="10754" width="4" style="67" customWidth="1"/>
    <col min="10755" max="10755" width="13.19921875" style="67" customWidth="1"/>
    <col min="10756" max="10756" width="14.3984375" style="67" customWidth="1"/>
    <col min="10757" max="10758" width="12.8984375" style="67" customWidth="1"/>
    <col min="10759" max="10759" width="10.8984375" style="67" customWidth="1"/>
    <col min="10760" max="10761" width="11.19921875" style="67" customWidth="1"/>
    <col min="10762" max="10764" width="6.8984375" style="67" customWidth="1"/>
    <col min="10765" max="10766" width="12.19921875" style="67" customWidth="1"/>
    <col min="10767" max="11009" width="10.19921875" style="67"/>
    <col min="11010" max="11010" width="4" style="67" customWidth="1"/>
    <col min="11011" max="11011" width="13.19921875" style="67" customWidth="1"/>
    <col min="11012" max="11012" width="14.3984375" style="67" customWidth="1"/>
    <col min="11013" max="11014" width="12.8984375" style="67" customWidth="1"/>
    <col min="11015" max="11015" width="10.8984375" style="67" customWidth="1"/>
    <col min="11016" max="11017" width="11.19921875" style="67" customWidth="1"/>
    <col min="11018" max="11020" width="6.8984375" style="67" customWidth="1"/>
    <col min="11021" max="11022" width="12.19921875" style="67" customWidth="1"/>
    <col min="11023" max="11265" width="10.19921875" style="67"/>
    <col min="11266" max="11266" width="4" style="67" customWidth="1"/>
    <col min="11267" max="11267" width="13.19921875" style="67" customWidth="1"/>
    <col min="11268" max="11268" width="14.3984375" style="67" customWidth="1"/>
    <col min="11269" max="11270" width="12.8984375" style="67" customWidth="1"/>
    <col min="11271" max="11271" width="10.8984375" style="67" customWidth="1"/>
    <col min="11272" max="11273" width="11.19921875" style="67" customWidth="1"/>
    <col min="11274" max="11276" width="6.8984375" style="67" customWidth="1"/>
    <col min="11277" max="11278" width="12.19921875" style="67" customWidth="1"/>
    <col min="11279" max="11521" width="10.19921875" style="67"/>
    <col min="11522" max="11522" width="4" style="67" customWidth="1"/>
    <col min="11523" max="11523" width="13.19921875" style="67" customWidth="1"/>
    <col min="11524" max="11524" width="14.3984375" style="67" customWidth="1"/>
    <col min="11525" max="11526" width="12.8984375" style="67" customWidth="1"/>
    <col min="11527" max="11527" width="10.8984375" style="67" customWidth="1"/>
    <col min="11528" max="11529" width="11.19921875" style="67" customWidth="1"/>
    <col min="11530" max="11532" width="6.8984375" style="67" customWidth="1"/>
    <col min="11533" max="11534" width="12.19921875" style="67" customWidth="1"/>
    <col min="11535" max="11777" width="10.19921875" style="67"/>
    <col min="11778" max="11778" width="4" style="67" customWidth="1"/>
    <col min="11779" max="11779" width="13.19921875" style="67" customWidth="1"/>
    <col min="11780" max="11780" width="14.3984375" style="67" customWidth="1"/>
    <col min="11781" max="11782" width="12.8984375" style="67" customWidth="1"/>
    <col min="11783" max="11783" width="10.8984375" style="67" customWidth="1"/>
    <col min="11784" max="11785" width="11.19921875" style="67" customWidth="1"/>
    <col min="11786" max="11788" width="6.8984375" style="67" customWidth="1"/>
    <col min="11789" max="11790" width="12.19921875" style="67" customWidth="1"/>
    <col min="11791" max="12033" width="10.19921875" style="67"/>
    <col min="12034" max="12034" width="4" style="67" customWidth="1"/>
    <col min="12035" max="12035" width="13.19921875" style="67" customWidth="1"/>
    <col min="12036" max="12036" width="14.3984375" style="67" customWidth="1"/>
    <col min="12037" max="12038" width="12.8984375" style="67" customWidth="1"/>
    <col min="12039" max="12039" width="10.8984375" style="67" customWidth="1"/>
    <col min="12040" max="12041" width="11.19921875" style="67" customWidth="1"/>
    <col min="12042" max="12044" width="6.8984375" style="67" customWidth="1"/>
    <col min="12045" max="12046" width="12.19921875" style="67" customWidth="1"/>
    <col min="12047" max="12289" width="10.19921875" style="67"/>
    <col min="12290" max="12290" width="4" style="67" customWidth="1"/>
    <col min="12291" max="12291" width="13.19921875" style="67" customWidth="1"/>
    <col min="12292" max="12292" width="14.3984375" style="67" customWidth="1"/>
    <col min="12293" max="12294" width="12.8984375" style="67" customWidth="1"/>
    <col min="12295" max="12295" width="10.8984375" style="67" customWidth="1"/>
    <col min="12296" max="12297" width="11.19921875" style="67" customWidth="1"/>
    <col min="12298" max="12300" width="6.8984375" style="67" customWidth="1"/>
    <col min="12301" max="12302" width="12.19921875" style="67" customWidth="1"/>
    <col min="12303" max="12545" width="10.19921875" style="67"/>
    <col min="12546" max="12546" width="4" style="67" customWidth="1"/>
    <col min="12547" max="12547" width="13.19921875" style="67" customWidth="1"/>
    <col min="12548" max="12548" width="14.3984375" style="67" customWidth="1"/>
    <col min="12549" max="12550" width="12.8984375" style="67" customWidth="1"/>
    <col min="12551" max="12551" width="10.8984375" style="67" customWidth="1"/>
    <col min="12552" max="12553" width="11.19921875" style="67" customWidth="1"/>
    <col min="12554" max="12556" width="6.8984375" style="67" customWidth="1"/>
    <col min="12557" max="12558" width="12.19921875" style="67" customWidth="1"/>
    <col min="12559" max="12801" width="10.19921875" style="67"/>
    <col min="12802" max="12802" width="4" style="67" customWidth="1"/>
    <col min="12803" max="12803" width="13.19921875" style="67" customWidth="1"/>
    <col min="12804" max="12804" width="14.3984375" style="67" customWidth="1"/>
    <col min="12805" max="12806" width="12.8984375" style="67" customWidth="1"/>
    <col min="12807" max="12807" width="10.8984375" style="67" customWidth="1"/>
    <col min="12808" max="12809" width="11.19921875" style="67" customWidth="1"/>
    <col min="12810" max="12812" width="6.8984375" style="67" customWidth="1"/>
    <col min="12813" max="12814" width="12.19921875" style="67" customWidth="1"/>
    <col min="12815" max="13057" width="10.19921875" style="67"/>
    <col min="13058" max="13058" width="4" style="67" customWidth="1"/>
    <col min="13059" max="13059" width="13.19921875" style="67" customWidth="1"/>
    <col min="13060" max="13060" width="14.3984375" style="67" customWidth="1"/>
    <col min="13061" max="13062" width="12.8984375" style="67" customWidth="1"/>
    <col min="13063" max="13063" width="10.8984375" style="67" customWidth="1"/>
    <col min="13064" max="13065" width="11.19921875" style="67" customWidth="1"/>
    <col min="13066" max="13068" width="6.8984375" style="67" customWidth="1"/>
    <col min="13069" max="13070" width="12.19921875" style="67" customWidth="1"/>
    <col min="13071" max="13313" width="10.19921875" style="67"/>
    <col min="13314" max="13314" width="4" style="67" customWidth="1"/>
    <col min="13315" max="13315" width="13.19921875" style="67" customWidth="1"/>
    <col min="13316" max="13316" width="14.3984375" style="67" customWidth="1"/>
    <col min="13317" max="13318" width="12.8984375" style="67" customWidth="1"/>
    <col min="13319" max="13319" width="10.8984375" style="67" customWidth="1"/>
    <col min="13320" max="13321" width="11.19921875" style="67" customWidth="1"/>
    <col min="13322" max="13324" width="6.8984375" style="67" customWidth="1"/>
    <col min="13325" max="13326" width="12.19921875" style="67" customWidth="1"/>
    <col min="13327" max="13569" width="10.19921875" style="67"/>
    <col min="13570" max="13570" width="4" style="67" customWidth="1"/>
    <col min="13571" max="13571" width="13.19921875" style="67" customWidth="1"/>
    <col min="13572" max="13572" width="14.3984375" style="67" customWidth="1"/>
    <col min="13573" max="13574" width="12.8984375" style="67" customWidth="1"/>
    <col min="13575" max="13575" width="10.8984375" style="67" customWidth="1"/>
    <col min="13576" max="13577" width="11.19921875" style="67" customWidth="1"/>
    <col min="13578" max="13580" width="6.8984375" style="67" customWidth="1"/>
    <col min="13581" max="13582" width="12.19921875" style="67" customWidth="1"/>
    <col min="13583" max="13825" width="10.19921875" style="67"/>
    <col min="13826" max="13826" width="4" style="67" customWidth="1"/>
    <col min="13827" max="13827" width="13.19921875" style="67" customWidth="1"/>
    <col min="13828" max="13828" width="14.3984375" style="67" customWidth="1"/>
    <col min="13829" max="13830" width="12.8984375" style="67" customWidth="1"/>
    <col min="13831" max="13831" width="10.8984375" style="67" customWidth="1"/>
    <col min="13832" max="13833" width="11.19921875" style="67" customWidth="1"/>
    <col min="13834" max="13836" width="6.8984375" style="67" customWidth="1"/>
    <col min="13837" max="13838" width="12.19921875" style="67" customWidth="1"/>
    <col min="13839" max="14081" width="10.19921875" style="67"/>
    <col min="14082" max="14082" width="4" style="67" customWidth="1"/>
    <col min="14083" max="14083" width="13.19921875" style="67" customWidth="1"/>
    <col min="14084" max="14084" width="14.3984375" style="67" customWidth="1"/>
    <col min="14085" max="14086" width="12.8984375" style="67" customWidth="1"/>
    <col min="14087" max="14087" width="10.8984375" style="67" customWidth="1"/>
    <col min="14088" max="14089" width="11.19921875" style="67" customWidth="1"/>
    <col min="14090" max="14092" width="6.8984375" style="67" customWidth="1"/>
    <col min="14093" max="14094" width="12.19921875" style="67" customWidth="1"/>
    <col min="14095" max="14337" width="10.19921875" style="67"/>
    <col min="14338" max="14338" width="4" style="67" customWidth="1"/>
    <col min="14339" max="14339" width="13.19921875" style="67" customWidth="1"/>
    <col min="14340" max="14340" width="14.3984375" style="67" customWidth="1"/>
    <col min="14341" max="14342" width="12.8984375" style="67" customWidth="1"/>
    <col min="14343" max="14343" width="10.8984375" style="67" customWidth="1"/>
    <col min="14344" max="14345" width="11.19921875" style="67" customWidth="1"/>
    <col min="14346" max="14348" width="6.8984375" style="67" customWidth="1"/>
    <col min="14349" max="14350" width="12.19921875" style="67" customWidth="1"/>
    <col min="14351" max="14593" width="10.19921875" style="67"/>
    <col min="14594" max="14594" width="4" style="67" customWidth="1"/>
    <col min="14595" max="14595" width="13.19921875" style="67" customWidth="1"/>
    <col min="14596" max="14596" width="14.3984375" style="67" customWidth="1"/>
    <col min="14597" max="14598" width="12.8984375" style="67" customWidth="1"/>
    <col min="14599" max="14599" width="10.8984375" style="67" customWidth="1"/>
    <col min="14600" max="14601" width="11.19921875" style="67" customWidth="1"/>
    <col min="14602" max="14604" width="6.8984375" style="67" customWidth="1"/>
    <col min="14605" max="14606" width="12.19921875" style="67" customWidth="1"/>
    <col min="14607" max="14849" width="10.19921875" style="67"/>
    <col min="14850" max="14850" width="4" style="67" customWidth="1"/>
    <col min="14851" max="14851" width="13.19921875" style="67" customWidth="1"/>
    <col min="14852" max="14852" width="14.3984375" style="67" customWidth="1"/>
    <col min="14853" max="14854" width="12.8984375" style="67" customWidth="1"/>
    <col min="14855" max="14855" width="10.8984375" style="67" customWidth="1"/>
    <col min="14856" max="14857" width="11.19921875" style="67" customWidth="1"/>
    <col min="14858" max="14860" width="6.8984375" style="67" customWidth="1"/>
    <col min="14861" max="14862" width="12.19921875" style="67" customWidth="1"/>
    <col min="14863" max="15105" width="10.19921875" style="67"/>
    <col min="15106" max="15106" width="4" style="67" customWidth="1"/>
    <col min="15107" max="15107" width="13.19921875" style="67" customWidth="1"/>
    <col min="15108" max="15108" width="14.3984375" style="67" customWidth="1"/>
    <col min="15109" max="15110" width="12.8984375" style="67" customWidth="1"/>
    <col min="15111" max="15111" width="10.8984375" style="67" customWidth="1"/>
    <col min="15112" max="15113" width="11.19921875" style="67" customWidth="1"/>
    <col min="15114" max="15116" width="6.8984375" style="67" customWidth="1"/>
    <col min="15117" max="15118" width="12.19921875" style="67" customWidth="1"/>
    <col min="15119" max="15361" width="10.19921875" style="67"/>
    <col min="15362" max="15362" width="4" style="67" customWidth="1"/>
    <col min="15363" max="15363" width="13.19921875" style="67" customWidth="1"/>
    <col min="15364" max="15364" width="14.3984375" style="67" customWidth="1"/>
    <col min="15365" max="15366" width="12.8984375" style="67" customWidth="1"/>
    <col min="15367" max="15367" width="10.8984375" style="67" customWidth="1"/>
    <col min="15368" max="15369" width="11.19921875" style="67" customWidth="1"/>
    <col min="15370" max="15372" width="6.8984375" style="67" customWidth="1"/>
    <col min="15373" max="15374" width="12.19921875" style="67" customWidth="1"/>
    <col min="15375" max="15617" width="10.19921875" style="67"/>
    <col min="15618" max="15618" width="4" style="67" customWidth="1"/>
    <col min="15619" max="15619" width="13.19921875" style="67" customWidth="1"/>
    <col min="15620" max="15620" width="14.3984375" style="67" customWidth="1"/>
    <col min="15621" max="15622" width="12.8984375" style="67" customWidth="1"/>
    <col min="15623" max="15623" width="10.8984375" style="67" customWidth="1"/>
    <col min="15624" max="15625" width="11.19921875" style="67" customWidth="1"/>
    <col min="15626" max="15628" width="6.8984375" style="67" customWidth="1"/>
    <col min="15629" max="15630" width="12.19921875" style="67" customWidth="1"/>
    <col min="15631" max="15873" width="10.19921875" style="67"/>
    <col min="15874" max="15874" width="4" style="67" customWidth="1"/>
    <col min="15875" max="15875" width="13.19921875" style="67" customWidth="1"/>
    <col min="15876" max="15876" width="14.3984375" style="67" customWidth="1"/>
    <col min="15877" max="15878" width="12.8984375" style="67" customWidth="1"/>
    <col min="15879" max="15879" width="10.8984375" style="67" customWidth="1"/>
    <col min="15880" max="15881" width="11.19921875" style="67" customWidth="1"/>
    <col min="15882" max="15884" width="6.8984375" style="67" customWidth="1"/>
    <col min="15885" max="15886" width="12.19921875" style="67" customWidth="1"/>
    <col min="15887" max="16129" width="10.19921875" style="67"/>
    <col min="16130" max="16130" width="4" style="67" customWidth="1"/>
    <col min="16131" max="16131" width="13.19921875" style="67" customWidth="1"/>
    <col min="16132" max="16132" width="14.3984375" style="67" customWidth="1"/>
    <col min="16133" max="16134" width="12.8984375" style="67" customWidth="1"/>
    <col min="16135" max="16135" width="10.8984375" style="67" customWidth="1"/>
    <col min="16136" max="16137" width="11.19921875" style="67" customWidth="1"/>
    <col min="16138" max="16140" width="6.8984375" style="67" customWidth="1"/>
    <col min="16141" max="16142" width="12.19921875" style="67" customWidth="1"/>
    <col min="16143" max="16384" width="10.19921875" style="67"/>
  </cols>
  <sheetData>
    <row r="1" spans="1:15" s="55" customFormat="1" ht="22.5" customHeight="1" x14ac:dyDescent="0.4">
      <c r="A1" s="172" t="s">
        <v>60</v>
      </c>
      <c r="B1" s="172"/>
      <c r="C1" s="172"/>
      <c r="D1" s="172"/>
      <c r="E1" s="172"/>
      <c r="F1" s="172"/>
      <c r="G1" s="172"/>
      <c r="H1" s="172"/>
      <c r="I1" s="172"/>
      <c r="J1" s="172"/>
      <c r="K1" s="172"/>
      <c r="L1" s="172"/>
      <c r="M1" s="172"/>
      <c r="N1" s="172"/>
      <c r="O1" s="172"/>
    </row>
    <row r="2" spans="1:15" s="55" customFormat="1" ht="22.5" customHeight="1" x14ac:dyDescent="0.4">
      <c r="A2" s="56"/>
      <c r="B2" s="56"/>
      <c r="C2" s="56"/>
      <c r="D2" s="56"/>
      <c r="E2" s="56"/>
      <c r="F2" s="56"/>
      <c r="G2" s="56"/>
      <c r="H2" s="56"/>
      <c r="I2" s="56"/>
      <c r="J2" s="56"/>
      <c r="K2" s="56"/>
      <c r="L2" s="56"/>
      <c r="M2" s="56"/>
      <c r="N2" s="56"/>
    </row>
    <row r="3" spans="1:15" s="9" customFormat="1" ht="16.8" x14ac:dyDescent="0.4">
      <c r="A3" s="2" t="s">
        <v>61</v>
      </c>
      <c r="E3" s="9" t="s">
        <v>62</v>
      </c>
    </row>
    <row r="4" spans="1:15" s="9" customFormat="1" ht="22.95" customHeight="1" x14ac:dyDescent="0.4">
      <c r="A4" s="2" t="s">
        <v>10</v>
      </c>
      <c r="E4" s="2" t="str">
        <f>+' Los 10 LB'!B4</f>
        <v>04-2026 EU</v>
      </c>
    </row>
    <row r="5" spans="1:15" s="9" customFormat="1" ht="22.95" customHeight="1" x14ac:dyDescent="0.4">
      <c r="A5" s="2" t="s">
        <v>12</v>
      </c>
      <c r="E5" s="88" t="str">
        <f>+' Los 10 LB'!B5</f>
        <v>10</v>
      </c>
    </row>
    <row r="6" spans="1:15" s="55" customFormat="1" ht="22.5" customHeight="1" x14ac:dyDescent="0.4">
      <c r="A6" s="56"/>
      <c r="B6" s="56"/>
      <c r="C6" s="56"/>
      <c r="D6" s="56"/>
      <c r="E6" s="56"/>
      <c r="F6" s="56"/>
      <c r="G6" s="56"/>
      <c r="H6" s="56"/>
      <c r="I6" s="56"/>
      <c r="J6" s="56"/>
      <c r="K6" s="56"/>
      <c r="L6" s="56"/>
      <c r="M6" s="56"/>
      <c r="N6" s="56"/>
    </row>
    <row r="7" spans="1:15" s="60" customFormat="1" ht="16.5" customHeight="1" x14ac:dyDescent="0.4">
      <c r="A7" s="173" t="s">
        <v>108</v>
      </c>
      <c r="B7" s="173"/>
      <c r="C7" s="173"/>
      <c r="D7" s="87"/>
      <c r="E7" s="176">
        <f>'Angaben zum Bieter'!B3</f>
        <v>0</v>
      </c>
      <c r="F7" s="176"/>
      <c r="G7" s="176"/>
      <c r="H7" s="176"/>
      <c r="I7" s="59"/>
    </row>
    <row r="8" spans="1:15" s="60" customFormat="1" ht="16.5" customHeight="1" x14ac:dyDescent="0.4">
      <c r="A8" s="174" t="s">
        <v>63</v>
      </c>
      <c r="B8" s="174"/>
      <c r="C8" s="174"/>
      <c r="D8" s="75"/>
      <c r="E8" s="174">
        <f>'Angaben zum Bieter'!B4</f>
        <v>0</v>
      </c>
      <c r="F8" s="174"/>
      <c r="G8" s="174"/>
      <c r="H8" s="174"/>
      <c r="I8" s="61"/>
    </row>
    <row r="9" spans="1:15" s="60" customFormat="1" ht="16.5" customHeight="1" x14ac:dyDescent="0.4">
      <c r="A9" s="174" t="s">
        <v>64</v>
      </c>
      <c r="B9" s="174"/>
      <c r="C9" s="174"/>
      <c r="D9" s="75"/>
      <c r="E9" s="174">
        <f>'Angaben zum Bieter'!B5</f>
        <v>0</v>
      </c>
      <c r="F9" s="174"/>
      <c r="G9" s="174"/>
      <c r="H9" s="174"/>
      <c r="I9" s="61"/>
    </row>
    <row r="10" spans="1:15" s="55" customFormat="1" ht="33" customHeight="1" x14ac:dyDescent="0.4">
      <c r="A10" s="175" t="s">
        <v>65</v>
      </c>
      <c r="B10" s="175"/>
      <c r="C10" s="175"/>
      <c r="D10" s="175"/>
      <c r="E10" s="175"/>
      <c r="F10" s="175"/>
      <c r="G10" s="175"/>
      <c r="H10" s="175"/>
      <c r="I10" s="175"/>
      <c r="J10" s="175"/>
      <c r="K10" s="175"/>
      <c r="L10" s="175"/>
      <c r="M10" s="175"/>
      <c r="N10" s="175"/>
    </row>
    <row r="11" spans="1:15" s="62" customFormat="1" ht="40.5" customHeight="1" x14ac:dyDescent="0.35">
      <c r="A11" s="177" t="s">
        <v>66</v>
      </c>
      <c r="B11" s="179" t="s">
        <v>67</v>
      </c>
      <c r="C11" s="180"/>
      <c r="D11" s="77" t="s">
        <v>68</v>
      </c>
      <c r="E11" s="164" t="s">
        <v>69</v>
      </c>
      <c r="F11" s="164"/>
      <c r="G11" s="185" t="s">
        <v>70</v>
      </c>
      <c r="H11" s="179" t="s">
        <v>71</v>
      </c>
      <c r="I11" s="164" t="s">
        <v>72</v>
      </c>
      <c r="J11" s="165" t="s">
        <v>73</v>
      </c>
      <c r="K11" s="165"/>
      <c r="L11" s="165"/>
      <c r="M11" s="166" t="s">
        <v>74</v>
      </c>
      <c r="N11" s="167"/>
    </row>
    <row r="12" spans="1:15" s="62" customFormat="1" ht="15" customHeight="1" x14ac:dyDescent="0.35">
      <c r="A12" s="178"/>
      <c r="B12" s="181"/>
      <c r="C12" s="182"/>
      <c r="D12" s="78"/>
      <c r="E12" s="168" t="s">
        <v>75</v>
      </c>
      <c r="F12" s="168" t="s">
        <v>76</v>
      </c>
      <c r="G12" s="186"/>
      <c r="H12" s="183"/>
      <c r="I12" s="164"/>
      <c r="J12" s="165"/>
      <c r="K12" s="165"/>
      <c r="L12" s="165"/>
      <c r="M12" s="167"/>
      <c r="N12" s="167"/>
    </row>
    <row r="13" spans="1:15" s="62" customFormat="1" ht="15" customHeight="1" x14ac:dyDescent="0.35">
      <c r="A13" s="76"/>
      <c r="B13" s="183"/>
      <c r="C13" s="184"/>
      <c r="D13" s="79"/>
      <c r="E13" s="169"/>
      <c r="F13" s="169"/>
      <c r="G13" s="170" t="s">
        <v>77</v>
      </c>
      <c r="H13" s="171"/>
      <c r="I13" s="164"/>
      <c r="J13" s="63" t="s">
        <v>78</v>
      </c>
      <c r="K13" s="63" t="s">
        <v>79</v>
      </c>
      <c r="L13" s="63" t="s">
        <v>80</v>
      </c>
      <c r="M13" s="63" t="s">
        <v>81</v>
      </c>
      <c r="N13" s="63" t="s">
        <v>82</v>
      </c>
    </row>
    <row r="14" spans="1:15" s="55" customFormat="1" ht="24" customHeight="1" x14ac:dyDescent="0.4">
      <c r="A14" s="64">
        <v>1</v>
      </c>
      <c r="B14" s="162"/>
      <c r="C14" s="163"/>
      <c r="D14" s="91"/>
      <c r="E14" s="92"/>
      <c r="F14" s="92"/>
      <c r="G14" s="92"/>
      <c r="H14" s="93"/>
      <c r="I14" s="92"/>
      <c r="J14" s="94"/>
      <c r="K14" s="94"/>
      <c r="L14" s="94"/>
      <c r="M14" s="94"/>
      <c r="N14" s="94"/>
    </row>
    <row r="15" spans="1:15" s="55" customFormat="1" ht="24" customHeight="1" x14ac:dyDescent="0.4">
      <c r="A15" s="64">
        <v>2</v>
      </c>
      <c r="B15" s="162"/>
      <c r="C15" s="163"/>
      <c r="D15" s="91"/>
      <c r="E15" s="92"/>
      <c r="F15" s="92"/>
      <c r="G15" s="92"/>
      <c r="H15" s="93"/>
      <c r="I15" s="92"/>
      <c r="J15" s="94"/>
      <c r="K15" s="94"/>
      <c r="L15" s="94"/>
      <c r="M15" s="94"/>
      <c r="N15" s="94"/>
    </row>
    <row r="16" spans="1:15" s="55" customFormat="1" ht="24" customHeight="1" x14ac:dyDescent="0.4">
      <c r="A16" s="64">
        <v>3</v>
      </c>
      <c r="B16" s="162"/>
      <c r="C16" s="163"/>
      <c r="D16" s="91"/>
      <c r="E16" s="92"/>
      <c r="F16" s="92"/>
      <c r="G16" s="92"/>
      <c r="H16" s="93"/>
      <c r="I16" s="92"/>
      <c r="J16" s="94"/>
      <c r="K16" s="94"/>
      <c r="L16" s="94"/>
      <c r="M16" s="94"/>
      <c r="N16" s="94"/>
    </row>
    <row r="17" spans="1:14" s="55" customFormat="1" ht="24" customHeight="1" x14ac:dyDescent="0.4">
      <c r="A17" s="64">
        <v>4</v>
      </c>
      <c r="B17" s="162"/>
      <c r="C17" s="163"/>
      <c r="D17" s="91"/>
      <c r="E17" s="92"/>
      <c r="F17" s="92"/>
      <c r="G17" s="92"/>
      <c r="H17" s="93"/>
      <c r="I17" s="92"/>
      <c r="J17" s="94"/>
      <c r="K17" s="94"/>
      <c r="L17" s="94"/>
      <c r="M17" s="94"/>
      <c r="N17" s="94"/>
    </row>
    <row r="18" spans="1:14" s="55" customFormat="1" ht="24" customHeight="1" x14ac:dyDescent="0.4">
      <c r="A18" s="64">
        <v>5</v>
      </c>
      <c r="B18" s="162"/>
      <c r="C18" s="163"/>
      <c r="D18" s="91"/>
      <c r="E18" s="92"/>
      <c r="F18" s="92"/>
      <c r="G18" s="92"/>
      <c r="H18" s="93"/>
      <c r="I18" s="92"/>
      <c r="J18" s="94"/>
      <c r="K18" s="94"/>
      <c r="L18" s="94"/>
      <c r="M18" s="94"/>
      <c r="N18" s="94"/>
    </row>
    <row r="19" spans="1:14" s="55" customFormat="1" ht="24" customHeight="1" x14ac:dyDescent="0.4">
      <c r="A19" s="64">
        <v>6</v>
      </c>
      <c r="B19" s="162"/>
      <c r="C19" s="163"/>
      <c r="D19" s="91"/>
      <c r="E19" s="92"/>
      <c r="F19" s="92"/>
      <c r="G19" s="92"/>
      <c r="H19" s="93"/>
      <c r="I19" s="92"/>
      <c r="J19" s="94"/>
      <c r="K19" s="94"/>
      <c r="L19" s="94"/>
      <c r="M19" s="94"/>
      <c r="N19" s="94"/>
    </row>
    <row r="20" spans="1:14" s="55" customFormat="1" ht="24" customHeight="1" x14ac:dyDescent="0.4">
      <c r="A20" s="64">
        <v>7</v>
      </c>
      <c r="B20" s="162"/>
      <c r="C20" s="163"/>
      <c r="D20" s="91"/>
      <c r="E20" s="92"/>
      <c r="F20" s="92"/>
      <c r="G20" s="92"/>
      <c r="H20" s="93"/>
      <c r="I20" s="92"/>
      <c r="J20" s="94"/>
      <c r="K20" s="94"/>
      <c r="L20" s="94"/>
      <c r="M20" s="94"/>
      <c r="N20" s="94"/>
    </row>
    <row r="21" spans="1:14" s="55" customFormat="1" ht="24" customHeight="1" x14ac:dyDescent="0.4">
      <c r="A21" s="64">
        <v>8</v>
      </c>
      <c r="B21" s="162"/>
      <c r="C21" s="163"/>
      <c r="D21" s="91"/>
      <c r="E21" s="92"/>
      <c r="F21" s="92"/>
      <c r="G21" s="92"/>
      <c r="H21" s="93"/>
      <c r="I21" s="92"/>
      <c r="J21" s="94"/>
      <c r="K21" s="94"/>
      <c r="L21" s="94"/>
      <c r="M21" s="94"/>
      <c r="N21" s="94"/>
    </row>
    <row r="22" spans="1:14" s="55" customFormat="1" ht="24" customHeight="1" x14ac:dyDescent="0.4">
      <c r="A22" s="64">
        <v>9</v>
      </c>
      <c r="B22" s="162"/>
      <c r="C22" s="163"/>
      <c r="D22" s="91"/>
      <c r="E22" s="92"/>
      <c r="F22" s="92"/>
      <c r="G22" s="92"/>
      <c r="H22" s="93"/>
      <c r="I22" s="92"/>
      <c r="J22" s="94"/>
      <c r="K22" s="94"/>
      <c r="L22" s="94"/>
      <c r="M22" s="94"/>
      <c r="N22" s="94"/>
    </row>
    <row r="23" spans="1:14" s="55" customFormat="1" ht="24" customHeight="1" x14ac:dyDescent="0.4">
      <c r="A23" s="64">
        <v>10</v>
      </c>
      <c r="B23" s="162"/>
      <c r="C23" s="163"/>
      <c r="D23" s="91"/>
      <c r="E23" s="92"/>
      <c r="F23" s="92"/>
      <c r="G23" s="92"/>
      <c r="H23" s="93"/>
      <c r="I23" s="92"/>
      <c r="J23" s="94"/>
      <c r="K23" s="94"/>
      <c r="L23" s="94"/>
      <c r="M23" s="94"/>
      <c r="N23" s="94"/>
    </row>
    <row r="24" spans="1:14" s="55" customFormat="1" ht="24" customHeight="1" x14ac:dyDescent="0.4">
      <c r="A24" s="64">
        <v>11</v>
      </c>
      <c r="B24" s="162"/>
      <c r="C24" s="163"/>
      <c r="D24" s="91"/>
      <c r="E24" s="92"/>
      <c r="F24" s="92"/>
      <c r="G24" s="92"/>
      <c r="H24" s="93"/>
      <c r="I24" s="92"/>
      <c r="J24" s="94"/>
      <c r="K24" s="94"/>
      <c r="L24" s="94"/>
      <c r="M24" s="94"/>
      <c r="N24" s="94"/>
    </row>
    <row r="25" spans="1:14" s="55" customFormat="1" ht="24" customHeight="1" x14ac:dyDescent="0.4">
      <c r="A25" s="64">
        <v>12</v>
      </c>
      <c r="B25" s="162"/>
      <c r="C25" s="163"/>
      <c r="D25" s="91"/>
      <c r="E25" s="92"/>
      <c r="F25" s="92"/>
      <c r="G25" s="92"/>
      <c r="H25" s="93"/>
      <c r="I25" s="92"/>
      <c r="J25" s="94"/>
      <c r="K25" s="94"/>
      <c r="L25" s="94"/>
      <c r="M25" s="94"/>
      <c r="N25" s="94"/>
    </row>
    <row r="26" spans="1:14" s="55" customFormat="1" ht="24" customHeight="1" x14ac:dyDescent="0.4">
      <c r="A26" s="64">
        <v>13</v>
      </c>
      <c r="B26" s="162"/>
      <c r="C26" s="163"/>
      <c r="D26" s="91"/>
      <c r="E26" s="92"/>
      <c r="F26" s="92"/>
      <c r="G26" s="92"/>
      <c r="H26" s="93"/>
      <c r="I26" s="92"/>
      <c r="J26" s="94"/>
      <c r="K26" s="94"/>
      <c r="L26" s="94"/>
      <c r="M26" s="94"/>
      <c r="N26" s="94"/>
    </row>
    <row r="27" spans="1:14" s="55" customFormat="1" ht="24" customHeight="1" x14ac:dyDescent="0.4">
      <c r="A27" s="64">
        <v>14</v>
      </c>
      <c r="B27" s="162"/>
      <c r="C27" s="163"/>
      <c r="D27" s="91"/>
      <c r="E27" s="92"/>
      <c r="F27" s="92"/>
      <c r="G27" s="92"/>
      <c r="H27" s="93"/>
      <c r="I27" s="92"/>
      <c r="J27" s="94"/>
      <c r="K27" s="94"/>
      <c r="L27" s="94"/>
      <c r="M27" s="94"/>
      <c r="N27" s="94"/>
    </row>
    <row r="28" spans="1:14" s="55" customFormat="1" ht="24" customHeight="1" x14ac:dyDescent="0.4">
      <c r="A28" s="64">
        <v>15</v>
      </c>
      <c r="B28" s="162"/>
      <c r="C28" s="163"/>
      <c r="D28" s="91"/>
      <c r="E28" s="92"/>
      <c r="F28" s="92"/>
      <c r="G28" s="92"/>
      <c r="H28" s="93"/>
      <c r="I28" s="92"/>
      <c r="J28" s="94"/>
      <c r="K28" s="94"/>
      <c r="L28" s="94"/>
      <c r="M28" s="94"/>
      <c r="N28" s="94"/>
    </row>
    <row r="29" spans="1:14" s="55" customFormat="1" ht="24" customHeight="1" x14ac:dyDescent="0.4">
      <c r="A29" s="64">
        <v>16</v>
      </c>
      <c r="B29" s="162"/>
      <c r="C29" s="163"/>
      <c r="D29" s="91"/>
      <c r="E29" s="92"/>
      <c r="F29" s="92"/>
      <c r="G29" s="92"/>
      <c r="H29" s="93"/>
      <c r="I29" s="92"/>
      <c r="J29" s="94"/>
      <c r="K29" s="94"/>
      <c r="L29" s="94"/>
      <c r="M29" s="94"/>
      <c r="N29" s="94"/>
    </row>
    <row r="30" spans="1:14" s="55" customFormat="1" ht="24" customHeight="1" x14ac:dyDescent="0.4">
      <c r="A30" s="64">
        <v>17</v>
      </c>
      <c r="B30" s="162"/>
      <c r="C30" s="163"/>
      <c r="D30" s="91"/>
      <c r="E30" s="92"/>
      <c r="F30" s="92"/>
      <c r="G30" s="92"/>
      <c r="H30" s="93"/>
      <c r="I30" s="92"/>
      <c r="J30" s="94"/>
      <c r="K30" s="94"/>
      <c r="L30" s="94"/>
      <c r="M30" s="94"/>
      <c r="N30" s="94"/>
    </row>
    <row r="31" spans="1:14" s="55" customFormat="1" ht="24" customHeight="1" x14ac:dyDescent="0.4">
      <c r="A31" s="64">
        <v>18</v>
      </c>
      <c r="B31" s="162"/>
      <c r="C31" s="163"/>
      <c r="D31" s="91"/>
      <c r="E31" s="92"/>
      <c r="F31" s="92"/>
      <c r="G31" s="92"/>
      <c r="H31" s="93"/>
      <c r="I31" s="92"/>
      <c r="J31" s="94"/>
      <c r="K31" s="94"/>
      <c r="L31" s="94"/>
      <c r="M31" s="94"/>
      <c r="N31" s="94"/>
    </row>
    <row r="32" spans="1:14" s="55" customFormat="1" ht="24" customHeight="1" x14ac:dyDescent="0.4">
      <c r="A32" s="64">
        <v>19</v>
      </c>
      <c r="B32" s="162"/>
      <c r="C32" s="163"/>
      <c r="D32" s="91"/>
      <c r="E32" s="92"/>
      <c r="F32" s="92"/>
      <c r="G32" s="92"/>
      <c r="H32" s="93"/>
      <c r="I32" s="92"/>
      <c r="J32" s="94"/>
      <c r="K32" s="94"/>
      <c r="L32" s="94"/>
      <c r="M32" s="94"/>
      <c r="N32" s="94"/>
    </row>
    <row r="33" spans="1:14" s="55" customFormat="1" ht="24" customHeight="1" x14ac:dyDescent="0.4">
      <c r="A33" s="64">
        <v>20</v>
      </c>
      <c r="B33" s="162"/>
      <c r="C33" s="163"/>
      <c r="D33" s="91"/>
      <c r="E33" s="92"/>
      <c r="F33" s="92"/>
      <c r="G33" s="92"/>
      <c r="H33" s="93"/>
      <c r="I33" s="92"/>
      <c r="J33" s="94"/>
      <c r="K33" s="94"/>
      <c r="L33" s="94"/>
      <c r="M33" s="94"/>
      <c r="N33" s="94"/>
    </row>
    <row r="34" spans="1:14" ht="29.25" customHeight="1" x14ac:dyDescent="0.35">
      <c r="A34" s="65" t="s">
        <v>83</v>
      </c>
      <c r="B34" s="66" t="s">
        <v>84</v>
      </c>
    </row>
    <row r="35" spans="1:14" ht="15" customHeight="1" x14ac:dyDescent="0.4">
      <c r="A35" s="68"/>
      <c r="B35" s="69"/>
      <c r="C35" s="69"/>
      <c r="D35" s="69"/>
    </row>
  </sheetData>
  <sheetProtection algorithmName="SHA-512" hashValue="X3cBBzOFDcIbINbzfwDSK7T7HNCWTtt+rfZqVsLvGP57QZCnRI/xM2LSJEyh1/777lmaBpmHR/A+ccvez/7H0Q==" saltValue="zYznvBo/gek+WPaL01xbFQ==" spinCount="100000" sheet="1" objects="1" scenarios="1" formatCells="0" formatColumns="0" formatRows="0"/>
  <mergeCells count="39">
    <mergeCell ref="A11:A12"/>
    <mergeCell ref="B11:C13"/>
    <mergeCell ref="E11:F11"/>
    <mergeCell ref="G11:G12"/>
    <mergeCell ref="H11:H12"/>
    <mergeCell ref="A1:O1"/>
    <mergeCell ref="A7:C7"/>
    <mergeCell ref="A8:C8"/>
    <mergeCell ref="A9:C9"/>
    <mergeCell ref="A10:N10"/>
    <mergeCell ref="E7:H7"/>
    <mergeCell ref="E8:H8"/>
    <mergeCell ref="E9:H9"/>
    <mergeCell ref="I11:I13"/>
    <mergeCell ref="J11:L12"/>
    <mergeCell ref="M11:N12"/>
    <mergeCell ref="E12:E13"/>
    <mergeCell ref="F12:F13"/>
    <mergeCell ref="G13:H13"/>
    <mergeCell ref="B25:C25"/>
    <mergeCell ref="B14:C14"/>
    <mergeCell ref="B15:C15"/>
    <mergeCell ref="B16:C16"/>
    <mergeCell ref="B17:C17"/>
    <mergeCell ref="B18:C18"/>
    <mergeCell ref="B19:C19"/>
    <mergeCell ref="B20:C20"/>
    <mergeCell ref="B21:C21"/>
    <mergeCell ref="B22:C22"/>
    <mergeCell ref="B23:C23"/>
    <mergeCell ref="B24:C24"/>
    <mergeCell ref="B32:C32"/>
    <mergeCell ref="B33:C33"/>
    <mergeCell ref="B26:C26"/>
    <mergeCell ref="B27:C27"/>
    <mergeCell ref="B28:C28"/>
    <mergeCell ref="B29:C29"/>
    <mergeCell ref="B30:C30"/>
    <mergeCell ref="B31:C31"/>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EA0A-97E1-4645-9818-4583444F0BF9}">
  <sheetPr>
    <tabColor rgb="FFFF0000"/>
  </sheetPr>
  <dimension ref="A1:I27"/>
  <sheetViews>
    <sheetView showGridLines="0" topLeftCell="A11" zoomScale="85" zoomScaleNormal="85" workbookViewId="0">
      <selection activeCell="H17" sqref="H17"/>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3" customFormat="1" x14ac:dyDescent="0.4">
      <c r="A1" s="2" t="s">
        <v>61</v>
      </c>
      <c r="D1" s="83" t="s">
        <v>62</v>
      </c>
    </row>
    <row r="2" spans="1:9" s="83" customFormat="1" ht="22.95" customHeight="1" x14ac:dyDescent="0.4">
      <c r="A2" s="2" t="s">
        <v>10</v>
      </c>
      <c r="D2" s="2" t="str">
        <f>+' Los 10 LB'!B4</f>
        <v>04-2026 EU</v>
      </c>
    </row>
    <row r="3" spans="1:9" s="83" customFormat="1" ht="22.95" customHeight="1" x14ac:dyDescent="0.4">
      <c r="A3" s="2" t="s">
        <v>12</v>
      </c>
      <c r="D3" s="88" t="str">
        <f>+' Los 10 LB'!B5</f>
        <v>10</v>
      </c>
    </row>
    <row r="4" spans="1:9" s="83" customFormat="1" ht="22.95" customHeight="1" x14ac:dyDescent="0.4">
      <c r="A4" s="83" t="s">
        <v>11</v>
      </c>
      <c r="D4" s="89" t="str">
        <f>+' Los 10 LB'!B6</f>
        <v>Schülerspezialverkehr im Landkreis Potsdam-Mittelmark</v>
      </c>
    </row>
    <row r="5" spans="1:9" s="83" customFormat="1" ht="22.95" customHeight="1" x14ac:dyDescent="0.4">
      <c r="A5" s="83" t="s">
        <v>9</v>
      </c>
      <c r="D5" s="84">
        <f>+' Los 10 LB'!B7</f>
        <v>46258</v>
      </c>
    </row>
    <row r="6" spans="1:9" s="83" customFormat="1" ht="22.95" customHeight="1" x14ac:dyDescent="0.4">
      <c r="A6" s="83" t="s">
        <v>8</v>
      </c>
      <c r="D6" s="84">
        <f>+' Los 10 LB'!B8</f>
        <v>46932</v>
      </c>
    </row>
    <row r="7" spans="1:9" s="83" customFormat="1" x14ac:dyDescent="0.4"/>
    <row r="8" spans="1:9" s="83" customFormat="1" x14ac:dyDescent="0.4">
      <c r="A8" s="2" t="s">
        <v>103</v>
      </c>
      <c r="D8" s="2">
        <f>'Angaben zum Bieter'!B3</f>
        <v>0</v>
      </c>
    </row>
    <row r="9" spans="1:9" s="60" customFormat="1" ht="16.5" customHeight="1" x14ac:dyDescent="0.4">
      <c r="A9" s="189"/>
      <c r="B9" s="189"/>
      <c r="C9" s="189"/>
      <c r="D9" s="85"/>
      <c r="E9" s="58"/>
      <c r="F9" s="58"/>
      <c r="G9" s="58"/>
      <c r="H9" s="58"/>
      <c r="I9" s="59"/>
    </row>
    <row r="11" spans="1:9" x14ac:dyDescent="0.4">
      <c r="A11" s="5" t="s">
        <v>107</v>
      </c>
      <c r="B11" s="5"/>
      <c r="C11" s="5"/>
    </row>
    <row r="12" spans="1:9" x14ac:dyDescent="0.4">
      <c r="A12" s="3" t="s">
        <v>86</v>
      </c>
    </row>
    <row r="14" spans="1:9" ht="33.75" customHeight="1" x14ac:dyDescent="0.4">
      <c r="A14" s="187" t="s">
        <v>87</v>
      </c>
      <c r="B14" s="187"/>
      <c r="C14" s="187" t="s">
        <v>88</v>
      </c>
      <c r="D14" s="187"/>
      <c r="E14" s="74" t="s">
        <v>89</v>
      </c>
    </row>
    <row r="15" spans="1:9" ht="49.5" customHeight="1" x14ac:dyDescent="0.4">
      <c r="A15" s="188" t="s">
        <v>90</v>
      </c>
      <c r="B15" s="188"/>
      <c r="C15" s="188" t="s">
        <v>91</v>
      </c>
      <c r="D15" s="188"/>
      <c r="E15" s="95"/>
    </row>
    <row r="16" spans="1:9" ht="49.5" customHeight="1" x14ac:dyDescent="0.4">
      <c r="A16" s="188" t="s">
        <v>92</v>
      </c>
      <c r="B16" s="188"/>
      <c r="C16" s="188" t="s">
        <v>93</v>
      </c>
      <c r="D16" s="188"/>
      <c r="E16" s="95"/>
    </row>
    <row r="17" spans="1:6" ht="49.5" customHeight="1" x14ac:dyDescent="0.4">
      <c r="A17" s="188" t="s">
        <v>94</v>
      </c>
      <c r="B17" s="188"/>
      <c r="C17" s="188" t="s">
        <v>95</v>
      </c>
      <c r="D17" s="188"/>
      <c r="E17" s="95"/>
    </row>
    <row r="18" spans="1:6" ht="49.5" customHeight="1" x14ac:dyDescent="0.4">
      <c r="A18" s="192" t="s">
        <v>96</v>
      </c>
      <c r="B18" s="193"/>
      <c r="C18" s="192" t="s">
        <v>97</v>
      </c>
      <c r="D18" s="193"/>
      <c r="E18" s="95"/>
    </row>
    <row r="19" spans="1:6" ht="49.5" customHeight="1" x14ac:dyDescent="0.4">
      <c r="A19" s="187" t="s">
        <v>98</v>
      </c>
      <c r="B19" s="187"/>
      <c r="C19" s="191">
        <v>1</v>
      </c>
      <c r="D19" s="187"/>
      <c r="E19" s="86">
        <f>SUM(E15:E18)</f>
        <v>0</v>
      </c>
    </row>
    <row r="22" spans="1:6" x14ac:dyDescent="0.4">
      <c r="A22" s="190" t="s">
        <v>113</v>
      </c>
      <c r="B22" s="190"/>
      <c r="C22" s="190"/>
      <c r="D22" s="190"/>
      <c r="E22" s="190"/>
      <c r="F22" s="190"/>
    </row>
    <row r="23" spans="1:6" x14ac:dyDescent="0.4">
      <c r="A23" s="190"/>
      <c r="B23" s="190"/>
      <c r="C23" s="190"/>
      <c r="D23" s="190"/>
      <c r="E23" s="190"/>
      <c r="F23" s="190"/>
    </row>
    <row r="24" spans="1:6" x14ac:dyDescent="0.4">
      <c r="A24" s="190"/>
      <c r="B24" s="190"/>
      <c r="C24" s="190"/>
      <c r="D24" s="190"/>
      <c r="E24" s="190"/>
      <c r="F24" s="190"/>
    </row>
    <row r="25" spans="1:6" x14ac:dyDescent="0.4">
      <c r="A25" s="190"/>
      <c r="B25" s="190"/>
      <c r="C25" s="190"/>
      <c r="D25" s="190"/>
      <c r="E25" s="190"/>
      <c r="F25" s="190"/>
    </row>
    <row r="26" spans="1:6" x14ac:dyDescent="0.4">
      <c r="A26" s="190"/>
      <c r="B26" s="190"/>
      <c r="C26" s="190"/>
      <c r="D26" s="190"/>
      <c r="E26" s="190"/>
      <c r="F26" s="190"/>
    </row>
    <row r="27" spans="1:6" x14ac:dyDescent="0.4">
      <c r="A27" s="190"/>
      <c r="B27" s="190"/>
      <c r="C27" s="190"/>
      <c r="D27" s="190"/>
      <c r="E27" s="190"/>
      <c r="F27" s="190"/>
    </row>
  </sheetData>
  <sheetProtection algorithmName="SHA-512" hashValue="MaJhc3K3M3o4clL46f/pKPzWNv2tIPiooyQyMwwoOy9L1zr7fmzTL/Rj88dRDv/0VuXrKIGHVaacLCBTkIjHzw==" saltValue="cM79oreVTY3U3RfF8mWmdA==" spinCount="100000" sheet="1" objects="1" scenarios="1" formatCells="0" formatColumns="0" formatRows="0"/>
  <mergeCells count="14">
    <mergeCell ref="A22:F27"/>
    <mergeCell ref="A19:B19"/>
    <mergeCell ref="C19:D19"/>
    <mergeCell ref="A16:B16"/>
    <mergeCell ref="C16:D16"/>
    <mergeCell ref="A17:B17"/>
    <mergeCell ref="C17:D17"/>
    <mergeCell ref="A18:B18"/>
    <mergeCell ref="C18:D18"/>
    <mergeCell ref="A14:B14"/>
    <mergeCell ref="C14:D14"/>
    <mergeCell ref="A15:B15"/>
    <mergeCell ref="C15:D15"/>
    <mergeCell ref="A9:C9"/>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63A9-A0C6-4FA2-9AC2-ED7503F2842F}">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171</v>
      </c>
      <c r="B1" s="195"/>
      <c r="C1" s="195"/>
      <c r="D1" s="195"/>
      <c r="E1" s="195"/>
      <c r="F1" s="195"/>
      <c r="G1" s="195"/>
      <c r="H1" s="195"/>
    </row>
    <row r="2" spans="1:8" x14ac:dyDescent="0.4">
      <c r="A2" s="194"/>
      <c r="B2" s="194"/>
      <c r="C2" s="194"/>
      <c r="D2" s="194"/>
      <c r="E2" s="194"/>
      <c r="F2" s="194"/>
      <c r="G2" s="194"/>
      <c r="H2" s="194"/>
    </row>
    <row r="3" spans="1:8" x14ac:dyDescent="0.4">
      <c r="A3" s="7" t="s">
        <v>36</v>
      </c>
      <c r="B3" s="114" t="s">
        <v>172</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6" t="s">
        <v>37</v>
      </c>
      <c r="B19" s="196"/>
      <c r="C19" s="196"/>
      <c r="D19" s="196"/>
      <c r="E19" s="196"/>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114</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115</v>
      </c>
      <c r="B30" s="8"/>
      <c r="C30" s="9"/>
      <c r="D30" s="9"/>
      <c r="E30" s="101"/>
      <c r="F30" s="22" t="s">
        <v>26</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56</v>
      </c>
      <c r="B41" s="8"/>
      <c r="C41" s="9"/>
      <c r="D41" s="40"/>
      <c r="E41" s="25">
        <f>+E33+E39</f>
        <v>0</v>
      </c>
      <c r="F41" s="22" t="s">
        <v>26</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oFSaI3qrwpJJyNRcOMVDk9wkNCGKKsr6hgKuEHizY0f16TeGiKxlYQdzUn6+tJGlpyeO1NJzZvg3M1CGyfiYRA==" saltValue="dOoA6m3CYUouXYk0kre8JA==" spinCount="100000" sheet="1" objects="1" scenarios="1" formatCells="0" formatColumns="0" formatRows="0"/>
  <mergeCells count="3">
    <mergeCell ref="A2:H2"/>
    <mergeCell ref="A1:H1"/>
    <mergeCell ref="A19:E19"/>
  </mergeCells>
  <pageMargins left="0.7" right="0.7" top="0.78740157499999996" bottom="0.78740157499999996"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3C2F6-6C29-4A5C-B070-5F5719AC68EB}">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171</v>
      </c>
      <c r="B1" s="195"/>
      <c r="C1" s="195"/>
      <c r="D1" s="195"/>
      <c r="E1" s="195"/>
      <c r="F1" s="195"/>
      <c r="G1" s="195"/>
      <c r="H1" s="195"/>
    </row>
    <row r="2" spans="1:8" x14ac:dyDescent="0.4">
      <c r="A2" s="194"/>
      <c r="B2" s="194"/>
      <c r="C2" s="194"/>
      <c r="D2" s="194"/>
      <c r="E2" s="194"/>
      <c r="F2" s="194"/>
      <c r="G2" s="194"/>
      <c r="H2" s="194"/>
    </row>
    <row r="3" spans="1:8" x14ac:dyDescent="0.4">
      <c r="A3" s="7" t="s">
        <v>36</v>
      </c>
      <c r="B3" s="114" t="s">
        <v>173</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6" t="s">
        <v>37</v>
      </c>
      <c r="B19" s="196"/>
      <c r="C19" s="196"/>
      <c r="D19" s="196"/>
      <c r="E19" s="196"/>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114</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115</v>
      </c>
      <c r="B30" s="8"/>
      <c r="C30" s="9"/>
      <c r="D30" s="9"/>
      <c r="E30" s="101"/>
      <c r="F30" s="22" t="s">
        <v>26</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56</v>
      </c>
      <c r="B41" s="8"/>
      <c r="C41" s="9"/>
      <c r="D41" s="40"/>
      <c r="E41" s="25">
        <f>+E33+E39</f>
        <v>0</v>
      </c>
      <c r="F41" s="22" t="s">
        <v>26</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Zhvr8iWZa1DnPiiXCtR76ZroNSJx6MMeHnppwESglb7U8KC4LwReZlj/MJT2NMnu8OugQX8Y6B0L3A0vHPNScw==" saltValue="zEuSlUSZmFXMTLOWoISMM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0338-B442-4E1C-AAEF-804A667E5083}">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171</v>
      </c>
      <c r="B1" s="195"/>
      <c r="C1" s="195"/>
      <c r="D1" s="195"/>
      <c r="E1" s="195"/>
      <c r="F1" s="195"/>
      <c r="G1" s="195"/>
      <c r="H1" s="195"/>
    </row>
    <row r="2" spans="1:8" x14ac:dyDescent="0.4">
      <c r="A2" s="194"/>
      <c r="B2" s="194"/>
      <c r="C2" s="194"/>
      <c r="D2" s="194"/>
      <c r="E2" s="194"/>
      <c r="F2" s="194"/>
      <c r="G2" s="194"/>
      <c r="H2" s="194"/>
    </row>
    <row r="3" spans="1:8" x14ac:dyDescent="0.4">
      <c r="A3" s="7" t="s">
        <v>36</v>
      </c>
      <c r="B3" s="114" t="s">
        <v>174</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6" t="s">
        <v>37</v>
      </c>
      <c r="B19" s="196"/>
      <c r="C19" s="196"/>
      <c r="D19" s="196"/>
      <c r="E19" s="196"/>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114</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115</v>
      </c>
      <c r="B30" s="8"/>
      <c r="C30" s="9"/>
      <c r="D30" s="9"/>
      <c r="E30" s="101"/>
      <c r="F30" s="22" t="s">
        <v>26</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56</v>
      </c>
      <c r="B41" s="8"/>
      <c r="C41" s="9"/>
      <c r="D41" s="40"/>
      <c r="E41" s="25">
        <f>+E33+E39</f>
        <v>0</v>
      </c>
      <c r="F41" s="22" t="s">
        <v>26</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5HJzcub573/JEkkbUVwweG/ab1TfRIjTDUUvJ0ucVIiWbN7aPQnt6PBHOReqz7XHFBHcslP/uYmSEo/szb/IeA==" saltValue="yHFjl9vosP3CohiRCnVz0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8FB4-49DA-43F3-85CF-747956E7542E}">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5" t="s">
        <v>171</v>
      </c>
      <c r="B1" s="195"/>
      <c r="C1" s="195"/>
      <c r="D1" s="195"/>
      <c r="E1" s="195"/>
      <c r="F1" s="195"/>
      <c r="G1" s="195"/>
      <c r="H1" s="195"/>
    </row>
    <row r="2" spans="1:8" x14ac:dyDescent="0.4">
      <c r="A2" s="197"/>
      <c r="B2" s="197"/>
      <c r="C2" s="197"/>
      <c r="D2" s="197"/>
      <c r="E2" s="197"/>
      <c r="F2" s="197"/>
      <c r="G2" s="197"/>
      <c r="H2" s="197"/>
    </row>
    <row r="3" spans="1:8" x14ac:dyDescent="0.4">
      <c r="A3" s="114" t="s">
        <v>36</v>
      </c>
      <c r="B3" s="114" t="s">
        <v>175</v>
      </c>
      <c r="C3" s="116"/>
      <c r="D3" s="116"/>
      <c r="E3" s="116"/>
      <c r="F3" s="116"/>
      <c r="G3" s="117"/>
      <c r="H3" s="117"/>
    </row>
    <row r="4" spans="1:8" x14ac:dyDescent="0.4">
      <c r="A4" s="116" t="s">
        <v>13</v>
      </c>
      <c r="B4" s="118"/>
      <c r="C4" s="118"/>
      <c r="D4" s="116" t="s">
        <v>14</v>
      </c>
      <c r="E4" s="119"/>
      <c r="F4" s="116"/>
      <c r="G4" s="117"/>
      <c r="H4" s="117"/>
    </row>
    <row r="5" spans="1:8" x14ac:dyDescent="0.4">
      <c r="A5" s="116"/>
      <c r="B5" s="116"/>
      <c r="C5" s="116"/>
      <c r="D5" s="120"/>
      <c r="E5" s="116"/>
      <c r="F5" s="116"/>
      <c r="G5" s="117"/>
      <c r="H5" s="117"/>
    </row>
    <row r="6" spans="1:8" x14ac:dyDescent="0.4">
      <c r="A6" s="116" t="s">
        <v>119</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16</v>
      </c>
      <c r="G8" s="121" t="s">
        <v>17</v>
      </c>
      <c r="H8" s="121" t="s">
        <v>7</v>
      </c>
    </row>
    <row r="9" spans="1:8" x14ac:dyDescent="0.4">
      <c r="A9" s="154"/>
      <c r="B9" s="122"/>
      <c r="C9" s="123"/>
      <c r="D9" s="123"/>
      <c r="E9" s="124"/>
      <c r="F9" s="108"/>
      <c r="G9" s="121" t="s">
        <v>17</v>
      </c>
      <c r="H9" s="122"/>
    </row>
    <row r="10" spans="1:8" x14ac:dyDescent="0.4">
      <c r="A10" s="155"/>
      <c r="B10" s="125"/>
      <c r="C10" s="126"/>
      <c r="D10" s="126"/>
      <c r="E10" s="126"/>
      <c r="F10" s="111"/>
      <c r="G10" s="127" t="s">
        <v>17</v>
      </c>
      <c r="H10" s="125"/>
    </row>
    <row r="11" spans="1:8" x14ac:dyDescent="0.4">
      <c r="A11" s="155"/>
      <c r="B11" s="125"/>
      <c r="C11" s="126"/>
      <c r="D11" s="126"/>
      <c r="E11" s="126"/>
      <c r="F11" s="111"/>
      <c r="G11" s="127" t="s">
        <v>17</v>
      </c>
      <c r="H11" s="125"/>
    </row>
    <row r="12" spans="1:8" x14ac:dyDescent="0.4">
      <c r="A12" s="155"/>
      <c r="B12" s="125"/>
      <c r="C12" s="126"/>
      <c r="D12" s="126"/>
      <c r="E12" s="126"/>
      <c r="F12" s="111"/>
      <c r="G12" s="127" t="s">
        <v>17</v>
      </c>
      <c r="H12" s="125"/>
    </row>
    <row r="13" spans="1:8" x14ac:dyDescent="0.4">
      <c r="A13" s="156"/>
      <c r="B13" s="125"/>
      <c r="C13" s="126"/>
      <c r="D13" s="126"/>
      <c r="E13" s="126"/>
      <c r="F13" s="111"/>
      <c r="G13" s="127" t="s">
        <v>17</v>
      </c>
      <c r="H13" s="128"/>
    </row>
    <row r="14" spans="1:8" x14ac:dyDescent="0.4">
      <c r="A14" s="155"/>
      <c r="B14" s="125"/>
      <c r="C14" s="126"/>
      <c r="D14" s="126"/>
      <c r="E14" s="126"/>
      <c r="F14" s="111"/>
      <c r="G14" s="127" t="s">
        <v>17</v>
      </c>
      <c r="H14" s="125"/>
    </row>
    <row r="15" spans="1:8" x14ac:dyDescent="0.4">
      <c r="A15" s="156"/>
      <c r="B15" s="125"/>
      <c r="C15" s="126"/>
      <c r="D15" s="126"/>
      <c r="E15" s="126"/>
      <c r="F15" s="111"/>
      <c r="G15" s="127" t="s">
        <v>17</v>
      </c>
      <c r="H15" s="128"/>
    </row>
    <row r="16" spans="1:8" x14ac:dyDescent="0.4">
      <c r="A16" s="156"/>
      <c r="B16" s="125"/>
      <c r="C16" s="126"/>
      <c r="D16" s="126"/>
      <c r="E16" s="126"/>
      <c r="F16" s="111"/>
      <c r="G16" s="127" t="s">
        <v>17</v>
      </c>
      <c r="H16" s="128"/>
    </row>
    <row r="17" spans="1:8" x14ac:dyDescent="0.4">
      <c r="A17" s="129" t="s">
        <v>15</v>
      </c>
      <c r="B17" s="130"/>
      <c r="C17" s="130"/>
      <c r="D17" s="131"/>
      <c r="E17" s="131"/>
      <c r="F17" s="131"/>
      <c r="G17" s="117"/>
      <c r="H17" s="117"/>
    </row>
    <row r="18" spans="1:8" x14ac:dyDescent="0.4">
      <c r="A18" s="117"/>
      <c r="B18" s="117"/>
      <c r="C18" s="117"/>
      <c r="D18" s="117"/>
      <c r="E18" s="117"/>
      <c r="F18" s="117"/>
      <c r="G18" s="117"/>
      <c r="H18" s="117"/>
    </row>
    <row r="19" spans="1:8" x14ac:dyDescent="0.4">
      <c r="A19" s="198" t="s">
        <v>37</v>
      </c>
      <c r="B19" s="198"/>
      <c r="C19" s="198"/>
      <c r="D19" s="198"/>
      <c r="E19" s="198"/>
      <c r="F19" s="120" t="s">
        <v>18</v>
      </c>
      <c r="G19" s="117"/>
      <c r="H19" s="117"/>
    </row>
    <row r="20" spans="1:8" x14ac:dyDescent="0.4">
      <c r="A20" s="117"/>
      <c r="B20" s="117"/>
      <c r="C20" s="117"/>
      <c r="D20" s="117"/>
      <c r="E20" s="117"/>
      <c r="F20" s="117"/>
      <c r="G20" s="117"/>
      <c r="H20" s="117"/>
    </row>
    <row r="21" spans="1:8" x14ac:dyDescent="0.4">
      <c r="A21" s="116" t="s">
        <v>19</v>
      </c>
      <c r="B21" s="116"/>
      <c r="C21" s="117"/>
      <c r="D21" s="117"/>
      <c r="E21" s="132"/>
      <c r="F21" s="120"/>
      <c r="G21" s="117"/>
      <c r="H21" s="117"/>
    </row>
    <row r="22" spans="1:8" x14ac:dyDescent="0.4">
      <c r="A22" s="116" t="s">
        <v>20</v>
      </c>
      <c r="B22" s="116"/>
      <c r="C22" s="117"/>
      <c r="D22" s="117"/>
      <c r="E22" s="133"/>
      <c r="F22" s="120"/>
      <c r="G22" s="117"/>
      <c r="H22" s="117"/>
    </row>
    <row r="23" spans="1:8" x14ac:dyDescent="0.4">
      <c r="A23" s="116" t="s">
        <v>114</v>
      </c>
      <c r="B23" s="116"/>
      <c r="C23" s="117"/>
      <c r="D23" s="117"/>
      <c r="E23" s="133"/>
      <c r="F23" s="120" t="s">
        <v>35</v>
      </c>
      <c r="G23" s="117"/>
      <c r="H23" s="117"/>
    </row>
    <row r="24" spans="1:8" x14ac:dyDescent="0.4">
      <c r="A24" s="116" t="s">
        <v>21</v>
      </c>
      <c r="B24" s="116"/>
      <c r="C24" s="117"/>
      <c r="D24" s="117"/>
      <c r="E24" s="133"/>
      <c r="F24" s="120" t="s">
        <v>22</v>
      </c>
      <c r="G24" s="117"/>
      <c r="H24" s="117"/>
    </row>
    <row r="25" spans="1:8" x14ac:dyDescent="0.4">
      <c r="A25" s="116" t="s">
        <v>23</v>
      </c>
      <c r="B25" s="116"/>
      <c r="C25" s="117"/>
      <c r="D25" s="117"/>
      <c r="E25" s="133"/>
      <c r="F25" s="120" t="s">
        <v>24</v>
      </c>
      <c r="G25" s="117"/>
      <c r="H25" s="117"/>
    </row>
    <row r="26" spans="1:8" x14ac:dyDescent="0.4">
      <c r="A26" s="116" t="s">
        <v>25</v>
      </c>
      <c r="B26" s="116"/>
      <c r="C26" s="117"/>
      <c r="D26" s="117"/>
      <c r="E26" s="133"/>
      <c r="F26" s="120" t="s">
        <v>26</v>
      </c>
      <c r="G26" s="117"/>
      <c r="H26" s="117"/>
    </row>
    <row r="27" spans="1:8" x14ac:dyDescent="0.4">
      <c r="A27" s="129" t="s">
        <v>34</v>
      </c>
      <c r="B27" s="131"/>
      <c r="C27" s="134"/>
      <c r="D27" s="117"/>
      <c r="E27" s="135"/>
      <c r="F27" s="131"/>
      <c r="G27" s="117"/>
      <c r="H27" s="117"/>
    </row>
    <row r="28" spans="1:8" x14ac:dyDescent="0.4">
      <c r="A28" s="131"/>
      <c r="B28" s="131"/>
      <c r="C28" s="131"/>
      <c r="D28" s="117"/>
      <c r="E28" s="136"/>
      <c r="F28" s="131"/>
      <c r="G28" s="117"/>
      <c r="H28" s="117"/>
    </row>
    <row r="29" spans="1:8" x14ac:dyDescent="0.4">
      <c r="A29" s="116" t="s">
        <v>27</v>
      </c>
      <c r="B29" s="116"/>
      <c r="C29" s="117"/>
      <c r="D29" s="117"/>
      <c r="E29" s="132"/>
      <c r="F29" s="120" t="s">
        <v>24</v>
      </c>
      <c r="G29" s="117"/>
      <c r="H29" s="117"/>
    </row>
    <row r="30" spans="1:8" x14ac:dyDescent="0.4">
      <c r="A30" s="114" t="s">
        <v>115</v>
      </c>
      <c r="B30" s="116"/>
      <c r="C30" s="117"/>
      <c r="D30" s="117"/>
      <c r="E30" s="137"/>
      <c r="F30" s="138" t="s">
        <v>26</v>
      </c>
      <c r="G30" s="117"/>
      <c r="H30" s="117"/>
    </row>
    <row r="31" spans="1:8" x14ac:dyDescent="0.4">
      <c r="A31" s="114" t="s">
        <v>55</v>
      </c>
      <c r="B31" s="116"/>
      <c r="C31" s="117"/>
      <c r="D31" s="117"/>
      <c r="E31" s="137"/>
      <c r="F31" s="138"/>
      <c r="G31" s="117"/>
      <c r="H31" s="117"/>
    </row>
    <row r="32" spans="1:8" x14ac:dyDescent="0.4">
      <c r="A32" s="116"/>
      <c r="B32" s="116"/>
      <c r="C32" s="117"/>
      <c r="D32" s="117"/>
      <c r="E32" s="139"/>
      <c r="F32" s="120"/>
      <c r="G32" s="117"/>
      <c r="H32" s="117"/>
    </row>
    <row r="33" spans="1:8" x14ac:dyDescent="0.4">
      <c r="A33" s="114" t="s">
        <v>57</v>
      </c>
      <c r="B33" s="116"/>
      <c r="C33" s="117"/>
      <c r="D33" s="117"/>
      <c r="E33" s="140">
        <f>+((E22*E23*E29)+(E25*E26*E24)+(E29*E30))*E31</f>
        <v>0</v>
      </c>
      <c r="F33" s="138" t="s">
        <v>26</v>
      </c>
      <c r="G33" s="117"/>
      <c r="H33" s="117"/>
    </row>
    <row r="34" spans="1:8" x14ac:dyDescent="0.4">
      <c r="A34" s="116" t="s">
        <v>28</v>
      </c>
      <c r="B34" s="116"/>
      <c r="C34" s="141"/>
      <c r="D34" s="117"/>
      <c r="E34" s="141"/>
      <c r="F34" s="116"/>
      <c r="G34" s="117"/>
      <c r="H34" s="117"/>
    </row>
    <row r="35" spans="1:8" x14ac:dyDescent="0.4">
      <c r="A35" s="116" t="s">
        <v>29</v>
      </c>
      <c r="B35" s="116"/>
      <c r="C35" s="141"/>
      <c r="D35" s="117"/>
      <c r="E35" s="141"/>
      <c r="F35" s="116"/>
      <c r="G35" s="117"/>
      <c r="H35" s="117"/>
    </row>
    <row r="36" spans="1:8" x14ac:dyDescent="0.4">
      <c r="A36" s="116" t="s">
        <v>30</v>
      </c>
      <c r="B36" s="116"/>
      <c r="C36" s="141"/>
      <c r="D36" s="117"/>
      <c r="E36" s="141"/>
      <c r="F36" s="116"/>
      <c r="G36" s="117"/>
      <c r="H36" s="117"/>
    </row>
    <row r="37" spans="1:8" x14ac:dyDescent="0.4">
      <c r="A37" s="116"/>
      <c r="B37" s="116"/>
      <c r="C37" s="141"/>
      <c r="D37" s="117"/>
      <c r="E37" s="141"/>
      <c r="F37" s="116"/>
      <c r="G37" s="117"/>
      <c r="H37" s="117"/>
    </row>
    <row r="38" spans="1:8" x14ac:dyDescent="0.4">
      <c r="A38" s="116" t="s">
        <v>32</v>
      </c>
      <c r="B38" s="116"/>
      <c r="C38" s="117"/>
      <c r="D38" s="142" t="s">
        <v>33</v>
      </c>
      <c r="E38" s="143"/>
      <c r="F38" s="117" t="s">
        <v>31</v>
      </c>
      <c r="G38" s="117"/>
      <c r="H38" s="117"/>
    </row>
    <row r="39" spans="1:8" x14ac:dyDescent="0.4">
      <c r="A39" s="116"/>
      <c r="B39" s="116"/>
      <c r="C39" s="117"/>
      <c r="D39" s="117"/>
      <c r="E39" s="139">
        <f>+E33*E38/100</f>
        <v>0</v>
      </c>
      <c r="F39" s="120" t="s">
        <v>26</v>
      </c>
      <c r="G39" s="117"/>
      <c r="H39" s="117"/>
    </row>
    <row r="40" spans="1:8" x14ac:dyDescent="0.4">
      <c r="A40" s="116"/>
      <c r="B40" s="116"/>
      <c r="C40" s="117"/>
      <c r="D40" s="117"/>
      <c r="E40" s="139"/>
      <c r="F40" s="120"/>
      <c r="G40" s="117"/>
      <c r="H40" s="117"/>
    </row>
    <row r="41" spans="1:8" x14ac:dyDescent="0.4">
      <c r="A41" s="114" t="s">
        <v>56</v>
      </c>
      <c r="B41" s="116"/>
      <c r="C41" s="117"/>
      <c r="D41" s="144"/>
      <c r="E41" s="140">
        <f>+E33+E39</f>
        <v>0</v>
      </c>
      <c r="F41" s="138" t="s">
        <v>26</v>
      </c>
      <c r="G41" s="117"/>
      <c r="H41" s="117"/>
    </row>
    <row r="42" spans="1:8" x14ac:dyDescent="0.4">
      <c r="A42" s="129" t="s">
        <v>116</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IEY5e4nzbKVZ/lRtSgs7j9YFCBYwMdWiLuoZRkY47e3vlNDJVEKw4gaYxCan6c2KXMfPw/CSWifQJti9srOtgw==" saltValue="GfEfn5LBEY42ro2GnJjwQ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CD34-E524-4EED-99D9-F092D4E95F4F}">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171</v>
      </c>
      <c r="B1" s="195"/>
      <c r="C1" s="195"/>
      <c r="D1" s="195"/>
      <c r="E1" s="195"/>
      <c r="F1" s="195"/>
      <c r="G1" s="195"/>
      <c r="H1" s="195"/>
    </row>
    <row r="2" spans="1:8" x14ac:dyDescent="0.4">
      <c r="A2" s="194"/>
      <c r="B2" s="194"/>
      <c r="C2" s="194"/>
      <c r="D2" s="194"/>
      <c r="E2" s="194"/>
      <c r="F2" s="194"/>
      <c r="G2" s="194"/>
      <c r="H2" s="194"/>
    </row>
    <row r="3" spans="1:8" x14ac:dyDescent="0.4">
      <c r="A3" s="7" t="s">
        <v>36</v>
      </c>
      <c r="B3" s="114" t="s">
        <v>176</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6" t="s">
        <v>37</v>
      </c>
      <c r="B19" s="196"/>
      <c r="C19" s="196"/>
      <c r="D19" s="196"/>
      <c r="E19" s="196"/>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114</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115</v>
      </c>
      <c r="B30" s="8"/>
      <c r="C30" s="9"/>
      <c r="D30" s="9"/>
      <c r="E30" s="101"/>
      <c r="F30" s="22" t="s">
        <v>26</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56</v>
      </c>
      <c r="B41" s="8"/>
      <c r="C41" s="9"/>
      <c r="D41" s="40"/>
      <c r="E41" s="25">
        <f>+E33+E39</f>
        <v>0</v>
      </c>
      <c r="F41" s="22" t="s">
        <v>26</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TGYruqkr9F1ZVUqafZtf0pHsGHbH3Y35bFI5fwnnNLxy+zlMY9DXXNCLAK6C4meGbhMlPNFJeh7xEoN1YdpOqQ==" saltValue="U0GKjnF7gNB9kzhOyDqym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5</vt:i4>
      </vt:variant>
    </vt:vector>
  </HeadingPairs>
  <TitlesOfParts>
    <vt:vector size="20" baseType="lpstr">
      <vt:lpstr> Los 10 LB</vt:lpstr>
      <vt:lpstr>Angaben zum Bieter</vt:lpstr>
      <vt:lpstr>Fahrzeugeinsatz</vt:lpstr>
      <vt:lpstr>Kosten Fortschreibung</vt:lpstr>
      <vt:lpstr>Los 10_Fahrt 1</vt:lpstr>
      <vt:lpstr>Los 10_Fahrt 2</vt:lpstr>
      <vt:lpstr>Los 10_Fahrt 3</vt:lpstr>
      <vt:lpstr>Los 10_Fahrt 4</vt:lpstr>
      <vt:lpstr>Los 10_Fahrt 5</vt:lpstr>
      <vt:lpstr>Los 10_Fahrt 6</vt:lpstr>
      <vt:lpstr>Los 10_Fahrt 7</vt:lpstr>
      <vt:lpstr>Los 10_Fahrt 8</vt:lpstr>
      <vt:lpstr>Los 10_Fahrt 9</vt:lpstr>
      <vt:lpstr>Los 10_Fahrt 10</vt:lpstr>
      <vt:lpstr>Angebot</vt:lpstr>
      <vt:lpstr>' Los 10 LB'!Druckbereich</vt:lpstr>
      <vt:lpstr>Angebot!Druckbereich</vt:lpstr>
      <vt:lpstr>'Kosten Fortschreibung'!Druckbereich</vt:lpstr>
      <vt:lpstr>'Los 10_Fahrt 1'!Druckbereich</vt:lpstr>
      <vt:lpstr>'Los 10_Fahrt 7'!Druckbereich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2026-03-23T09:56:51Z</cp:lastPrinted>
  <dcterms:created xsi:type="dcterms:W3CDTF">2025-02-20T10:40:55Z</dcterms:created>
  <dcterms:modified xsi:type="dcterms:W3CDTF">2026-03-23T09:57:11Z</dcterms:modified>
</cp:coreProperties>
</file>