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saveExternalLinkValues="0" defaultThemeVersion="124226"/>
  <mc:AlternateContent xmlns:mc="http://schemas.openxmlformats.org/markup-compatibility/2006">
    <mc:Choice Requires="x15">
      <x15ac:absPath xmlns:x15ac="http://schemas.microsoft.com/office/spreadsheetml/2010/11/ac" url="Y:\60\2026\III-60-A037-2026 Lieferung Montage von Plissees und Rollos\02_Vergabeunterlagen\3_Auszufüllende Dokumente\"/>
    </mc:Choice>
  </mc:AlternateContent>
  <xr:revisionPtr revIDLastSave="0" documentId="13_ncr:1_{D48FBA92-E02C-424C-95DF-5C2CAB15E106}" xr6:coauthVersionLast="47" xr6:coauthVersionMax="47" xr10:uidLastSave="{00000000-0000-0000-0000-000000000000}"/>
  <bookViews>
    <workbookView xWindow="-120" yWindow="-120" windowWidth="30960" windowHeight="1680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29" i="1" l="1"/>
  <c r="G28" i="1"/>
  <c r="G27" i="1"/>
  <c r="G26" i="1"/>
  <c r="G25" i="1"/>
  <c r="G24" i="1"/>
  <c r="G23" i="1"/>
  <c r="G22" i="1"/>
  <c r="G21" i="1"/>
  <c r="G20" i="1"/>
  <c r="G19" i="1"/>
  <c r="G18" i="1"/>
  <c r="G17" i="1"/>
  <c r="G16" i="1"/>
  <c r="G15" i="1"/>
  <c r="G14" i="1"/>
  <c r="G13" i="1"/>
  <c r="G12" i="1"/>
  <c r="G11" i="1" s="1"/>
  <c r="G9" i="1" s="1"/>
  <c r="G8" i="1" s="1"/>
  <c r="G7"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B10" authorId="0" shapeId="0" xr:uid="{00000000-0006-0000-0000-000001000000}">
      <text>
        <r>
          <rPr>
            <sz val="8"/>
            <color rgb="FF000000"/>
            <rFont val="Tahoma"/>
            <family val="2"/>
          </rPr>
          <t>1. Angaben zu den Baustellen
1.1 Lage, Verkehrsanbindung, Zufahrt Sonstiges:
01.01 Rathauskomplex Eberswalde, Barockhaus
Erdgeschoss und 1. Obergeschoss
Breite Straße 42
16225 Eberswalde
Das Gebäude liegt direkt an einer öffentlichen Straße. Die Zufahrt erfolgt über die Kreuzstraße (Sackgasse).
Die Arbeiten werden im Bereich der Räumlichkeiten des Barockhauses, im Erdgeschoss und 1. Obergeschoss durchgeführt.
Das Gebäude ist als Einzeldenkmal in die Denkmalliste des Landes Brandenburg eingetragen. Alle Arbeiten sind daher mit besonderer Sorgfalt und unter größtmöglichem Erhalt der historischen Bausubstanz auszuführen.
Zum Be- und Entladen kann der Rathaushof befahren werden.
01.02. Rathauskomplex Eberswalde, ehm. Löwenapotheke
Erdgeschoss
Breite Straße 45
16225 Eberswalde
Das Gebäude liegt direkt an einer öffentlichen Straße. Die Zufahrt erfolgt über die Jüdenstraße (Einbahnstraße).
Die Arbeiten werden im Bereich der Räumlichkeiten der ehem. Löwenapotheke, im Erdgeschoss und 1. Obergeschoss durchgeführt.
Das Gebäude ist als Einzeldenkmal in die Denkmalliste des Landes Brandenburg eingetragen. Alle Arbeiten sind daher mit besonderer Sorgfalt und unter größtmöglichem Erhalt der historischen Bausubstanz auszuführen.
1.2 Baustelleneinrichtung/Lagermöglichkeiten
Der individuelle Bedarf an Stell- und Lagerflächen des AN ist bei der Bauleitung anzumelden. Stellplätze sowie Lagermöglichkeiten sind direkt an der Baustelle nicht vorhanden.
Es besteht die Möglichkeit, in Abstimmung mit dem AG, einen Teil der Baustelleneinrichtungsfläche, in der Nagelstraße, zu nutzen. Die Entfernung zur Baustelle beträgt ca. 500 m.
Die Anmietung von Flächen auf öffentlichem Straßenland ist in Eigenregie und auf eigene Kosten möglich.
1.3 Baustellenerschließung
Baustrom, Bauwasser sowie Bau-WC`s werden vom AG bauseits bereitgestellt.
1.4 Baustellenbetreibung, Ordnung und Sauberkeit
Fluchtwege sind ständig frei zu halten.
Der AN ist verpflichtet eigenständig auf Ordnung und Sauberkeit zu achten. 
Lärm und Staub sind auf ein Mindestmaß zu beschränken. Die werktägliche Arbeitszeit auf der Baustelle ist begrenzt von Montag bis Donnerstag, jeweils 6.00 bis 18.00 Uhr, freitags von 06.00 bis 13.00 Uhr. Abweichungen sind mit der Bauleitung des AG vorab schriftlich zu vereinbaren.
Lärmintensive Arbeiten sind im Vorfeld mit dem AG abzustimmen.
Bauschutt, Abfälle und Verpackungen sind vom AN zu beseitigen.
Auf der Baustelle gilt Alkohol- und Rauchverbot. Bei Zuwiderhandlungen hat der AN das Personal von der Baustelle zu entfernen und entsprechend seiner Fürsorgepflicht zu handeln. Bei Nichteinhaltung verweisen der AG / seine Bevollmächtigten den Betroffenen von der Baustelle und sprechen ein Betretungsverbot aus.
2. Hinweise zur Baudurchführung
2.1 Arbeitsschutz
Der AN ist eigenständig für die Einhaltung der Unfallverhütungsvorschriften und sonstigen Bestimmungen des Arbeits- und Gesundheitsschutzes in seinem Verantwortungsbereich auf der Baustelle verantwortlich.
2.2 Bauarbeiten
Der AN sichert bei der Bauausführung die Einhaltung aller DIN- und Rechtsvorschriften, der gewerke- und fachspezifischen Richtlinien sowie die Vorgaben der Hersteller der Bauprodukte. Die Einhaltung der anerkannten Regeln der Technik und Baukunst gilt als vereinbart. Während der Bauzeit hat der AN stets ausreichend Arbeitskräfte einzusetzen, um einen zügigen Baufortschritt und die Einhaltung der abgestimmten Zwischen- sowie vertraglich vereinbarten Fertigstellungstermine zu sichern.
Der AN sichert die Realisierung der Leistungen mit eigenen Arbeitskräften bzw. über die mit Angebotsabgabe benannten Subunternehmen. 
Die in den Leistungsverzeichnissen angegebenen Massen können nicht ohne weiteres als Grundlage für die Materialbeschaffung genutzt werden. Der Auftragnehmer hat auf Grundlage der Ausführungszeichnungen und seiner Werkplanung eigene Mengenermittlungen zu erstellen.
Der Einbau der Möbel erfolgt in Räumen mit fertiggestellten Oberflächen. Der Schutz dieser Oberflächen durch Abdecken, Abhängen oder rückstandsfreies Abkleben mit geeigneten Materialien gilt als Nebenleistung und ist mit den Einheitspreisen abgegolten.
2.3 Abnahme, Einweisung und Übergabe
Nur bei völlig einwandfreier fachgerechter Ausführung kann eine Abnahme der Leistungen erfolgen. Auf eine sorgfältige Ausführung wird besonders Wert gelegt. Einweisung des Bedienungspersonals erfolgt durch den AN. Das einzuweisende Personal wird vom AG benannt. Der AN erstellt das Übergabeprotokoll, welches den ordnungsgemäßen Zustand der zu übergebenden Anlagen dokumentiert. Das Übergabeprotokoll muss vom AG gegengezeichnet werden und dient als Grundlage für die Abnahme der Anlagen.
Die Arbeiten vor Ort sind bis zum genannten Ausführungstermin zu erledigen. Die Arbeiten vor Ort müssen mind. 2 Wochen zuvor dem AG angezeigt werden.
3. Angaben zur Angebotsbearbeitung
3.1 Kostengrundlage  Preisermittlung
Für die ausgeschriebenen Leistungen übernimmt der Bieter die Verpflichtung der Vollständigkeit. Sie sind als vollständige Leistung zu verstehen und immer als Komplexleistung anzubieten. Sofern nicht gesondert ausgeschrieben, sind alle Kosten für die vollständige und fachgerechte Ausführung der Leistungspositionen und zur Erfüllung des Vertrages über die Lieferung und Montage einer betriebsfertigen und wirtschaftlichen Anlage erforderlichen Nebenleistungen mit einzukalkulieren, d.h. Leistungen, die sich mit der Ausführung der angefragten Position zwangsläufig ergeben, hat er mit einzukalkulieren, auch wenn diese im Leistungsverzeichnis nicht ausdrücklich erwähnt sind.
In die Preise sind kostenmäßig einzurechnen:
- Alle Materialien, auch systembedingte Zubehör-, Klein- und Befestigungsmaterialien und Nebenleistungen, die zur Vollständigkeit bzw. Funktionstüchtigkeit erforderlich sind,
- Transporte zur und von der Baustelle und zur Verwendungsstelle in den Geschossen, Be- und Entladeprozesse, Aufwendungen zur Lagerung,
- Verschleiß der nicht gesondert aufgeführten Maschinen, Geräte und Anlagen sowie den Verbrauch an Energie, Wasser und sonstigen Betriebsmitteln,
- Schutzmaßnahmen für die erbrachten Leistungen bis zur Abnahme, die kontinuierliche Beseitigung von Abfallstoffen, Bauschutt und Verpackungsmaterial,
- Aufwendungen der eigenen Baustelleneinrichtung, sofern nicht gesondert ausgeschrieben die Bauleitung, Einmessarbeiten, Prüfungen, Fremdüberwachung, Abnahmen und Erstellung von Revisionsunterlagen 
- Eintransport und Montage der Geräte durch Fachmonteure
- Anschluss der Geräte und Ausrüstungen an die bauseits erbrachten und vom Auftraggeber definierten Übergabepunkte
- Endmontage, Inbetriebnahme und Einweisung des Bedienungspersonals
- Passleisten und Fugenmaterial
- Nicht beschriebene Passstücke für eventuell erforderliche Anschlüsse an Bauteile über die Standardelemente hinaus
- Kompl. Endreinigung aller Geräte und Einrichtungen nach Abschluss der Arbeiten
Für die einzelnen Positionen soll seitens des Anbieters die Möglichkeit der Ersatzbeschaffung typengleicher Fabrikate für 5 Jahre nach Fertigstellung garantiert werden. 
Das Angebot ist als abgeschlossene Leistung zu verstehen. 
4. Unterlagen
4.1 Revisionsunterlagen
Die Bestandsunterlagen müssen u.a. enthalten:
- Betriebsanleitung
- EG-Konformitätserklärung
Die Unterlagen sind in einfacher Ausführung spätestens am Tag der Übergabe vorzulegen.</t>
        </r>
      </text>
    </comment>
    <comment ref="B13" authorId="0" shapeId="0" xr:uid="{00000000-0006-0000-0000-000002000000}">
      <text>
        <r>
          <rPr>
            <sz val="8"/>
            <color rgb="FF000000"/>
            <rFont val="Tahoma"/>
            <family val="2"/>
          </rPr>
          <t>Glasflächenmaße:
Breite ca: 41 cm
Höhe ca. 42 cm
Zur Ausführung kommen RAL gütegesicherte (RAL-GZ 370 2-3) Plissees mit mindestens folgenden technischen Eigenschaften.
Profil:
Ober- und Unterprofil aus stranggepresstem Aluminium, 
gerundetes Profil,
Abmessung Breite ca. 2 cm Höhe 1cm (+/- 0,5 cm) 
weiß matt pulverbeschichtet RAL 9016 oder ähnlich
Bedienung:
verstellbares Ober- und Unterprofil mittels je einem Bediengriff ergonomisch geformt 
senkrecht verspannt
Endkappen/ Schnüre:
Endkappen farblich angepasst, weiß
aus hochfestem Kunststoff
Schnüre ca. 0,8 mm stark, farblich auf den Stoff abgestimmt
Befestigung:
stabiler Spannschuh aus hochfestem Kunststoff incl. Basisteil mit Verdrehsicherung, 
Obere Spannschuhe mit zusätzlicher Magnetverrastung für sicheren Halt des Oberprofiles und um ein Nachsacken zu verhindern
Befestigung auf Glasleistenhalter über die gesamte Fensterglashöhe, da keine Befestigung im Fensterrahmen durch Kleben oder Bohren möglich
UV-beständig
Behang:
Polyester
einlagiges Gewebe (keine Wabenstoffe)
plissiert, dauerhaft stabile Falten, ca. 2 cm
Materialfarbe weiß bis creme ohne Deko, 
konkrete Farbabstimmung nach Zuschlagserteilung
bildschirmarbeitsplatzgeeignet
halbtransparent bis abdunkelnd
Lichtreflexion mind. 70%
Lichttransmission max. 20%
schwerentflammbar
Montage:
Die Leistung umfasst die Lieferung des kompletten Textilscreensystem mit allen Zubehörteilen sowie dessen Montage nach Herstellervorschrift.
Fertigstellung innerhalb von max. 3 Tage pro Objekt</t>
        </r>
      </text>
    </comment>
    <comment ref="B14" authorId="0" shapeId="0" xr:uid="{00000000-0006-0000-0000-000003000000}">
      <text>
        <r>
          <rPr>
            <sz val="8"/>
            <color rgb="FF000000"/>
            <rFont val="Tahoma"/>
            <family val="2"/>
          </rPr>
          <t xml:space="preserve">
Glasflächenmaße:
Breite ca: 41 cm
Höhe ca. 46 cm
</t>
        </r>
      </text>
    </comment>
    <comment ref="B15" authorId="0" shapeId="0" xr:uid="{00000000-0006-0000-0000-000004000000}">
      <text>
        <r>
          <rPr>
            <sz val="8"/>
            <color rgb="FF000000"/>
            <rFont val="Tahoma"/>
            <family val="2"/>
          </rPr>
          <t xml:space="preserve">
Glasflächenmaße:
Breite ca: 43 cm
Höhe ca. 42 cm
</t>
        </r>
      </text>
    </comment>
    <comment ref="B16" authorId="0" shapeId="0" xr:uid="{00000000-0006-0000-0000-000005000000}">
      <text>
        <r>
          <rPr>
            <sz val="8"/>
            <color rgb="FF000000"/>
            <rFont val="Tahoma"/>
            <family val="2"/>
          </rPr>
          <t xml:space="preserve">
Glasflächenmaße:
Breite ca: 45 cm
Höhe ca. 41 cm
</t>
        </r>
      </text>
    </comment>
    <comment ref="B17" authorId="0" shapeId="0" xr:uid="{00000000-0006-0000-0000-000006000000}">
      <text>
        <r>
          <rPr>
            <sz val="8"/>
            <color rgb="FF000000"/>
            <rFont val="Tahoma"/>
            <family val="2"/>
          </rPr>
          <t xml:space="preserve">
Glasflächenmaße:
Breite ca: 56 cm
Höhe ca. 45 cm
</t>
        </r>
      </text>
    </comment>
    <comment ref="B18" authorId="0" shapeId="0" xr:uid="{00000000-0006-0000-0000-000007000000}">
      <text>
        <r>
          <rPr>
            <sz val="8"/>
            <color rgb="FF000000"/>
            <rFont val="Tahoma"/>
            <family val="2"/>
          </rPr>
          <t>Rollo Screen-Textil
Liefern und Einbau eines innenliegenden Sonnenschutzes als Komplettsystem, 
Rollo, nach Angaben Bauphysik, wie folgt:
Breite ca: 140 cm
Höhe ca. 235 cm
Rollo mit Screen-Textil, 
mit integriertem seitlichen Kettenzuggetriebe, 
Abrollsicherung und Bremse, 
Trägermontage an die Wand vor Fensternische, z.T. über Rundbogen
Farbe: grau, ähnlich NCS S 1500-N, beidseitig gleichfarbig
Stoff: Homogene, gleichmäßige Lochstruktur,
Grundmaterial in Leinwandbindung
Transparenzklasse: halbtransparent
Lichtransmission Tv: ca. 16%
Strahlungsreflexion Rs: ca. 45%
Materialzusammensetzung: 75% PVC, 25% Polyester
Lichtechtheit DIN EN ISO 105-B02: 5-6
Schwerentflammbar 
Dicke: ca. 0,5 cm 
Gewicht. ca. 400 g /qm
feucht abwischbar
Abrollrichtung nach vorne
konkrete Farbabstimmung nach Zuschlagserteilung
Textiler Screen-Behang, Öffnungsfaktor 10%,
Halbtransparent
Verschattungswert Fc &gt;= 0,60
Montage:
Die Leistung umfasst die Lieferung des kompletten Textilscreensystem mit allen Zubehörteilen sowie dessen Montage nach Herstellervorschrift.
Fertigstellung innerhalb von max. 3 Tage pro Objekt</t>
        </r>
      </text>
    </comment>
    <comment ref="B20" authorId="0" shapeId="0" xr:uid="{00000000-0006-0000-0000-000008000000}">
      <text>
        <r>
          <rPr>
            <sz val="8"/>
            <color rgb="FF000000"/>
            <rFont val="Tahoma"/>
            <family val="2"/>
          </rPr>
          <t xml:space="preserve">wie Position 01.01.0010
Glasflächenmaße:
Breite ca: 35 cm
Höhe ca. 63 cm
</t>
        </r>
      </text>
    </comment>
    <comment ref="B21" authorId="0" shapeId="0" xr:uid="{00000000-0006-0000-0000-000009000000}">
      <text>
        <r>
          <rPr>
            <sz val="8"/>
            <color rgb="FF000000"/>
            <rFont val="Tahoma"/>
            <family val="2"/>
          </rPr>
          <t xml:space="preserve">wie Position 01.01.0010
Glasflächenmaße:
Breite ca: 35 cm
Höhe ca. 67 cm
</t>
        </r>
      </text>
    </comment>
    <comment ref="B22" authorId="0" shapeId="0" xr:uid="{00000000-0006-0000-0000-00000A000000}">
      <text>
        <r>
          <rPr>
            <sz val="8"/>
            <color rgb="FF000000"/>
            <rFont val="Tahoma"/>
            <family val="2"/>
          </rPr>
          <t xml:space="preserve">wie Position 01.01.0010
Glasflächenmaße:
Breite ca: 38 cm
Höhe ca. 80 cm
</t>
        </r>
      </text>
    </comment>
    <comment ref="B23" authorId="0" shapeId="0" xr:uid="{00000000-0006-0000-0000-00000B000000}">
      <text>
        <r>
          <rPr>
            <sz val="8"/>
            <color rgb="FF000000"/>
            <rFont val="Tahoma"/>
            <family val="2"/>
          </rPr>
          <t xml:space="preserve">wie Position 01.01.0010
Glasflächenmaße:
Breite ca: 40 cm
Höhe ca. 83 cm
</t>
        </r>
      </text>
    </comment>
    <comment ref="B24" authorId="0" shapeId="0" xr:uid="{00000000-0006-0000-0000-00000C000000}">
      <text>
        <r>
          <rPr>
            <sz val="8"/>
            <color rgb="FF000000"/>
            <rFont val="Tahoma"/>
            <family val="2"/>
          </rPr>
          <t xml:space="preserve">wie Position 01.01.0010
Glasflächenmaße:
Breite ca: 40 cm
Höhe ca. 91 cm
</t>
        </r>
      </text>
    </comment>
    <comment ref="B25" authorId="0" shapeId="0" xr:uid="{00000000-0006-0000-0000-00000D000000}">
      <text>
        <r>
          <rPr>
            <sz val="8"/>
            <color rgb="FF000000"/>
            <rFont val="Tahoma"/>
            <family val="2"/>
          </rPr>
          <t xml:space="preserve">wie Position 01.01.0010
Glasflächenmaße:
Breite ca: 42 cm
Höhe ca. 90 cm
</t>
        </r>
      </text>
    </comment>
    <comment ref="B26" authorId="0" shapeId="0" xr:uid="{00000000-0006-0000-0000-00000E000000}">
      <text>
        <r>
          <rPr>
            <sz val="8"/>
            <color rgb="FF000000"/>
            <rFont val="Tahoma"/>
            <family val="2"/>
          </rPr>
          <t xml:space="preserve">wie Position 01.01.0010
Glasflächenmaße:
Breite ca: 43 cm
Höhe ca. 47 cm
</t>
        </r>
      </text>
    </comment>
    <comment ref="B27" authorId="0" shapeId="0" xr:uid="{00000000-0006-0000-0000-00000F000000}">
      <text>
        <r>
          <rPr>
            <sz val="8"/>
            <color rgb="FF000000"/>
            <rFont val="Tahoma"/>
            <family val="2"/>
          </rPr>
          <t xml:space="preserve">wie Position 01.01.0010
Glasflächenmaße:
Breite ca: 43 cm
Höhe ca. 85 cm
</t>
        </r>
      </text>
    </comment>
    <comment ref="B28" authorId="0" shapeId="0" xr:uid="{00000000-0006-0000-0000-000010000000}">
      <text>
        <r>
          <rPr>
            <sz val="8"/>
            <color rgb="FF000000"/>
            <rFont val="Tahoma"/>
            <family val="2"/>
          </rPr>
          <t xml:space="preserve">wie Position 01.01.0010
Glasflächenmaße:
Breite ca: 44 cm
Höhe ca. 204 cm
</t>
        </r>
      </text>
    </comment>
    <comment ref="B29" authorId="0" shapeId="0" xr:uid="{00000000-0006-0000-0000-000011000000}">
      <text>
        <r>
          <rPr>
            <sz val="8"/>
            <color rgb="FF000000"/>
            <rFont val="Tahoma"/>
            <family val="2"/>
          </rPr>
          <t xml:space="preserve">wie Position 01.01.0010
Glasflächenmaße:
Breite ca: 85 cm
Höhe ca. 204 cm
</t>
        </r>
      </text>
    </comment>
  </commentList>
</comments>
</file>

<file path=xl/sharedStrings.xml><?xml version="1.0" encoding="utf-8"?>
<sst xmlns="http://schemas.openxmlformats.org/spreadsheetml/2006/main" count="154" uniqueCount="56">
  <si>
    <t>Kostenansatz LV</t>
  </si>
  <si>
    <t>Währung: EUR</t>
  </si>
  <si>
    <t>MwSt: 19%</t>
  </si>
  <si>
    <t/>
  </si>
  <si>
    <t>OZ</t>
  </si>
  <si>
    <t>Kurztext</t>
  </si>
  <si>
    <t>Menge</t>
  </si>
  <si>
    <t>Einheit</t>
  </si>
  <si>
    <t>EP</t>
  </si>
  <si>
    <t>Nachlass</t>
  </si>
  <si>
    <t>GB</t>
  </si>
  <si>
    <t>Bietertextergänzungen</t>
  </si>
  <si>
    <t>LV</t>
  </si>
  <si>
    <t>Plissee Stadtverwaltung Eberswalde</t>
  </si>
  <si>
    <t>Brutto</t>
  </si>
  <si>
    <t>Netto</t>
  </si>
  <si>
    <t>Allgemeine Projektbemerkungen</t>
  </si>
  <si>
    <t>01</t>
  </si>
  <si>
    <t>Lieferung und betriebsfähige Montage von Plissees und Rollos</t>
  </si>
  <si>
    <t>01.01</t>
  </si>
  <si>
    <t>Barockhaus</t>
  </si>
  <si>
    <t>01.01.0010</t>
  </si>
  <si>
    <t>Plissee, senkrecht, verspannt (41x42)</t>
  </si>
  <si>
    <t>St</t>
  </si>
  <si>
    <t>01.01.0020</t>
  </si>
  <si>
    <t>Plissee, wie Position 01.01.0010 (41x46)</t>
  </si>
  <si>
    <t>01.01.0030</t>
  </si>
  <si>
    <t>Plissee, wie Position 01.01.0010 (43x42)</t>
  </si>
  <si>
    <t>01.01.0040</t>
  </si>
  <si>
    <t>Plissee, wie Position 01.01.0010 (45x41)</t>
  </si>
  <si>
    <t>01.01.0050</t>
  </si>
  <si>
    <t>Plissee, wie Position 01.01.0010 (56x45)</t>
  </si>
  <si>
    <t>01.01.0060</t>
  </si>
  <si>
    <t>Rollo, Screen-Textil (140x235)</t>
  </si>
  <si>
    <t>01.02</t>
  </si>
  <si>
    <t>ehem. Löwenapotheke</t>
  </si>
  <si>
    <t>01.02.0070</t>
  </si>
  <si>
    <t>Plissee, wie Position 01.01.0010 (35x63)</t>
  </si>
  <si>
    <t>01.02.0080</t>
  </si>
  <si>
    <t>Plissee, wie Position 01.01.0010 (35x67)</t>
  </si>
  <si>
    <t>01.02.0090</t>
  </si>
  <si>
    <t>Plissee, wie Position 01.01.0010 (38x80)</t>
  </si>
  <si>
    <t>01.02.0100</t>
  </si>
  <si>
    <t>Plissee, wie Position 01.01.0010 (40x83)</t>
  </si>
  <si>
    <t>01.02.0110</t>
  </si>
  <si>
    <t>Plissee, wie Position 01.01.0010 (40x91)</t>
  </si>
  <si>
    <t>01.02.0120</t>
  </si>
  <si>
    <t>Plissee, wie Position 01.01.0010 (42x90)</t>
  </si>
  <si>
    <t>01.02.0130</t>
  </si>
  <si>
    <t>Plissee, wie Position 01.01.0010 (43x47)</t>
  </si>
  <si>
    <t>01.02.0140</t>
  </si>
  <si>
    <t>Plissee, wie Position 01.01.0010 (43x85)</t>
  </si>
  <si>
    <t>01.02.0150</t>
  </si>
  <si>
    <t>Plissee, wie Position 01.01.0010 (44x204)</t>
  </si>
  <si>
    <t>01.02.0160</t>
  </si>
  <si>
    <t>Plissee, wie Position 01.01.0010 (85x204)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</si>
</sst>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2" formatCode="#,##0.000"/>
  </numFmts>
  <fonts count="4" x14ac:knownFonts="1">
    <font>
      <sz val="11"/>
      <color theme="1"/>
      <name val="Calibri"/>
      <family val="2"/>
    </font>
    <font>
      <b/>
      <sz val="11"/>
      <color theme="1"/>
      <name val="Calibri"/>
      <family val="2"/>
    </font>
    <font>
      <sz val="8"/>
      <color rgb="FF000000"/>
      <name val="Tahoma"/>
      <family val="2"/>
    </font>
    <font>
      <sz val="11"/>
      <color theme="1"/>
      <name val="Calibri"/>
      <family val="2"/>
    </font>
  </fonts>
  <fills count="3">
    <fill>
      <patternFill patternType="none"/>
    </fill>
    <fill>
      <patternFill patternType="gray125"/>
    </fill>
    <fill>
      <patternFill patternType="solid">
        <fgColor theme="9" tint="0.79998168889431442"/>
        <bgColor indexed="64"/>
      </patternFill>
    </fill>
  </fills>
  <borders count="2">
    <border>
      <left/>
      <right/>
      <top/>
      <bottom/>
      <diagonal/>
    </border>
    <border>
      <left style="thin">
        <color indexed="8"/>
      </left>
      <right/>
      <top/>
      <bottom/>
      <diagonal/>
    </border>
  </borders>
  <cellStyleXfs count="2">
    <xf numFmtId="0" fontId="0" fillId="0" borderId="0"/>
    <xf numFmtId="0" fontId="3" fillId="0" borderId="0"/>
  </cellStyleXfs>
  <cellXfs count="30">
    <xf numFmtId="0" fontId="0" fillId="0" borderId="0" xfId="0"/>
    <xf numFmtId="49" fontId="0" fillId="0" borderId="0" xfId="1" applyNumberFormat="1" applyFont="1" applyAlignment="1">
      <alignment vertical="top"/>
    </xf>
    <xf numFmtId="0" fontId="0" fillId="0" borderId="0" xfId="1" applyFont="1" applyAlignment="1">
      <alignment vertical="top"/>
    </xf>
    <xf numFmtId="172" fontId="0" fillId="0" borderId="0" xfId="1" applyNumberFormat="1" applyFont="1" applyAlignment="1">
      <alignment vertical="top"/>
    </xf>
    <xf numFmtId="4" fontId="0" fillId="0" borderId="0" xfId="1" applyNumberFormat="1" applyFont="1" applyAlignment="1">
      <alignment vertical="top"/>
    </xf>
    <xf numFmtId="49" fontId="1" fillId="0" borderId="0" xfId="1" applyNumberFormat="1" applyFont="1" applyAlignment="1">
      <alignment vertical="top"/>
    </xf>
    <xf numFmtId="0" fontId="0" fillId="0" borderId="0" xfId="1" applyFont="1" applyAlignment="1">
      <alignment horizontal="center"/>
    </xf>
    <xf numFmtId="49" fontId="1" fillId="0" borderId="0" xfId="1" applyNumberFormat="1" applyFont="1" applyAlignment="1">
      <alignment horizontal="center" vertical="top"/>
    </xf>
    <xf numFmtId="0" fontId="1" fillId="0" borderId="0" xfId="1" applyFont="1" applyAlignment="1">
      <alignment horizontal="center" vertical="top"/>
    </xf>
    <xf numFmtId="172" fontId="1" fillId="0" borderId="0" xfId="1" applyNumberFormat="1" applyFont="1" applyAlignment="1">
      <alignment horizontal="center" vertical="top"/>
    </xf>
    <xf numFmtId="4" fontId="1" fillId="0" borderId="0" xfId="1" applyNumberFormat="1" applyFont="1" applyAlignment="1">
      <alignment horizontal="center" vertical="top"/>
    </xf>
    <xf numFmtId="0" fontId="1" fillId="0" borderId="0" xfId="1" applyFont="1" applyAlignment="1">
      <alignment horizontal="center"/>
    </xf>
    <xf numFmtId="4" fontId="0" fillId="0" borderId="1" xfId="1" applyNumberFormat="1" applyFont="1" applyBorder="1" applyAlignment="1">
      <alignment vertical="top"/>
    </xf>
    <xf numFmtId="4" fontId="1" fillId="0" borderId="1" xfId="1" applyNumberFormat="1" applyFont="1" applyBorder="1" applyAlignment="1">
      <alignment horizontal="center" vertical="top"/>
    </xf>
    <xf numFmtId="49" fontId="0" fillId="0" borderId="1" xfId="1" applyNumberFormat="1" applyFont="1" applyBorder="1" applyAlignment="1">
      <alignment vertical="top"/>
    </xf>
    <xf numFmtId="49" fontId="1" fillId="0" borderId="1" xfId="1" applyNumberFormat="1" applyFont="1" applyBorder="1" applyAlignment="1">
      <alignment horizontal="center" vertical="top"/>
    </xf>
    <xf numFmtId="0" fontId="1" fillId="0" borderId="0" xfId="1" applyFont="1"/>
    <xf numFmtId="0" fontId="1" fillId="0" borderId="0" xfId="1" applyFont="1" applyAlignment="1">
      <alignment vertical="top"/>
    </xf>
    <xf numFmtId="172" fontId="1" fillId="0" borderId="0" xfId="1" applyNumberFormat="1" applyFont="1" applyAlignment="1">
      <alignment vertical="top"/>
    </xf>
    <xf numFmtId="4" fontId="1" fillId="0" borderId="1" xfId="1" applyNumberFormat="1" applyFont="1" applyBorder="1" applyAlignment="1">
      <alignment vertical="top"/>
    </xf>
    <xf numFmtId="4" fontId="1" fillId="0" borderId="0" xfId="1" applyNumberFormat="1" applyFont="1" applyAlignment="1">
      <alignment vertical="top"/>
    </xf>
    <xf numFmtId="49" fontId="1" fillId="0" borderId="1" xfId="1" applyNumberFormat="1" applyFont="1" applyBorder="1" applyAlignment="1">
      <alignment vertical="top"/>
    </xf>
    <xf numFmtId="49" fontId="0" fillId="0" borderId="0" xfId="1" applyNumberFormat="1" applyFont="1" applyAlignment="1">
      <alignment vertical="top" wrapText="1"/>
    </xf>
    <xf numFmtId="49" fontId="0" fillId="0" borderId="0" xfId="1" applyNumberFormat="1" applyFont="1" applyAlignment="1">
      <alignment horizontal="center" vertical="top"/>
    </xf>
    <xf numFmtId="0" fontId="0" fillId="0" borderId="0" xfId="1" applyFont="1" applyAlignment="1">
      <alignment horizontal="center" vertical="top"/>
    </xf>
    <xf numFmtId="172" fontId="0" fillId="0" borderId="0" xfId="1" applyNumberFormat="1" applyFont="1" applyAlignment="1">
      <alignment horizontal="center" vertical="top"/>
    </xf>
    <xf numFmtId="4" fontId="0" fillId="0" borderId="1" xfId="1" applyNumberFormat="1" applyFont="1" applyBorder="1" applyAlignment="1">
      <alignment horizontal="center" vertical="top"/>
    </xf>
    <xf numFmtId="4" fontId="0" fillId="0" borderId="0" xfId="1" applyNumberFormat="1" applyFont="1" applyAlignment="1">
      <alignment horizontal="center" vertical="top"/>
    </xf>
    <xf numFmtId="49" fontId="0" fillId="0" borderId="1" xfId="1" applyNumberFormat="1" applyFont="1" applyBorder="1" applyAlignment="1">
      <alignment horizontal="center" vertical="top"/>
    </xf>
    <xf numFmtId="4" fontId="0" fillId="2" borderId="1" xfId="1" applyNumberFormat="1" applyFont="1" applyFill="1" applyBorder="1" applyAlignment="1">
      <alignment vertical="top"/>
    </xf>
  </cellXfs>
  <cellStyles count="2">
    <cellStyle name="Normal" xfId="1" xr:uid="{00000000-0005-0000-0000-000000000000}"/>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9"/>
  <sheetViews>
    <sheetView tabSelected="1" workbookViewId="0">
      <selection activeCell="I33" sqref="I33"/>
    </sheetView>
  </sheetViews>
  <sheetFormatPr baseColWidth="10" defaultColWidth="8" defaultRowHeight="15" x14ac:dyDescent="0.25"/>
  <cols>
    <col min="1" max="1" width="12" style="1" customWidth="1"/>
    <col min="2" max="2" width="45" style="2" customWidth="1"/>
    <col min="3" max="3" width="12" style="3" customWidth="1"/>
    <col min="4" max="4" width="12" style="1" customWidth="1"/>
    <col min="5" max="5" width="12" style="12" customWidth="1"/>
    <col min="6" max="6" width="12" style="2" customWidth="1"/>
    <col min="7" max="7" width="12" style="4" customWidth="1"/>
    <col min="8" max="8" width="24.42578125" style="1" customWidth="1"/>
    <col min="9" max="9" width="15" style="14" customWidth="1"/>
  </cols>
  <sheetData>
    <row r="1" spans="1:9" x14ac:dyDescent="0.25">
      <c r="A1" s="5" t="s">
        <v>0</v>
      </c>
    </row>
    <row r="2" spans="1:9" x14ac:dyDescent="0.25">
      <c r="A2" s="5" t="s">
        <v>1</v>
      </c>
    </row>
    <row r="3" spans="1:9" x14ac:dyDescent="0.25">
      <c r="A3" s="5" t="s">
        <v>2</v>
      </c>
    </row>
    <row r="4" spans="1:9" x14ac:dyDescent="0.25">
      <c r="A4" s="1" t="s">
        <v>3</v>
      </c>
      <c r="B4" s="2" t="s">
        <v>3</v>
      </c>
      <c r="C4" s="3" t="s">
        <v>3</v>
      </c>
      <c r="D4" s="1" t="s">
        <v>3</v>
      </c>
      <c r="E4" s="12" t="s">
        <v>3</v>
      </c>
      <c r="F4" s="2" t="s">
        <v>3</v>
      </c>
      <c r="G4" s="4" t="s">
        <v>3</v>
      </c>
      <c r="H4" s="1" t="s">
        <v>3</v>
      </c>
      <c r="I4" s="14" t="s">
        <v>3</v>
      </c>
    </row>
    <row r="5" spans="1:9" s="6" customFormat="1" x14ac:dyDescent="0.25">
      <c r="A5" s="23" t="s">
        <v>3</v>
      </c>
      <c r="B5" s="24"/>
      <c r="C5" s="25"/>
      <c r="D5" s="23"/>
      <c r="E5" s="26" t="s">
        <v>0</v>
      </c>
      <c r="F5" s="24"/>
      <c r="G5" s="27"/>
      <c r="H5" s="23"/>
      <c r="I5" s="28" t="s">
        <v>3</v>
      </c>
    </row>
    <row r="6" spans="1:9" s="11" customFormat="1" x14ac:dyDescent="0.25">
      <c r="A6" s="7" t="s">
        <v>4</v>
      </c>
      <c r="B6" s="8" t="s">
        <v>5</v>
      </c>
      <c r="C6" s="9" t="s">
        <v>6</v>
      </c>
      <c r="D6" s="7" t="s">
        <v>7</v>
      </c>
      <c r="E6" s="13" t="s">
        <v>8</v>
      </c>
      <c r="F6" s="8" t="s">
        <v>9</v>
      </c>
      <c r="G6" s="10" t="s">
        <v>10</v>
      </c>
      <c r="H6" s="7" t="s">
        <v>11</v>
      </c>
      <c r="I6" s="15" t="s">
        <v>12</v>
      </c>
    </row>
    <row r="7" spans="1:9" s="16" customFormat="1" x14ac:dyDescent="0.25">
      <c r="A7" s="5" t="s">
        <v>3</v>
      </c>
      <c r="B7" s="17" t="s">
        <v>13</v>
      </c>
      <c r="C7" s="18" t="s">
        <v>3</v>
      </c>
      <c r="D7" s="5" t="s">
        <v>3</v>
      </c>
      <c r="E7" s="19" t="s">
        <v>14</v>
      </c>
      <c r="F7" s="17"/>
      <c r="G7" s="20">
        <f>G8+G9</f>
        <v>0</v>
      </c>
      <c r="H7" s="5" t="s">
        <v>3</v>
      </c>
      <c r="I7" s="21" t="s">
        <v>3</v>
      </c>
    </row>
    <row r="8" spans="1:9" s="16" customFormat="1" x14ac:dyDescent="0.25">
      <c r="A8" s="5" t="s">
        <v>3</v>
      </c>
      <c r="B8" s="17" t="s">
        <v>3</v>
      </c>
      <c r="C8" s="18" t="s">
        <v>3</v>
      </c>
      <c r="D8" s="5" t="s">
        <v>3</v>
      </c>
      <c r="E8" s="19" t="s">
        <v>2</v>
      </c>
      <c r="F8" s="17" t="s">
        <v>3</v>
      </c>
      <c r="G8" s="20">
        <f>ROUND(G9*19/100,2)</f>
        <v>0</v>
      </c>
      <c r="H8" s="5" t="s">
        <v>3</v>
      </c>
      <c r="I8" s="21" t="s">
        <v>3</v>
      </c>
    </row>
    <row r="9" spans="1:9" s="16" customFormat="1" x14ac:dyDescent="0.25">
      <c r="A9" s="5" t="s">
        <v>3</v>
      </c>
      <c r="B9" s="17" t="s">
        <v>3</v>
      </c>
      <c r="C9" s="18" t="s">
        <v>3</v>
      </c>
      <c r="D9" s="5" t="s">
        <v>3</v>
      </c>
      <c r="E9" s="19" t="s">
        <v>15</v>
      </c>
      <c r="F9" s="17" t="s">
        <v>3</v>
      </c>
      <c r="G9" s="20">
        <f>ROUND(SUM(G11:G11),2)-ROUND(ROUND(SUM(G11:G11),2)*F7,2)</f>
        <v>0</v>
      </c>
      <c r="H9" s="5" t="s">
        <v>3</v>
      </c>
      <c r="I9" s="21" t="s">
        <v>3</v>
      </c>
    </row>
    <row r="10" spans="1:9" x14ac:dyDescent="0.25">
      <c r="A10" s="1" t="s">
        <v>3</v>
      </c>
      <c r="B10" s="2" t="s">
        <v>16</v>
      </c>
      <c r="C10" s="3" t="s">
        <v>3</v>
      </c>
      <c r="D10" s="1" t="s">
        <v>3</v>
      </c>
      <c r="E10" s="12" t="s">
        <v>3</v>
      </c>
      <c r="F10" s="2" t="s">
        <v>3</v>
      </c>
      <c r="G10" s="4" t="s">
        <v>3</v>
      </c>
      <c r="H10" s="1" t="s">
        <v>3</v>
      </c>
      <c r="I10" s="14" t="s">
        <v>3</v>
      </c>
    </row>
    <row r="11" spans="1:9" s="16" customFormat="1" x14ac:dyDescent="0.25">
      <c r="A11" s="5" t="s">
        <v>17</v>
      </c>
      <c r="B11" s="17" t="s">
        <v>18</v>
      </c>
      <c r="C11" s="18" t="s">
        <v>3</v>
      </c>
      <c r="D11" s="5" t="s">
        <v>3</v>
      </c>
      <c r="E11" s="19"/>
      <c r="F11" s="17"/>
      <c r="G11" s="20">
        <f>ROUND(G12+G19,2)-ROUND(ROUND(G12+G19,2)*F11,2)</f>
        <v>0</v>
      </c>
      <c r="H11" s="5" t="s">
        <v>3</v>
      </c>
      <c r="I11" s="21" t="s">
        <v>3</v>
      </c>
    </row>
    <row r="12" spans="1:9" s="16" customFormat="1" x14ac:dyDescent="0.25">
      <c r="A12" s="5" t="s">
        <v>19</v>
      </c>
      <c r="B12" s="17" t="s">
        <v>20</v>
      </c>
      <c r="C12" s="18" t="s">
        <v>3</v>
      </c>
      <c r="D12" s="5" t="s">
        <v>3</v>
      </c>
      <c r="E12" s="19"/>
      <c r="F12" s="17"/>
      <c r="G12" s="20">
        <f>ROUND(SUM(G13:G18),2)-ROUND(ROUND(SUM(G13:G18),2)*F12,2)</f>
        <v>0</v>
      </c>
      <c r="H12" s="5" t="s">
        <v>3</v>
      </c>
      <c r="I12" s="21" t="s">
        <v>3</v>
      </c>
    </row>
    <row r="13" spans="1:9" x14ac:dyDescent="0.25">
      <c r="A13" s="1" t="s">
        <v>21</v>
      </c>
      <c r="B13" s="2" t="s">
        <v>22</v>
      </c>
      <c r="C13" s="3">
        <v>44</v>
      </c>
      <c r="D13" s="1" t="s">
        <v>23</v>
      </c>
      <c r="E13" s="29"/>
      <c r="G13" s="4">
        <f t="shared" ref="G13:G18" si="0">ROUND(C13*E13,2)-ROUND(ROUND(C13*E13,2)*F13,2)</f>
        <v>0</v>
      </c>
      <c r="H13" s="22" t="s">
        <v>3</v>
      </c>
      <c r="I13" s="14" t="s">
        <v>3</v>
      </c>
    </row>
    <row r="14" spans="1:9" x14ac:dyDescent="0.25">
      <c r="A14" s="1" t="s">
        <v>24</v>
      </c>
      <c r="B14" s="2" t="s">
        <v>25</v>
      </c>
      <c r="C14" s="3">
        <v>22</v>
      </c>
      <c r="D14" s="1" t="s">
        <v>23</v>
      </c>
      <c r="E14" s="29"/>
      <c r="G14" s="4">
        <f t="shared" si="0"/>
        <v>0</v>
      </c>
      <c r="H14" s="22" t="s">
        <v>3</v>
      </c>
      <c r="I14" s="14" t="s">
        <v>3</v>
      </c>
    </row>
    <row r="15" spans="1:9" x14ac:dyDescent="0.25">
      <c r="A15" s="1" t="s">
        <v>26</v>
      </c>
      <c r="B15" s="2" t="s">
        <v>27</v>
      </c>
      <c r="C15" s="3">
        <v>4</v>
      </c>
      <c r="D15" s="1" t="s">
        <v>23</v>
      </c>
      <c r="E15" s="29"/>
      <c r="G15" s="4">
        <f t="shared" si="0"/>
        <v>0</v>
      </c>
      <c r="H15" s="22" t="s">
        <v>3</v>
      </c>
      <c r="I15" s="14" t="s">
        <v>3</v>
      </c>
    </row>
    <row r="16" spans="1:9" x14ac:dyDescent="0.25">
      <c r="A16" s="1" t="s">
        <v>28</v>
      </c>
      <c r="B16" s="2" t="s">
        <v>29</v>
      </c>
      <c r="C16" s="3">
        <v>4</v>
      </c>
      <c r="D16" s="1" t="s">
        <v>23</v>
      </c>
      <c r="E16" s="29"/>
      <c r="G16" s="4">
        <f t="shared" si="0"/>
        <v>0</v>
      </c>
      <c r="H16" s="22" t="s">
        <v>3</v>
      </c>
      <c r="I16" s="14" t="s">
        <v>3</v>
      </c>
    </row>
    <row r="17" spans="1:9" x14ac:dyDescent="0.25">
      <c r="A17" s="1" t="s">
        <v>30</v>
      </c>
      <c r="B17" s="2" t="s">
        <v>31</v>
      </c>
      <c r="C17" s="3">
        <v>2</v>
      </c>
      <c r="D17" s="1" t="s">
        <v>23</v>
      </c>
      <c r="E17" s="29"/>
      <c r="G17" s="4">
        <f t="shared" si="0"/>
        <v>0</v>
      </c>
      <c r="H17" s="22" t="s">
        <v>3</v>
      </c>
      <c r="I17" s="14" t="s">
        <v>3</v>
      </c>
    </row>
    <row r="18" spans="1:9" x14ac:dyDescent="0.25">
      <c r="A18" s="1" t="s">
        <v>32</v>
      </c>
      <c r="B18" s="2" t="s">
        <v>33</v>
      </c>
      <c r="C18" s="3">
        <v>10</v>
      </c>
      <c r="D18" s="1" t="s">
        <v>23</v>
      </c>
      <c r="E18" s="29"/>
      <c r="G18" s="4">
        <f t="shared" si="0"/>
        <v>0</v>
      </c>
      <c r="H18" s="22" t="s">
        <v>3</v>
      </c>
      <c r="I18" s="14" t="s">
        <v>3</v>
      </c>
    </row>
    <row r="19" spans="1:9" s="16" customFormat="1" x14ac:dyDescent="0.25">
      <c r="A19" s="5" t="s">
        <v>34</v>
      </c>
      <c r="B19" s="17" t="s">
        <v>35</v>
      </c>
      <c r="C19" s="18" t="s">
        <v>3</v>
      </c>
      <c r="D19" s="5" t="s">
        <v>3</v>
      </c>
      <c r="E19" s="19"/>
      <c r="F19" s="17"/>
      <c r="G19" s="20">
        <f>ROUND(SUM(G20:G29),2)-ROUND(ROUND(SUM(G20:G29),2)*F19,2)</f>
        <v>0</v>
      </c>
      <c r="H19" s="5" t="s">
        <v>3</v>
      </c>
      <c r="I19" s="21" t="s">
        <v>3</v>
      </c>
    </row>
    <row r="20" spans="1:9" x14ac:dyDescent="0.25">
      <c r="A20" s="1" t="s">
        <v>36</v>
      </c>
      <c r="B20" s="2" t="s">
        <v>37</v>
      </c>
      <c r="C20" s="3">
        <v>2</v>
      </c>
      <c r="D20" s="1" t="s">
        <v>23</v>
      </c>
      <c r="E20" s="29"/>
      <c r="G20" s="4">
        <f t="shared" ref="G20:G29" si="1">ROUND(C20*E20,2)-ROUND(ROUND(C20*E20,2)*F20,2)</f>
        <v>0</v>
      </c>
      <c r="H20" s="22" t="s">
        <v>3</v>
      </c>
      <c r="I20" s="14" t="s">
        <v>3</v>
      </c>
    </row>
    <row r="21" spans="1:9" x14ac:dyDescent="0.25">
      <c r="A21" s="1" t="s">
        <v>38</v>
      </c>
      <c r="B21" s="2" t="s">
        <v>39</v>
      </c>
      <c r="C21" s="3">
        <v>2</v>
      </c>
      <c r="D21" s="1" t="s">
        <v>23</v>
      </c>
      <c r="E21" s="29"/>
      <c r="G21" s="4">
        <f t="shared" si="1"/>
        <v>0</v>
      </c>
      <c r="H21" s="22" t="s">
        <v>3</v>
      </c>
      <c r="I21" s="14" t="s">
        <v>3</v>
      </c>
    </row>
    <row r="22" spans="1:9" x14ac:dyDescent="0.25">
      <c r="A22" s="1" t="s">
        <v>40</v>
      </c>
      <c r="B22" s="2" t="s">
        <v>41</v>
      </c>
      <c r="C22" s="3">
        <v>4</v>
      </c>
      <c r="D22" s="1" t="s">
        <v>23</v>
      </c>
      <c r="E22" s="29"/>
      <c r="G22" s="4">
        <f t="shared" si="1"/>
        <v>0</v>
      </c>
      <c r="H22" s="22" t="s">
        <v>3</v>
      </c>
      <c r="I22" s="14" t="s">
        <v>3</v>
      </c>
    </row>
    <row r="23" spans="1:9" x14ac:dyDescent="0.25">
      <c r="A23" s="1" t="s">
        <v>42</v>
      </c>
      <c r="B23" s="2" t="s">
        <v>43</v>
      </c>
      <c r="C23" s="3">
        <v>2</v>
      </c>
      <c r="D23" s="1" t="s">
        <v>23</v>
      </c>
      <c r="E23" s="29"/>
      <c r="G23" s="4">
        <f t="shared" si="1"/>
        <v>0</v>
      </c>
      <c r="H23" s="22" t="s">
        <v>3</v>
      </c>
      <c r="I23" s="14" t="s">
        <v>3</v>
      </c>
    </row>
    <row r="24" spans="1:9" x14ac:dyDescent="0.25">
      <c r="A24" s="1" t="s">
        <v>44</v>
      </c>
      <c r="B24" s="2" t="s">
        <v>45</v>
      </c>
      <c r="C24" s="3">
        <v>10</v>
      </c>
      <c r="D24" s="1" t="s">
        <v>23</v>
      </c>
      <c r="E24" s="29"/>
      <c r="G24" s="4">
        <f t="shared" si="1"/>
        <v>0</v>
      </c>
      <c r="H24" s="22" t="s">
        <v>3</v>
      </c>
      <c r="I24" s="14" t="s">
        <v>3</v>
      </c>
    </row>
    <row r="25" spans="1:9" x14ac:dyDescent="0.25">
      <c r="A25" s="1" t="s">
        <v>46</v>
      </c>
      <c r="B25" s="2" t="s">
        <v>47</v>
      </c>
      <c r="C25" s="3">
        <v>4</v>
      </c>
      <c r="D25" s="1" t="s">
        <v>23</v>
      </c>
      <c r="E25" s="29"/>
      <c r="G25" s="4">
        <f t="shared" si="1"/>
        <v>0</v>
      </c>
      <c r="H25" s="22" t="s">
        <v>3</v>
      </c>
      <c r="I25" s="14" t="s">
        <v>3</v>
      </c>
    </row>
    <row r="26" spans="1:9" x14ac:dyDescent="0.25">
      <c r="A26" s="1" t="s">
        <v>48</v>
      </c>
      <c r="B26" s="2" t="s">
        <v>49</v>
      </c>
      <c r="C26" s="3">
        <v>2</v>
      </c>
      <c r="D26" s="1" t="s">
        <v>23</v>
      </c>
      <c r="E26" s="29"/>
      <c r="G26" s="4">
        <f t="shared" si="1"/>
        <v>0</v>
      </c>
      <c r="H26" s="22" t="s">
        <v>3</v>
      </c>
      <c r="I26" s="14" t="s">
        <v>3</v>
      </c>
    </row>
    <row r="27" spans="1:9" x14ac:dyDescent="0.25">
      <c r="A27" s="1" t="s">
        <v>50</v>
      </c>
      <c r="B27" s="2" t="s">
        <v>51</v>
      </c>
      <c r="C27" s="3">
        <v>2</v>
      </c>
      <c r="D27" s="1" t="s">
        <v>23</v>
      </c>
      <c r="E27" s="29"/>
      <c r="G27" s="4">
        <f t="shared" si="1"/>
        <v>0</v>
      </c>
      <c r="H27" s="22" t="s">
        <v>3</v>
      </c>
      <c r="I27" s="14" t="s">
        <v>3</v>
      </c>
    </row>
    <row r="28" spans="1:9" x14ac:dyDescent="0.25">
      <c r="A28" s="1" t="s">
        <v>52</v>
      </c>
      <c r="B28" s="2" t="s">
        <v>53</v>
      </c>
      <c r="C28" s="3">
        <v>1</v>
      </c>
      <c r="D28" s="1" t="s">
        <v>23</v>
      </c>
      <c r="E28" s="29"/>
      <c r="G28" s="4">
        <f t="shared" si="1"/>
        <v>0</v>
      </c>
      <c r="H28" s="22" t="s">
        <v>3</v>
      </c>
      <c r="I28" s="14" t="s">
        <v>3</v>
      </c>
    </row>
    <row r="29" spans="1:9" x14ac:dyDescent="0.25">
      <c r="A29" s="1" t="s">
        <v>54</v>
      </c>
      <c r="B29" s="2" t="s">
        <v>55</v>
      </c>
      <c r="C29" s="3">
        <v>1</v>
      </c>
      <c r="D29" s="1" t="s">
        <v>23</v>
      </c>
      <c r="E29" s="29"/>
      <c r="G29" s="4">
        <f t="shared" si="1"/>
        <v>0</v>
      </c>
      <c r="H29" s="22" t="s">
        <v>3</v>
      </c>
      <c r="I29" s="14" t="s">
        <v>3</v>
      </c>
    </row>
  </sheetData>
  <mergeCells count="3">
    <mergeCell ref="A5:D5"/>
    <mergeCell ref="E5:H5"/>
    <mergeCell ref="I5"/>
  </mergeCells>
  <pageMargins left="0.7" right="0.7" top="0.75" bottom="0.75" header="0.5" footer="0.5"/>
  <pageSetup paperSize="9" orientation="portrait"/>
  <legacy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Cindy Mettke-Rosenthal</cp:lastModifiedBy>
  <dcterms:created xsi:type="dcterms:W3CDTF">2026-02-13T10:14:59Z</dcterms:created>
  <dcterms:modified xsi:type="dcterms:W3CDTF">2026-02-13T09:15:40Z</dcterms:modified>
</cp:coreProperties>
</file>