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achgebiet\Ausschreibung\Elektrotechnik_28_08_26\"/>
    </mc:Choice>
  </mc:AlternateContent>
  <xr:revisionPtr revIDLastSave="0" documentId="8_{BD3EB33C-BAB4-4097-BBE7-6CB56BD8BAD9}" xr6:coauthVersionLast="47" xr6:coauthVersionMax="47" xr10:uidLastSave="{00000000-0000-0000-0000-000000000000}"/>
  <bookViews>
    <workbookView xWindow="-120" yWindow="-120" windowWidth="29040" windowHeight="17520" xr2:uid="{DEA52587-9F38-451C-BF6A-8DBDCD17DE29}"/>
  </bookViews>
  <sheets>
    <sheet name="Tabelle1" sheetId="1" r:id="rId1"/>
    <sheet name="Tabelle2" sheetId="2" r:id="rId2"/>
    <sheet name="Tabelle3" sheetId="3" r:id="rId3"/>
  </sheets>
  <definedNames>
    <definedName name="Brutto">Tabelle1!$G$81</definedName>
    <definedName name="MyChanged" hidden="1">0</definedName>
    <definedName name="MyVersion" hidden="1">43743.7486111111</definedName>
    <definedName name="Netto">Tabelle1!$G$79</definedName>
    <definedName name="Ust">Tabelle1!$F$80</definedName>
  </definedNames>
  <calcPr calcId="191029" iterate="1" iterateDelta="1.0000000000000005E-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5" i="1" l="1"/>
  <c r="G78" i="1" s="1"/>
  <c r="G62" i="1"/>
  <c r="G53" i="1"/>
  <c r="G54" i="1" s="1"/>
  <c r="G76" i="1" s="1"/>
  <c r="G42" i="1"/>
  <c r="G41" i="1"/>
  <c r="G40" i="1"/>
  <c r="G39" i="1"/>
  <c r="G43" i="1" s="1"/>
  <c r="G74" i="1" s="1"/>
  <c r="G28" i="1"/>
  <c r="G27" i="1"/>
  <c r="G26" i="1"/>
  <c r="G25" i="1"/>
  <c r="G29" i="1" s="1"/>
  <c r="G72" i="1" s="1"/>
  <c r="G79" i="1" s="1"/>
  <c r="G24" i="1"/>
  <c r="G23" i="1"/>
  <c r="G22" i="1"/>
  <c r="G21" i="1"/>
  <c r="G20" i="1"/>
  <c r="G19" i="1"/>
  <c r="G18" i="1"/>
  <c r="G17" i="1"/>
  <c r="G16" i="1"/>
  <c r="G80" i="1" l="1"/>
  <c r="G81" i="1"/>
</calcChain>
</file>

<file path=xl/sharedStrings.xml><?xml version="1.0" encoding="utf-8"?>
<sst xmlns="http://schemas.openxmlformats.org/spreadsheetml/2006/main" count="128" uniqueCount="89">
  <si>
    <t>Abwasserverband Kempten (Allgäu)</t>
  </si>
  <si>
    <t>Griesösch 1</t>
  </si>
  <si>
    <t>87493 Lauben</t>
  </si>
  <si>
    <t>Anlage 1:</t>
  </si>
  <si>
    <t>ANGEBOT</t>
  </si>
  <si>
    <t>Rahmenvertrag</t>
  </si>
  <si>
    <t>alle gelb markierten Felder sind vom Anbieter auszufüllen</t>
  </si>
  <si>
    <t>Firma:</t>
  </si>
  <si>
    <t>Adresse:</t>
  </si>
  <si>
    <t>E-Mail:</t>
  </si>
  <si>
    <t>Position 01</t>
  </si>
  <si>
    <t>Dienstleistungen:</t>
  </si>
  <si>
    <t>Pos.</t>
  </si>
  <si>
    <t>Menge</t>
  </si>
  <si>
    <t>Einheit</t>
  </si>
  <si>
    <t>Bezeichnung</t>
  </si>
  <si>
    <t>EP in €</t>
  </si>
  <si>
    <t>GP in €</t>
  </si>
  <si>
    <t>01.01</t>
  </si>
  <si>
    <t>Std.</t>
  </si>
  <si>
    <t>Programmierer/IT</t>
  </si>
  <si>
    <t>01.02</t>
  </si>
  <si>
    <t xml:space="preserve">Onlinesupport IT </t>
  </si>
  <si>
    <t>01.03</t>
  </si>
  <si>
    <t xml:space="preserve">Ingenieur </t>
  </si>
  <si>
    <t>01.04</t>
  </si>
  <si>
    <t>CAD Konstrukteur</t>
  </si>
  <si>
    <t>01.05</t>
  </si>
  <si>
    <t xml:space="preserve">CAD Zeichner </t>
  </si>
  <si>
    <t>01.06</t>
  </si>
  <si>
    <t xml:space="preserve">Techniker </t>
  </si>
  <si>
    <t>01.07</t>
  </si>
  <si>
    <t>Onlinesupport Techniker</t>
  </si>
  <si>
    <t>01.08</t>
  </si>
  <si>
    <t xml:space="preserve">Meister </t>
  </si>
  <si>
    <t>01.09</t>
  </si>
  <si>
    <t>Messu und Prüftechniker</t>
  </si>
  <si>
    <t>01.10</t>
  </si>
  <si>
    <t xml:space="preserve">Obermonteur </t>
  </si>
  <si>
    <t>01.11</t>
  </si>
  <si>
    <t>Monteur</t>
  </si>
  <si>
    <t>01.12</t>
  </si>
  <si>
    <t>Helfer/ Auszubildender</t>
  </si>
  <si>
    <t>01.13</t>
  </si>
  <si>
    <t>Monate</t>
  </si>
  <si>
    <t>Monatspauschale f. Noteins,</t>
  </si>
  <si>
    <t>Gesamt Position 01</t>
  </si>
  <si>
    <t>Die hier angesetzten Stunden sind Annahmen. Es besteht kein Anspruch auf eine komplette</t>
  </si>
  <si>
    <t>Auszahlung und die Abrechnung erfolgt immer nur auf Nachweis.</t>
  </si>
  <si>
    <t>Position 02</t>
  </si>
  <si>
    <t>Fahrtkosten:</t>
  </si>
  <si>
    <t>02.01</t>
  </si>
  <si>
    <t>Stück</t>
  </si>
  <si>
    <t>Fahrtkosten PKW</t>
  </si>
  <si>
    <t>02.02</t>
  </si>
  <si>
    <t>Fahrtkosten Werkstattwagen</t>
  </si>
  <si>
    <t>02.03</t>
  </si>
  <si>
    <t>Fahrtkosten Werkstattwagen mit Anhänger</t>
  </si>
  <si>
    <t>02.04</t>
  </si>
  <si>
    <t>km</t>
  </si>
  <si>
    <t>km Pauschale für andere Einsätze als das Klärwerk</t>
  </si>
  <si>
    <t>Gesamt Position 02</t>
  </si>
  <si>
    <t>Eine Fahrt versteht sich als Hin- und Rückfahrt zwischen dem Sitz des Auftragnehmers und</t>
  </si>
  <si>
    <t xml:space="preserve">dem Klärwerk Kempten. </t>
  </si>
  <si>
    <t>Position 03</t>
  </si>
  <si>
    <t>Arbeitsmittel:</t>
  </si>
  <si>
    <t>03.01</t>
  </si>
  <si>
    <t>Tag</t>
  </si>
  <si>
    <t>Pauschale für Messgeräte  nach DIN VDE 0100-600 und DIN VDE 0105 sowie 701-202</t>
  </si>
  <si>
    <t>Gesamt Position 03</t>
  </si>
  <si>
    <t>Position 04</t>
  </si>
  <si>
    <t>Elektromaterial und Bauteile:</t>
  </si>
  <si>
    <t>04.01</t>
  </si>
  <si>
    <t xml:space="preserve">Für Lieferung von Materialien und Geräte,
die nicht über Pauschal-aufträge bzw. vergleichbare andere Leistungsverzeichnisse abgerechnet
werden können, wird ein Wert (EK / AN) mit 
100.000 € angesetzt."				
Der AN berechnet dem AG nach
Vorlage seiner Rechnungen Aufschlag				
(Gemeinkostenzuschlag AGK und Gewinn) </t>
  </si>
  <si>
    <t xml:space="preserve">Prozent				
Euro 	100.000,-   +
Aufschlag  =  Pauschal				
Betrag				
Die Abrechnung der zur Installation				
Erforderlichen Lohnkosten erfolgt 
Über die entsprechenden
Dienstleistungen Pos. 01	</t>
  </si>
  <si>
    <t>Gesamt Position 04</t>
  </si>
  <si>
    <t>Grundlage für die Berechnung sind die jeweiligen Einzelnachweise; der Ansatz von 100.000 €</t>
  </si>
  <si>
    <t xml:space="preserve">soll lediglich als Kalkulationsgrundlage dienen und ist nicht direkt Vertragsbestandteil der </t>
  </si>
  <si>
    <t>Summe nach.</t>
  </si>
  <si>
    <t>Zusammenstellung der Angebotspositionen:</t>
  </si>
  <si>
    <t>Dienstleistungen</t>
  </si>
  <si>
    <t>Summe netto</t>
  </si>
  <si>
    <t>Mehrwertsteuer</t>
  </si>
  <si>
    <t>Angebotspreis brutto</t>
  </si>
  <si>
    <t>Rechtsgültige Unterschrift des bevollmächtigten Vertreters der anbietenden Firma</t>
  </si>
  <si>
    <t>….................................              …..................................................                                 ….............................................</t>
  </si>
  <si>
    <t xml:space="preserve">   Ort, Datum</t>
  </si>
  <si>
    <t>Name in Blockbuchstaben</t>
  </si>
  <si>
    <t>Unterschrift und Stempel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</si>
</sst>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* #,##0.00_);_(&quot;€&quot;* \(#,##0.00\);_(&quot;€&quot;* &quot;-&quot;??_);_(@_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center"/>
    </xf>
    <xf numFmtId="0" fontId="1" fillId="0" borderId="0" xfId="0" applyFont="1"/>
    <xf numFmtId="49" fontId="2" fillId="0" borderId="1" xfId="0" applyNumberFormat="1" applyFont="1" applyBorder="1"/>
    <xf numFmtId="2" fontId="2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Protection="1">
      <protection locked="0"/>
    </xf>
    <xf numFmtId="49" fontId="1" fillId="0" borderId="4" xfId="0" applyNumberFormat="1" applyFont="1" applyBorder="1"/>
    <xf numFmtId="0" fontId="1" fillId="0" borderId="0" xfId="0" applyFont="1" applyAlignment="1">
      <alignment horizontal="left"/>
    </xf>
    <xf numFmtId="44" fontId="1" fillId="0" borderId="5" xfId="0" applyNumberFormat="1" applyFont="1" applyBorder="1" applyAlignment="1" applyProtection="1">
      <alignment horizontal="center"/>
      <protection locked="0"/>
    </xf>
    <xf numFmtId="2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0" borderId="4" xfId="0" applyNumberFormat="1" applyFont="1" applyBorder="1"/>
    <xf numFmtId="49" fontId="2" fillId="0" borderId="0" xfId="0" applyNumberFormat="1" applyFont="1" applyAlignment="1">
      <alignment horizontal="left"/>
    </xf>
    <xf numFmtId="49" fontId="1" fillId="0" borderId="6" xfId="0" applyNumberFormat="1" applyFont="1" applyBorder="1"/>
    <xf numFmtId="2" fontId="1" fillId="0" borderId="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44" fontId="1" fillId="0" borderId="6" xfId="0" applyNumberFormat="1" applyFont="1" applyBorder="1" applyAlignment="1">
      <alignment horizontal="center"/>
    </xf>
    <xf numFmtId="44" fontId="1" fillId="0" borderId="6" xfId="0" applyNumberFormat="1" applyFont="1" applyBorder="1" applyAlignment="1" applyProtection="1">
      <alignment horizontal="center"/>
      <protection locked="0"/>
    </xf>
    <xf numFmtId="44" fontId="1" fillId="0" borderId="6" xfId="0" applyNumberFormat="1" applyFont="1" applyBorder="1" applyAlignment="1">
      <alignment horizontal="left"/>
    </xf>
    <xf numFmtId="44" fontId="1" fillId="0" borderId="6" xfId="0" applyNumberFormat="1" applyFont="1" applyBorder="1" applyAlignment="1" applyProtection="1">
      <alignment horizontal="left"/>
      <protection locked="0"/>
    </xf>
    <xf numFmtId="49" fontId="1" fillId="0" borderId="6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 shrinkToFit="1" readingOrder="1"/>
    </xf>
    <xf numFmtId="44" fontId="1" fillId="2" borderId="6" xfId="0" applyNumberFormat="1" applyFont="1" applyFill="1" applyBorder="1" applyAlignment="1" applyProtection="1">
      <alignment horizontal="center" vertical="center"/>
      <protection locked="0"/>
    </xf>
    <xf numFmtId="44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shrinkToFit="1" readingOrder="1"/>
    </xf>
    <xf numFmtId="44" fontId="1" fillId="0" borderId="8" xfId="0" applyNumberFormat="1" applyFont="1" applyBorder="1" applyAlignment="1" applyProtection="1">
      <alignment horizontal="center" vertical="center"/>
      <protection locked="0"/>
    </xf>
    <xf numFmtId="49" fontId="1" fillId="0" borderId="9" xfId="0" applyNumberFormat="1" applyFont="1" applyBorder="1"/>
    <xf numFmtId="2" fontId="1" fillId="0" borderId="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right"/>
    </xf>
    <xf numFmtId="44" fontId="1" fillId="0" borderId="8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left" readingOrder="1"/>
    </xf>
    <xf numFmtId="0" fontId="3" fillId="0" borderId="0" xfId="0" applyFont="1" applyAlignment="1">
      <alignment horizontal="left" readingOrder="1"/>
    </xf>
    <xf numFmtId="49" fontId="2" fillId="0" borderId="6" xfId="0" applyNumberFormat="1" applyFont="1" applyBorder="1"/>
    <xf numFmtId="2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44" fontId="2" fillId="0" borderId="6" xfId="0" applyNumberFormat="1" applyFont="1" applyBorder="1" applyAlignment="1">
      <alignment horizontal="left"/>
    </xf>
    <xf numFmtId="44" fontId="2" fillId="0" borderId="6" xfId="0" applyNumberFormat="1" applyFont="1" applyBorder="1" applyAlignment="1" applyProtection="1">
      <alignment horizontal="left"/>
      <protection locked="0"/>
    </xf>
    <xf numFmtId="0" fontId="1" fillId="0" borderId="6" xfId="0" applyFont="1" applyBorder="1"/>
    <xf numFmtId="0" fontId="2" fillId="0" borderId="6" xfId="0" applyFont="1" applyBorder="1" applyAlignment="1">
      <alignment horizontal="right"/>
    </xf>
    <xf numFmtId="0" fontId="1" fillId="0" borderId="4" xfId="0" applyFont="1" applyBorder="1"/>
    <xf numFmtId="49" fontId="1" fillId="0" borderId="10" xfId="0" applyNumberFormat="1" applyFont="1" applyBorder="1" applyAlignment="1">
      <alignment vertical="center"/>
    </xf>
    <xf numFmtId="2" fontId="1" fillId="0" borderId="1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 shrinkToFit="1" readingOrder="1"/>
    </xf>
    <xf numFmtId="44" fontId="1" fillId="2" borderId="10" xfId="0" applyNumberFormat="1" applyFont="1" applyFill="1" applyBorder="1" applyAlignment="1" applyProtection="1">
      <alignment horizontal="center" vertical="center"/>
      <protection locked="0"/>
    </xf>
    <xf numFmtId="4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right"/>
    </xf>
    <xf numFmtId="2" fontId="2" fillId="0" borderId="0" xfId="0" applyNumberFormat="1" applyFont="1" applyAlignment="1">
      <alignment horizontal="left"/>
    </xf>
    <xf numFmtId="10" fontId="3" fillId="2" borderId="6" xfId="0" applyNumberFormat="1" applyFont="1" applyFill="1" applyBorder="1" applyAlignment="1" applyProtection="1">
      <alignment horizontal="left" vertical="center" wrapText="1" shrinkToFit="1" readingOrder="1"/>
      <protection locked="0"/>
    </xf>
    <xf numFmtId="2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1" xfId="0" applyNumberFormat="1" applyFont="1" applyBorder="1"/>
    <xf numFmtId="2" fontId="2" fillId="0" borderId="12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44" fontId="1" fillId="0" borderId="12" xfId="0" applyNumberFormat="1" applyFont="1" applyBorder="1" applyAlignment="1">
      <alignment horizontal="center"/>
    </xf>
    <xf numFmtId="44" fontId="1" fillId="0" borderId="13" xfId="0" applyNumberFormat="1" applyFont="1" applyBorder="1" applyAlignment="1" applyProtection="1">
      <alignment horizontal="center"/>
      <protection locked="0"/>
    </xf>
    <xf numFmtId="0" fontId="1" fillId="3" borderId="0" xfId="0" applyFont="1" applyFill="1"/>
    <xf numFmtId="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44" fontId="2" fillId="0" borderId="0" xfId="0" applyNumberFormat="1" applyFont="1" applyAlignment="1">
      <alignment horizontal="center"/>
    </xf>
    <xf numFmtId="44" fontId="2" fillId="0" borderId="5" xfId="0" applyNumberFormat="1" applyFont="1" applyBorder="1" applyAlignment="1" applyProtection="1">
      <alignment horizontal="center"/>
      <protection locked="0"/>
    </xf>
    <xf numFmtId="49" fontId="1" fillId="0" borderId="11" xfId="0" applyNumberFormat="1" applyFont="1" applyBorder="1"/>
    <xf numFmtId="2" fontId="1" fillId="0" borderId="12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4" fontId="1" fillId="0" borderId="13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0" fontId="1" fillId="2" borderId="0" xfId="0" applyFont="1" applyFill="1" applyAlignment="1">
      <alignment horizontal="left"/>
    </xf>
    <xf numFmtId="44" fontId="1" fillId="2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0178-46EF-42E0-83F4-EC667003CAF8}">
  <sheetPr codeName="Tabelle1"/>
  <dimension ref="B2:K88"/>
  <sheetViews>
    <sheetView tabSelected="1" workbookViewId="0">
      <selection activeCell="E5" sqref="E5"/>
    </sheetView>
  </sheetViews>
  <sheetFormatPr baseColWidth="10" defaultColWidth="11.3984375" defaultRowHeight="13.15" x14ac:dyDescent="0.4"/>
  <cols>
    <col min="1" max="1" width="5.265625" style="5" customWidth="1"/>
    <col min="2" max="2" width="9.796875" style="81" customWidth="1"/>
    <col min="3" max="3" width="11.59765625" style="2" bestFit="1" customWidth="1"/>
    <col min="4" max="4" width="11.3984375" style="3"/>
    <col min="5" max="5" width="22" style="13" customWidth="1"/>
    <col min="6" max="6" width="14.53125" style="4" customWidth="1"/>
    <col min="7" max="7" width="16.53125" style="4" customWidth="1"/>
    <col min="8" max="8" width="5.3984375" style="5" customWidth="1"/>
    <col min="9" max="16384" width="11.3984375" style="5"/>
  </cols>
  <sheetData>
    <row r="2" spans="2:7" x14ac:dyDescent="0.4">
      <c r="B2" s="1" t="s">
        <v>0</v>
      </c>
      <c r="E2" s="1" t="s">
        <v>1</v>
      </c>
      <c r="F2" s="4" t="s">
        <v>2</v>
      </c>
    </row>
    <row r="4" spans="2:7" x14ac:dyDescent="0.4">
      <c r="B4" s="6" t="s">
        <v>3</v>
      </c>
      <c r="C4" s="7" t="s">
        <v>4</v>
      </c>
      <c r="D4" s="8" t="s">
        <v>5</v>
      </c>
      <c r="E4" s="9"/>
      <c r="F4" s="10"/>
      <c r="G4" s="11"/>
    </row>
    <row r="5" spans="2:7" x14ac:dyDescent="0.4">
      <c r="B5" s="12"/>
      <c r="G5" s="14"/>
    </row>
    <row r="6" spans="2:7" x14ac:dyDescent="0.4">
      <c r="B6" s="12" t="s">
        <v>6</v>
      </c>
      <c r="G6" s="14"/>
    </row>
    <row r="7" spans="2:7" x14ac:dyDescent="0.4">
      <c r="B7" s="12"/>
      <c r="G7" s="14"/>
    </row>
    <row r="8" spans="2:7" x14ac:dyDescent="0.4">
      <c r="B8" s="12" t="s">
        <v>7</v>
      </c>
      <c r="C8" s="15"/>
      <c r="D8" s="16"/>
      <c r="G8" s="14"/>
    </row>
    <row r="9" spans="2:7" x14ac:dyDescent="0.4">
      <c r="B9" s="12" t="s">
        <v>8</v>
      </c>
      <c r="C9" s="15"/>
      <c r="D9" s="16"/>
      <c r="G9" s="14"/>
    </row>
    <row r="10" spans="2:7" x14ac:dyDescent="0.4">
      <c r="B10" s="12" t="s">
        <v>9</v>
      </c>
      <c r="C10" s="15"/>
      <c r="D10" s="16"/>
      <c r="G10" s="14"/>
    </row>
    <row r="11" spans="2:7" x14ac:dyDescent="0.4">
      <c r="B11" s="12"/>
      <c r="G11" s="14"/>
    </row>
    <row r="12" spans="2:7" x14ac:dyDescent="0.4">
      <c r="B12" s="17" t="s">
        <v>10</v>
      </c>
      <c r="C12" s="18" t="s">
        <v>11</v>
      </c>
      <c r="D12" s="5"/>
      <c r="G12" s="14"/>
    </row>
    <row r="13" spans="2:7" x14ac:dyDescent="0.4">
      <c r="B13" s="19"/>
      <c r="C13" s="20"/>
      <c r="D13" s="21"/>
      <c r="E13" s="22"/>
      <c r="F13" s="23"/>
      <c r="G13" s="24"/>
    </row>
    <row r="14" spans="2:7" x14ac:dyDescent="0.4">
      <c r="B14" s="19" t="s">
        <v>12</v>
      </c>
      <c r="C14" s="20" t="s">
        <v>13</v>
      </c>
      <c r="D14" s="21" t="s">
        <v>14</v>
      </c>
      <c r="E14" s="22" t="s">
        <v>15</v>
      </c>
      <c r="F14" s="25" t="s">
        <v>16</v>
      </c>
      <c r="G14" s="26" t="s">
        <v>17</v>
      </c>
    </row>
    <row r="15" spans="2:7" x14ac:dyDescent="0.4">
      <c r="B15" s="19"/>
      <c r="C15" s="20"/>
      <c r="D15" s="21"/>
      <c r="E15" s="22"/>
      <c r="F15" s="23"/>
      <c r="G15" s="24"/>
    </row>
    <row r="16" spans="2:7" x14ac:dyDescent="0.4">
      <c r="B16" s="27" t="s">
        <v>18</v>
      </c>
      <c r="C16" s="28">
        <v>80</v>
      </c>
      <c r="D16" s="29" t="s">
        <v>19</v>
      </c>
      <c r="E16" s="30" t="s">
        <v>20</v>
      </c>
      <c r="F16" s="31">
        <v>0</v>
      </c>
      <c r="G16" s="32">
        <f>C16*F16</f>
        <v>0</v>
      </c>
    </row>
    <row r="17" spans="2:7" x14ac:dyDescent="0.4">
      <c r="B17" s="27" t="s">
        <v>21</v>
      </c>
      <c r="C17" s="28">
        <v>20</v>
      </c>
      <c r="D17" s="29" t="s">
        <v>19</v>
      </c>
      <c r="E17" s="30" t="s">
        <v>22</v>
      </c>
      <c r="F17" s="31">
        <v>0</v>
      </c>
      <c r="G17" s="32">
        <f t="shared" ref="G17:G27" si="0">C17*F17</f>
        <v>0</v>
      </c>
    </row>
    <row r="18" spans="2:7" x14ac:dyDescent="0.4">
      <c r="B18" s="27" t="s">
        <v>23</v>
      </c>
      <c r="C18" s="28">
        <v>50</v>
      </c>
      <c r="D18" s="29" t="s">
        <v>19</v>
      </c>
      <c r="E18" s="30" t="s">
        <v>24</v>
      </c>
      <c r="F18" s="31">
        <v>0</v>
      </c>
      <c r="G18" s="32">
        <f t="shared" si="0"/>
        <v>0</v>
      </c>
    </row>
    <row r="19" spans="2:7" x14ac:dyDescent="0.4">
      <c r="B19" s="27" t="s">
        <v>25</v>
      </c>
      <c r="C19" s="28">
        <v>50</v>
      </c>
      <c r="D19" s="29" t="s">
        <v>19</v>
      </c>
      <c r="E19" s="30" t="s">
        <v>26</v>
      </c>
      <c r="F19" s="31">
        <v>0</v>
      </c>
      <c r="G19" s="32">
        <f t="shared" si="0"/>
        <v>0</v>
      </c>
    </row>
    <row r="20" spans="2:7" x14ac:dyDescent="0.4">
      <c r="B20" s="27" t="s">
        <v>27</v>
      </c>
      <c r="C20" s="28">
        <v>50</v>
      </c>
      <c r="D20" s="29" t="s">
        <v>19</v>
      </c>
      <c r="E20" s="30" t="s">
        <v>28</v>
      </c>
      <c r="F20" s="31">
        <v>0</v>
      </c>
      <c r="G20" s="32">
        <f t="shared" si="0"/>
        <v>0</v>
      </c>
    </row>
    <row r="21" spans="2:7" x14ac:dyDescent="0.4">
      <c r="B21" s="27" t="s">
        <v>29</v>
      </c>
      <c r="C21" s="28">
        <v>20</v>
      </c>
      <c r="D21" s="29" t="s">
        <v>19</v>
      </c>
      <c r="E21" s="30" t="s">
        <v>30</v>
      </c>
      <c r="F21" s="31">
        <v>0</v>
      </c>
      <c r="G21" s="32">
        <f>C21*F21</f>
        <v>0</v>
      </c>
    </row>
    <row r="22" spans="2:7" x14ac:dyDescent="0.4">
      <c r="B22" s="27" t="s">
        <v>31</v>
      </c>
      <c r="C22" s="28">
        <v>10</v>
      </c>
      <c r="D22" s="29" t="s">
        <v>19</v>
      </c>
      <c r="E22" s="30" t="s">
        <v>32</v>
      </c>
      <c r="F22" s="31">
        <v>0</v>
      </c>
      <c r="G22" s="32">
        <f t="shared" si="0"/>
        <v>0</v>
      </c>
    </row>
    <row r="23" spans="2:7" x14ac:dyDescent="0.4">
      <c r="B23" s="27" t="s">
        <v>33</v>
      </c>
      <c r="C23" s="28">
        <v>200</v>
      </c>
      <c r="D23" s="29" t="s">
        <v>19</v>
      </c>
      <c r="E23" s="30" t="s">
        <v>34</v>
      </c>
      <c r="F23" s="31">
        <v>0</v>
      </c>
      <c r="G23" s="32">
        <f t="shared" si="0"/>
        <v>0</v>
      </c>
    </row>
    <row r="24" spans="2:7" x14ac:dyDescent="0.4">
      <c r="B24" s="27" t="s">
        <v>35</v>
      </c>
      <c r="C24" s="28">
        <v>50</v>
      </c>
      <c r="D24" s="29" t="s">
        <v>19</v>
      </c>
      <c r="E24" s="30" t="s">
        <v>36</v>
      </c>
      <c r="F24" s="31">
        <v>0</v>
      </c>
      <c r="G24" s="32">
        <f t="shared" si="0"/>
        <v>0</v>
      </c>
    </row>
    <row r="25" spans="2:7" x14ac:dyDescent="0.4">
      <c r="B25" s="27" t="s">
        <v>37</v>
      </c>
      <c r="C25" s="28">
        <v>300</v>
      </c>
      <c r="D25" s="29" t="s">
        <v>19</v>
      </c>
      <c r="E25" s="30" t="s">
        <v>38</v>
      </c>
      <c r="F25" s="31">
        <v>0</v>
      </c>
      <c r="G25" s="32">
        <f t="shared" si="0"/>
        <v>0</v>
      </c>
    </row>
    <row r="26" spans="2:7" x14ac:dyDescent="0.4">
      <c r="B26" s="27" t="s">
        <v>39</v>
      </c>
      <c r="C26" s="28">
        <v>300</v>
      </c>
      <c r="D26" s="29" t="s">
        <v>19</v>
      </c>
      <c r="E26" s="30" t="s">
        <v>40</v>
      </c>
      <c r="F26" s="31">
        <v>0</v>
      </c>
      <c r="G26" s="32">
        <f t="shared" si="0"/>
        <v>0</v>
      </c>
    </row>
    <row r="27" spans="2:7" x14ac:dyDescent="0.4">
      <c r="B27" s="27" t="s">
        <v>41</v>
      </c>
      <c r="C27" s="28">
        <v>100</v>
      </c>
      <c r="D27" s="29" t="s">
        <v>19</v>
      </c>
      <c r="E27" s="30" t="s">
        <v>42</v>
      </c>
      <c r="F27" s="31">
        <v>0</v>
      </c>
      <c r="G27" s="32">
        <f t="shared" si="0"/>
        <v>0</v>
      </c>
    </row>
    <row r="28" spans="2:7" x14ac:dyDescent="0.4">
      <c r="B28" s="27" t="s">
        <v>43</v>
      </c>
      <c r="C28" s="33">
        <v>12</v>
      </c>
      <c r="D28" s="34" t="s">
        <v>44</v>
      </c>
      <c r="E28" s="35" t="s">
        <v>45</v>
      </c>
      <c r="F28" s="31"/>
      <c r="G28" s="36">
        <f>F28*12</f>
        <v>0</v>
      </c>
    </row>
    <row r="29" spans="2:7" x14ac:dyDescent="0.4">
      <c r="B29" s="37"/>
      <c r="C29" s="38"/>
      <c r="D29" s="39"/>
      <c r="E29" s="40"/>
      <c r="F29" s="41" t="s">
        <v>46</v>
      </c>
      <c r="G29" s="42">
        <f>SUM(G16:G28)</f>
        <v>0</v>
      </c>
    </row>
    <row r="30" spans="2:7" x14ac:dyDescent="0.4">
      <c r="B30" s="12"/>
      <c r="E30" s="5"/>
      <c r="F30" s="43"/>
      <c r="G30" s="14"/>
    </row>
    <row r="31" spans="2:7" x14ac:dyDescent="0.4">
      <c r="B31" s="44" t="s">
        <v>47</v>
      </c>
      <c r="C31" s="45"/>
      <c r="D31" s="45"/>
      <c r="E31" s="45"/>
      <c r="F31" s="45"/>
      <c r="G31" s="14"/>
    </row>
    <row r="32" spans="2:7" x14ac:dyDescent="0.4">
      <c r="B32" s="44" t="s">
        <v>48</v>
      </c>
      <c r="C32" s="45"/>
      <c r="D32" s="45"/>
      <c r="E32" s="45"/>
      <c r="F32" s="45"/>
      <c r="G32" s="14"/>
    </row>
    <row r="33" spans="2:7" x14ac:dyDescent="0.4">
      <c r="B33" s="12"/>
      <c r="G33" s="14"/>
    </row>
    <row r="34" spans="2:7" x14ac:dyDescent="0.4">
      <c r="B34" s="12"/>
      <c r="G34" s="14"/>
    </row>
    <row r="35" spans="2:7" x14ac:dyDescent="0.4">
      <c r="B35" s="17" t="s">
        <v>49</v>
      </c>
      <c r="C35" s="18" t="s">
        <v>50</v>
      </c>
      <c r="D35" s="5"/>
      <c r="G35" s="14"/>
    </row>
    <row r="36" spans="2:7" x14ac:dyDescent="0.4">
      <c r="B36" s="19"/>
      <c r="C36" s="20"/>
      <c r="D36" s="21"/>
      <c r="E36" s="22"/>
      <c r="F36" s="23"/>
      <c r="G36" s="24"/>
    </row>
    <row r="37" spans="2:7" x14ac:dyDescent="0.4">
      <c r="B37" s="46" t="s">
        <v>12</v>
      </c>
      <c r="C37" s="47" t="s">
        <v>13</v>
      </c>
      <c r="D37" s="48" t="s">
        <v>14</v>
      </c>
      <c r="E37" s="49" t="s">
        <v>15</v>
      </c>
      <c r="F37" s="50" t="s">
        <v>16</v>
      </c>
      <c r="G37" s="51" t="s">
        <v>17</v>
      </c>
    </row>
    <row r="38" spans="2:7" x14ac:dyDescent="0.4">
      <c r="B38" s="19"/>
      <c r="C38" s="20"/>
      <c r="D38" s="21"/>
      <c r="E38" s="22"/>
      <c r="F38" s="23"/>
      <c r="G38" s="24"/>
    </row>
    <row r="39" spans="2:7" x14ac:dyDescent="0.4">
      <c r="B39" s="27" t="s">
        <v>51</v>
      </c>
      <c r="C39" s="28">
        <v>10</v>
      </c>
      <c r="D39" s="29" t="s">
        <v>52</v>
      </c>
      <c r="E39" s="30" t="s">
        <v>53</v>
      </c>
      <c r="F39" s="31">
        <v>0</v>
      </c>
      <c r="G39" s="32">
        <f>C39*F39</f>
        <v>0</v>
      </c>
    </row>
    <row r="40" spans="2:7" ht="26.25" x14ac:dyDescent="0.4">
      <c r="B40" s="27" t="s">
        <v>54</v>
      </c>
      <c r="C40" s="28">
        <v>20</v>
      </c>
      <c r="D40" s="29" t="s">
        <v>52</v>
      </c>
      <c r="E40" s="30" t="s">
        <v>55</v>
      </c>
      <c r="F40" s="31">
        <v>0</v>
      </c>
      <c r="G40" s="32">
        <f t="shared" ref="G40:G42" si="1">C40*F40</f>
        <v>0</v>
      </c>
    </row>
    <row r="41" spans="2:7" ht="39.4" x14ac:dyDescent="0.4">
      <c r="B41" s="27" t="s">
        <v>56</v>
      </c>
      <c r="C41" s="28">
        <v>10</v>
      </c>
      <c r="D41" s="29" t="s">
        <v>52</v>
      </c>
      <c r="E41" s="30" t="s">
        <v>57</v>
      </c>
      <c r="F41" s="31">
        <v>0</v>
      </c>
      <c r="G41" s="32">
        <f t="shared" si="1"/>
        <v>0</v>
      </c>
    </row>
    <row r="42" spans="2:7" ht="26.25" x14ac:dyDescent="0.4">
      <c r="B42" s="27" t="s">
        <v>58</v>
      </c>
      <c r="C42" s="28">
        <v>30</v>
      </c>
      <c r="D42" s="29" t="s">
        <v>59</v>
      </c>
      <c r="E42" s="30" t="s">
        <v>60</v>
      </c>
      <c r="F42" s="31">
        <v>0</v>
      </c>
      <c r="G42" s="32">
        <f t="shared" si="1"/>
        <v>0</v>
      </c>
    </row>
    <row r="43" spans="2:7" x14ac:dyDescent="0.4">
      <c r="B43" s="19"/>
      <c r="C43" s="20"/>
      <c r="D43" s="21"/>
      <c r="E43" s="52"/>
      <c r="F43" s="53" t="s">
        <v>61</v>
      </c>
      <c r="G43" s="24">
        <f>SUM(G39:G42)</f>
        <v>0</v>
      </c>
    </row>
    <row r="44" spans="2:7" x14ac:dyDescent="0.4">
      <c r="B44" s="12"/>
      <c r="G44" s="14"/>
    </row>
    <row r="45" spans="2:7" x14ac:dyDescent="0.4">
      <c r="B45" s="44" t="s">
        <v>62</v>
      </c>
      <c r="G45" s="14"/>
    </row>
    <row r="46" spans="2:7" x14ac:dyDescent="0.4">
      <c r="B46" s="44" t="s">
        <v>63</v>
      </c>
      <c r="G46" s="14"/>
    </row>
    <row r="47" spans="2:7" x14ac:dyDescent="0.4">
      <c r="B47" s="54"/>
      <c r="G47" s="14"/>
    </row>
    <row r="48" spans="2:7" x14ac:dyDescent="0.4">
      <c r="B48" s="12"/>
      <c r="G48" s="14"/>
    </row>
    <row r="49" spans="2:7" x14ac:dyDescent="0.4">
      <c r="B49" s="17" t="s">
        <v>64</v>
      </c>
      <c r="C49" s="18" t="s">
        <v>65</v>
      </c>
      <c r="D49" s="5"/>
      <c r="G49" s="14"/>
    </row>
    <row r="50" spans="2:7" x14ac:dyDescent="0.4">
      <c r="B50" s="19"/>
      <c r="C50" s="20"/>
      <c r="D50" s="21"/>
      <c r="E50" s="22"/>
      <c r="F50" s="23"/>
      <c r="G50" s="24"/>
    </row>
    <row r="51" spans="2:7" x14ac:dyDescent="0.4">
      <c r="B51" s="46" t="s">
        <v>12</v>
      </c>
      <c r="C51" s="47" t="s">
        <v>13</v>
      </c>
      <c r="D51" s="48" t="s">
        <v>14</v>
      </c>
      <c r="E51" s="49" t="s">
        <v>15</v>
      </c>
      <c r="F51" s="50" t="s">
        <v>16</v>
      </c>
      <c r="G51" s="51" t="s">
        <v>17</v>
      </c>
    </row>
    <row r="52" spans="2:7" x14ac:dyDescent="0.4">
      <c r="B52" s="19"/>
      <c r="C52" s="20"/>
      <c r="D52" s="21"/>
      <c r="E52" s="22"/>
      <c r="F52" s="23"/>
      <c r="G52" s="24"/>
    </row>
    <row r="53" spans="2:7" ht="52.5" x14ac:dyDescent="0.4">
      <c r="B53" s="55" t="s">
        <v>66</v>
      </c>
      <c r="C53" s="56">
        <v>20</v>
      </c>
      <c r="D53" s="57" t="s">
        <v>67</v>
      </c>
      <c r="E53" s="58" t="s">
        <v>68</v>
      </c>
      <c r="F53" s="59">
        <v>0</v>
      </c>
      <c r="G53" s="60">
        <f>C53*F53</f>
        <v>0</v>
      </c>
    </row>
    <row r="54" spans="2:7" x14ac:dyDescent="0.4">
      <c r="B54" s="37"/>
      <c r="C54" s="38"/>
      <c r="D54" s="39"/>
      <c r="E54" s="40"/>
      <c r="F54" s="61" t="s">
        <v>69</v>
      </c>
      <c r="G54" s="42">
        <f>SUM(G53:G53)</f>
        <v>0</v>
      </c>
    </row>
    <row r="55" spans="2:7" x14ac:dyDescent="0.4">
      <c r="B55" s="12"/>
      <c r="G55" s="14"/>
    </row>
    <row r="56" spans="2:7" x14ac:dyDescent="0.4">
      <c r="B56" s="12"/>
      <c r="G56" s="14"/>
    </row>
    <row r="57" spans="2:7" x14ac:dyDescent="0.4">
      <c r="B57" s="12"/>
      <c r="G57" s="14"/>
    </row>
    <row r="58" spans="2:7" x14ac:dyDescent="0.4">
      <c r="B58" s="17" t="s">
        <v>70</v>
      </c>
      <c r="C58" s="62" t="s">
        <v>71</v>
      </c>
      <c r="G58" s="14"/>
    </row>
    <row r="59" spans="2:7" x14ac:dyDescent="0.4">
      <c r="B59" s="19"/>
      <c r="C59" s="20"/>
      <c r="D59" s="21"/>
      <c r="E59" s="22"/>
      <c r="F59" s="23"/>
      <c r="G59" s="24"/>
    </row>
    <row r="60" spans="2:7" x14ac:dyDescent="0.4">
      <c r="B60" s="46" t="s">
        <v>12</v>
      </c>
      <c r="C60" s="47" t="s">
        <v>13</v>
      </c>
      <c r="D60" s="48" t="s">
        <v>14</v>
      </c>
      <c r="E60" s="49" t="s">
        <v>15</v>
      </c>
      <c r="F60" s="50" t="s">
        <v>16</v>
      </c>
      <c r="G60" s="51" t="s">
        <v>17</v>
      </c>
    </row>
    <row r="61" spans="2:7" x14ac:dyDescent="0.4">
      <c r="B61" s="19"/>
      <c r="C61" s="20"/>
      <c r="D61" s="21"/>
      <c r="E61" s="22"/>
      <c r="F61" s="23"/>
      <c r="G61" s="24"/>
    </row>
    <row r="62" spans="2:7" ht="210" x14ac:dyDescent="0.4">
      <c r="B62" s="19" t="s">
        <v>72</v>
      </c>
      <c r="C62" s="20">
        <v>1</v>
      </c>
      <c r="D62" s="21" t="s">
        <v>52</v>
      </c>
      <c r="E62" s="30" t="s">
        <v>73</v>
      </c>
      <c r="F62" s="23">
        <v>100000</v>
      </c>
      <c r="G62" s="24">
        <f>(F62*E63)+100000</f>
        <v>100000</v>
      </c>
    </row>
    <row r="63" spans="2:7" x14ac:dyDescent="0.4">
      <c r="B63" s="19"/>
      <c r="C63" s="20"/>
      <c r="D63" s="21"/>
      <c r="E63" s="63">
        <v>0</v>
      </c>
      <c r="F63" s="23"/>
      <c r="G63" s="24"/>
    </row>
    <row r="64" spans="2:7" ht="131.25" x14ac:dyDescent="0.4">
      <c r="B64" s="19"/>
      <c r="C64" s="20"/>
      <c r="D64" s="21"/>
      <c r="E64" s="30" t="s">
        <v>74</v>
      </c>
      <c r="F64" s="23"/>
      <c r="G64" s="24"/>
    </row>
    <row r="65" spans="2:11" x14ac:dyDescent="0.4">
      <c r="B65" s="37"/>
      <c r="C65" s="38"/>
      <c r="D65" s="39"/>
      <c r="E65" s="40"/>
      <c r="F65" s="41" t="s">
        <v>75</v>
      </c>
      <c r="G65" s="42">
        <f>SUM(G62:G62)</f>
        <v>100000</v>
      </c>
    </row>
    <row r="66" spans="2:11" x14ac:dyDescent="0.4">
      <c r="B66" s="12" t="s">
        <v>76</v>
      </c>
      <c r="G66" s="14"/>
    </row>
    <row r="67" spans="2:11" x14ac:dyDescent="0.4">
      <c r="B67" s="12" t="s">
        <v>77</v>
      </c>
      <c r="G67" s="14"/>
    </row>
    <row r="68" spans="2:11" x14ac:dyDescent="0.4">
      <c r="B68" s="12" t="s">
        <v>78</v>
      </c>
      <c r="G68" s="14"/>
    </row>
    <row r="69" spans="2:11" x14ac:dyDescent="0.4">
      <c r="B69" s="17" t="s">
        <v>79</v>
      </c>
      <c r="C69" s="64"/>
      <c r="D69" s="65"/>
      <c r="G69" s="14"/>
    </row>
    <row r="70" spans="2:11" x14ac:dyDescent="0.4">
      <c r="B70" s="17"/>
      <c r="C70" s="64"/>
      <c r="D70" s="65"/>
      <c r="G70" s="14"/>
    </row>
    <row r="71" spans="2:11" x14ac:dyDescent="0.4">
      <c r="B71" s="17"/>
      <c r="C71" s="64"/>
      <c r="D71" s="65"/>
      <c r="G71" s="14"/>
    </row>
    <row r="72" spans="2:11" x14ac:dyDescent="0.4">
      <c r="B72" s="17" t="s">
        <v>10</v>
      </c>
      <c r="C72" s="18" t="s">
        <v>80</v>
      </c>
      <c r="D72" s="65"/>
      <c r="G72" s="14">
        <f>G29</f>
        <v>0</v>
      </c>
    </row>
    <row r="73" spans="2:11" x14ac:dyDescent="0.4">
      <c r="B73" s="17"/>
      <c r="C73" s="64"/>
      <c r="D73" s="65"/>
      <c r="G73" s="14"/>
    </row>
    <row r="74" spans="2:11" x14ac:dyDescent="0.4">
      <c r="B74" s="17" t="s">
        <v>49</v>
      </c>
      <c r="C74" s="18" t="s">
        <v>50</v>
      </c>
      <c r="D74" s="65"/>
      <c r="G74" s="14">
        <f>G43</f>
        <v>0</v>
      </c>
    </row>
    <row r="75" spans="2:11" x14ac:dyDescent="0.4">
      <c r="B75" s="17"/>
      <c r="C75" s="64"/>
      <c r="D75" s="65"/>
      <c r="G75" s="14"/>
    </row>
    <row r="76" spans="2:11" x14ac:dyDescent="0.4">
      <c r="B76" s="17" t="s">
        <v>64</v>
      </c>
      <c r="C76" s="18" t="s">
        <v>65</v>
      </c>
      <c r="D76" s="65"/>
      <c r="G76" s="14">
        <f>G54</f>
        <v>0</v>
      </c>
    </row>
    <row r="77" spans="2:11" x14ac:dyDescent="0.4">
      <c r="B77" s="17"/>
      <c r="C77" s="64"/>
      <c r="D77" s="65"/>
      <c r="G77" s="14"/>
    </row>
    <row r="78" spans="2:11" x14ac:dyDescent="0.4">
      <c r="B78" s="66" t="s">
        <v>70</v>
      </c>
      <c r="C78" s="67" t="s">
        <v>71</v>
      </c>
      <c r="D78" s="68"/>
      <c r="E78" s="69"/>
      <c r="F78" s="70"/>
      <c r="G78" s="71">
        <f>G65</f>
        <v>100000</v>
      </c>
      <c r="K78" s="72"/>
    </row>
    <row r="79" spans="2:11" x14ac:dyDescent="0.4">
      <c r="B79" s="12"/>
      <c r="E79" s="13" t="s">
        <v>81</v>
      </c>
      <c r="G79" s="14">
        <f>G72+G74+G76+G78</f>
        <v>100000</v>
      </c>
    </row>
    <row r="80" spans="2:11" x14ac:dyDescent="0.4">
      <c r="B80" s="12"/>
      <c r="E80" s="13" t="s">
        <v>82</v>
      </c>
      <c r="F80" s="73">
        <v>0.19</v>
      </c>
      <c r="G80" s="14">
        <f>G79*F80</f>
        <v>19000</v>
      </c>
    </row>
    <row r="81" spans="2:7" x14ac:dyDescent="0.4">
      <c r="B81" s="12"/>
      <c r="E81" s="74" t="s">
        <v>83</v>
      </c>
      <c r="F81" s="75"/>
      <c r="G81" s="76">
        <f>SUM(G79:G80)</f>
        <v>119000</v>
      </c>
    </row>
    <row r="82" spans="2:7" x14ac:dyDescent="0.4">
      <c r="B82" s="77"/>
      <c r="C82" s="78"/>
      <c r="D82" s="79"/>
      <c r="E82" s="69"/>
      <c r="F82" s="70"/>
      <c r="G82" s="80"/>
    </row>
    <row r="84" spans="2:7" x14ac:dyDescent="0.4">
      <c r="B84" s="81" t="s">
        <v>84</v>
      </c>
    </row>
    <row r="86" spans="2:7" x14ac:dyDescent="0.4">
      <c r="B86" s="82"/>
      <c r="C86" s="15"/>
      <c r="D86" s="16"/>
      <c r="E86" s="83"/>
      <c r="F86" s="84"/>
      <c r="G86" s="84"/>
    </row>
    <row r="87" spans="2:7" x14ac:dyDescent="0.4">
      <c r="B87" s="81" t="s">
        <v>85</v>
      </c>
    </row>
    <row r="88" spans="2:7" x14ac:dyDescent="0.4">
      <c r="B88" s="85" t="s">
        <v>86</v>
      </c>
      <c r="D88" s="86" t="s">
        <v>87</v>
      </c>
      <c r="F88" s="1" t="s">
        <v>88</v>
      </c>
    </row>
  </sheetData>
  <protectedRanges>
    <protectedRange sqref="B86:G86" name="Bereich6_2"/>
    <protectedRange sqref="F53" name="Bereich4_2"/>
    <protectedRange sqref="F16:F28" name="Bereich2_2"/>
    <protectedRange sqref="C8:D10" name="Bereich1_2"/>
    <protectedRange sqref="F39:F42" name="Bereich3_2"/>
    <protectedRange sqref="E63" name="Bereich5_2"/>
  </protectedRanges>
  <pageMargins left="0.39370078740157483" right="0" top="0.78740157480314965" bottom="0.78740157480314965" header="0.31496062992125984" footer="0.31496062992125984"/>
  <pageSetup orientation="portrait" r:id="rId1"/>
  <headerFooter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7EE6-8486-4232-B8DB-926B80A2911C}">
  <sheetPr codeName="Tabelle2"/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9D59-BE85-411D-9D49-36E5C0800CB8}">
  <sheetPr codeName="Tabelle3"/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Tabelle1</vt:lpstr>
      <vt:lpstr>Tabelle2</vt:lpstr>
      <vt:lpstr>Tabelle3</vt:lpstr>
      <vt:lpstr>Brutto</vt:lpstr>
      <vt:lpstr>Netto</vt:lpstr>
      <vt:lpstr>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Beer, Franz</dc:creator>
  <cp:lastModifiedBy>Beer, Franz</cp:lastModifiedBy>
  <dcterms:created xsi:type="dcterms:W3CDTF">2026-09-07T09:23:48Z</dcterms:created>
  <dcterms:modified xsi:type="dcterms:W3CDTF">2026-09-07T09:23:49Z</dcterms:modified>
</cp:coreProperties>
</file>