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K:\08_04_LS_SBV_15\1_Warengruppen\Sportartikel\1 LV\"/>
    </mc:Choice>
  </mc:AlternateContent>
  <xr:revisionPtr revIDLastSave="0" documentId="13_ncr:1_{13B6DBB8-0CC6-4ECF-8EF6-4993D6359F4D}" xr6:coauthVersionLast="47" xr6:coauthVersionMax="47" xr10:uidLastSave="{00000000-0000-0000-0000-000000000000}"/>
  <bookViews>
    <workbookView xWindow="-120" yWindow="-120" windowWidth="24240" windowHeight="13020" activeTab="1" xr2:uid="{8570B434-8FE0-4B72-AE5F-8D1AF39B5122}"/>
  </bookViews>
  <sheets>
    <sheet name="Gesamtsumme" sheetId="3" r:id="rId1"/>
    <sheet name="LV" sheetId="1" r:id="rId2"/>
  </sheets>
  <definedNames>
    <definedName name="Brutto">Gesamtsumme!$C$4</definedName>
    <definedName name="_xlnm.Print_Titles" localSheetId="1">LV!$2:$2</definedName>
    <definedName name="Netto" localSheetId="0">Gesamtsumme!$C$2</definedName>
    <definedName name="Ust">Gesamtsumme!$B$3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3" i="1" l="1"/>
  <c r="G812" i="1"/>
  <c r="G769" i="1"/>
  <c r="G747" i="1"/>
  <c r="G573" i="1"/>
  <c r="G1008" i="1"/>
  <c r="G657" i="1"/>
  <c r="G656" i="1"/>
  <c r="G655" i="1"/>
  <c r="G544" i="1"/>
  <c r="G296" i="1"/>
  <c r="G289" i="1"/>
  <c r="G282" i="1"/>
  <c r="G273" i="1"/>
  <c r="G266" i="1"/>
  <c r="G260" i="1"/>
  <c r="G254" i="1"/>
  <c r="G504" i="1"/>
  <c r="G497" i="1"/>
  <c r="G440" i="1"/>
  <c r="G439" i="1"/>
  <c r="G438" i="1"/>
  <c r="G516" i="1"/>
  <c r="G509" i="1"/>
  <c r="G865" i="1"/>
  <c r="F858" i="1"/>
  <c r="G858" i="1" s="1"/>
  <c r="F207" i="1"/>
  <c r="G207" i="1" s="1"/>
  <c r="G42" i="1"/>
  <c r="G976" i="1"/>
  <c r="G89" i="1"/>
  <c r="G95" i="1"/>
  <c r="G76" i="1"/>
  <c r="G74" i="1"/>
  <c r="G72" i="1"/>
  <c r="G70" i="1"/>
  <c r="G1029" i="1"/>
  <c r="G1022" i="1"/>
  <c r="G1015" i="1"/>
  <c r="G1001" i="1"/>
  <c r="G1000" i="1"/>
  <c r="G999" i="1"/>
  <c r="G998" i="1"/>
  <c r="G990" i="1"/>
  <c r="G988" i="1"/>
  <c r="G986" i="1"/>
  <c r="G984" i="1"/>
  <c r="G982" i="1"/>
  <c r="G980" i="1"/>
  <c r="G978" i="1"/>
  <c r="G974" i="1"/>
  <c r="G965" i="1"/>
  <c r="G958" i="1"/>
  <c r="G951" i="1"/>
  <c r="G944" i="1"/>
  <c r="G937" i="1"/>
  <c r="G930" i="1"/>
  <c r="G923" i="1"/>
  <c r="G916" i="1"/>
  <c r="G909" i="1"/>
  <c r="G902" i="1"/>
  <c r="G895" i="1"/>
  <c r="G888" i="1"/>
  <c r="G880" i="1"/>
  <c r="G873" i="1"/>
  <c r="G849" i="1"/>
  <c r="G848" i="1"/>
  <c r="G847" i="1"/>
  <c r="G846" i="1"/>
  <c r="G838" i="1"/>
  <c r="G831" i="1"/>
  <c r="G830" i="1"/>
  <c r="G829" i="1"/>
  <c r="G828" i="1"/>
  <c r="G820" i="1"/>
  <c r="G804" i="1"/>
  <c r="G796" i="1"/>
  <c r="F788" i="1"/>
  <c r="G788" i="1" s="1"/>
  <c r="F778" i="1"/>
  <c r="G778" i="1" s="1"/>
  <c r="G760" i="1"/>
  <c r="G740" i="1"/>
  <c r="G733" i="1"/>
  <c r="G732" i="1"/>
  <c r="G723" i="1"/>
  <c r="G721" i="1"/>
  <c r="G713" i="1"/>
  <c r="G712" i="1"/>
  <c r="G711" i="1"/>
  <c r="G710" i="1"/>
  <c r="G709" i="1"/>
  <c r="G701" i="1"/>
  <c r="G700" i="1"/>
  <c r="G699" i="1"/>
  <c r="G698" i="1"/>
  <c r="G697" i="1"/>
  <c r="G688" i="1"/>
  <c r="G686" i="1"/>
  <c r="G677" i="1"/>
  <c r="G675" i="1"/>
  <c r="G667" i="1"/>
  <c r="G666" i="1"/>
  <c r="G665" i="1"/>
  <c r="G646" i="1"/>
  <c r="G644" i="1"/>
  <c r="G635" i="1"/>
  <c r="G633" i="1"/>
  <c r="G625" i="1"/>
  <c r="G618" i="1"/>
  <c r="G611" i="1"/>
  <c r="G604" i="1"/>
  <c r="G594" i="1"/>
  <c r="G587" i="1"/>
  <c r="G580" i="1"/>
  <c r="G566" i="1"/>
  <c r="G559" i="1"/>
  <c r="G552" i="1"/>
  <c r="G537" i="1"/>
  <c r="G530" i="1"/>
  <c r="G523" i="1"/>
  <c r="G490" i="1"/>
  <c r="G489" i="1"/>
  <c r="G488" i="1"/>
  <c r="G487" i="1"/>
  <c r="G473" i="1"/>
  <c r="G471" i="1"/>
  <c r="G463" i="1"/>
  <c r="G456" i="1"/>
  <c r="G449" i="1"/>
  <c r="G448" i="1"/>
  <c r="G430" i="1"/>
  <c r="G422" i="1"/>
  <c r="G413" i="1"/>
  <c r="G404" i="1"/>
  <c r="G397" i="1"/>
  <c r="G390" i="1"/>
  <c r="G376" i="1"/>
  <c r="G369" i="1"/>
  <c r="G367" i="1"/>
  <c r="G365" i="1"/>
  <c r="G354" i="1"/>
  <c r="G352" i="1"/>
  <c r="G343" i="1"/>
  <c r="G336" i="1"/>
  <c r="G329" i="1"/>
  <c r="G321" i="1"/>
  <c r="G316" i="1"/>
  <c r="G311" i="1"/>
  <c r="G306" i="1"/>
  <c r="G246" i="1"/>
  <c r="G239" i="1"/>
  <c r="G232" i="1"/>
  <c r="G225" i="1"/>
  <c r="G224" i="1"/>
  <c r="G216" i="1"/>
  <c r="G215" i="1"/>
  <c r="G198" i="1"/>
  <c r="G190" i="1"/>
  <c r="G184" i="1"/>
  <c r="G178" i="1"/>
  <c r="G170" i="1"/>
  <c r="G168" i="1"/>
  <c r="G166" i="1"/>
  <c r="G164" i="1"/>
  <c r="G155" i="1"/>
  <c r="G147" i="1"/>
  <c r="G140" i="1"/>
  <c r="G132" i="1"/>
  <c r="G125" i="1"/>
  <c r="G118" i="1"/>
  <c r="G111" i="1"/>
  <c r="G104" i="1"/>
  <c r="G103" i="1"/>
  <c r="G93" i="1"/>
  <c r="G91" i="1"/>
  <c r="G87" i="1"/>
  <c r="G85" i="1"/>
  <c r="G61" i="1"/>
  <c r="G59" i="1"/>
  <c r="G57" i="1"/>
  <c r="G48" i="1"/>
  <c r="G36" i="1"/>
  <c r="G30" i="1"/>
  <c r="G23" i="1"/>
  <c r="G11" i="1"/>
  <c r="G9" i="1"/>
  <c r="C2" i="3" l="1"/>
  <c r="C3" i="3" s="1"/>
  <c r="C4" i="3" s="1"/>
</calcChain>
</file>

<file path=xl/sharedStrings.xml><?xml version="1.0" encoding="utf-8"?>
<sst xmlns="http://schemas.openxmlformats.org/spreadsheetml/2006/main" count="1178" uniqueCount="527">
  <si>
    <t>lfd.
Nr.</t>
  </si>
  <si>
    <t>Beschreibung der Leistung</t>
  </si>
  <si>
    <t>Ihr Angebot</t>
  </si>
  <si>
    <t>Gesamtsumme</t>
  </si>
  <si>
    <t>MwSt in %</t>
  </si>
  <si>
    <t>Brutto</t>
  </si>
  <si>
    <t>6.1</t>
  </si>
  <si>
    <t>Gymnastikband</t>
  </si>
  <si>
    <t>Hersteller:</t>
  </si>
  <si>
    <t>Modell:</t>
  </si>
  <si>
    <t>Artikelnummer des Herstellers:</t>
  </si>
  <si>
    <t>siehe links:</t>
  </si>
  <si>
    <t>Artikelnr:</t>
  </si>
  <si>
    <t>Eigene Artikelnummer:</t>
  </si>
  <si>
    <t>1 Band 
4 Meter lang</t>
  </si>
  <si>
    <t>1 Band
6 Meter lang</t>
  </si>
  <si>
    <t>6.2</t>
  </si>
  <si>
    <t>Theraband</t>
  </si>
  <si>
    <t xml:space="preserve">Widerstand leicht: </t>
  </si>
  <si>
    <t xml:space="preserve">Farbe:   </t>
  </si>
  <si>
    <t>Länge / m:</t>
  </si>
  <si>
    <t>50</t>
  </si>
  <si>
    <t>Widerstand: mittel:</t>
  </si>
  <si>
    <t xml:space="preserve"> Farbe:   </t>
  </si>
  <si>
    <t>Widerstand: schwer:</t>
  </si>
  <si>
    <t xml:space="preserve"> Farbe :   </t>
  </si>
  <si>
    <t>Widerstand: sehr schwer:</t>
  </si>
  <si>
    <t>6.3</t>
  </si>
  <si>
    <t>Deuserband</t>
  </si>
  <si>
    <t>siehe links</t>
  </si>
  <si>
    <t>leicht: 27 x 4 cm</t>
  </si>
  <si>
    <t>40</t>
  </si>
  <si>
    <t>Preis für 1 Band:</t>
  </si>
  <si>
    <t>mittel: 29 x 5 cm</t>
  </si>
  <si>
    <t>schwer: 29 x 6,5 cm</t>
  </si>
  <si>
    <t>6.4</t>
  </si>
  <si>
    <t>Reivoband</t>
  </si>
  <si>
    <t>2 Meter</t>
  </si>
  <si>
    <t>5</t>
  </si>
  <si>
    <t>4 Meter</t>
  </si>
  <si>
    <t>10</t>
  </si>
  <si>
    <t>8 Meter</t>
  </si>
  <si>
    <t>15</t>
  </si>
  <si>
    <t>23 Meter</t>
  </si>
  <si>
    <t>20</t>
  </si>
  <si>
    <t>6.5</t>
  </si>
  <si>
    <t>Band zum Balancieren</t>
  </si>
  <si>
    <t>15 m  -  1 Set</t>
  </si>
  <si>
    <t>25 m  -  1 Set</t>
  </si>
  <si>
    <t>6.6</t>
  </si>
  <si>
    <t>Schleuderspringseil</t>
  </si>
  <si>
    <t>5 - 6 Meter lange Leine, an einem Ende mit einer Gummikugel, 
Gummikugel Æ 10 cm, ca. 300 g</t>
  </si>
  <si>
    <t>6.7</t>
  </si>
  <si>
    <t>Schwingseil</t>
  </si>
  <si>
    <t xml:space="preserve">Hanf, 8 m lang, Durchmesser 8 mm, verstärkte Mitte,
Schlaufe u. Karabinerhaken </t>
  </si>
  <si>
    <t>6.8</t>
  </si>
  <si>
    <t>Gymnastik- / Springseil</t>
  </si>
  <si>
    <t>6.9</t>
  </si>
  <si>
    <t>Springseil - lang</t>
  </si>
  <si>
    <t>Aus geflochtenem Naturhanf, an den Enden geknotet, 
Durchmesser durchgängig 10 mm, Länge: mind.3 m</t>
  </si>
  <si>
    <t>6.10</t>
  </si>
  <si>
    <t>Farben:</t>
  </si>
  <si>
    <t>6.11</t>
  </si>
  <si>
    <t>Springseil</t>
  </si>
  <si>
    <t xml:space="preserve">Kunststoffummantelte Stahlsehne, drehbar, mit Kunststoffgriffen, 
mind. 2,80 m lang </t>
  </si>
  <si>
    <t>6.12</t>
  </si>
  <si>
    <t>Speed-Seil</t>
  </si>
  <si>
    <t xml:space="preserve">Länge: </t>
  </si>
  <si>
    <t>6.13</t>
  </si>
  <si>
    <t>Aus neonfarbigem Kunststoff, schnelldrehend, mit angeschweißten Endstücken, Durchmesser mind. 5 mm, für Fortgeschrittene geeignet</t>
  </si>
  <si>
    <t>Länge +/- 5 cm</t>
  </si>
  <si>
    <t>für Körpergröße &lt; 135 cm</t>
  </si>
  <si>
    <t>Länge:  inkl. Griffen  235 cm</t>
  </si>
  <si>
    <t>Körpergröße: 135 - 155 cm</t>
  </si>
  <si>
    <t>Länge:  inkl. Griffen  255 cm</t>
  </si>
  <si>
    <t>Körpergröße: 155 - 175 cm</t>
  </si>
  <si>
    <t>Länge:  inkl. Griffen  285 cm</t>
  </si>
  <si>
    <t>Körpergröße: &gt; 175 cm</t>
  </si>
  <si>
    <t>Länge:  inkl. Griffen  315 cm</t>
  </si>
  <si>
    <t>180</t>
  </si>
  <si>
    <t>6.14</t>
  </si>
  <si>
    <t xml:space="preserve">Tube </t>
  </si>
  <si>
    <t xml:space="preserve">Fitnessband aus Naturkautschuk, mit gepolsterten Griffen, zur Sicherheit mit reißfester Kordel im Inneren des Schlauches, Länge: 145 - 155 cm </t>
  </si>
  <si>
    <t xml:space="preserve">Leicht = Farbe = </t>
  </si>
  <si>
    <t xml:space="preserve">Mittel = Farbe = </t>
  </si>
  <si>
    <t xml:space="preserve">Schwer = Farbe = </t>
  </si>
  <si>
    <t>6.15</t>
  </si>
  <si>
    <t>Gymnastikschnur</t>
  </si>
  <si>
    <t>Länge in m:</t>
  </si>
  <si>
    <t>1 Schnur:</t>
  </si>
  <si>
    <t>Gummitwist im Set</t>
  </si>
  <si>
    <t>Packungspreis:</t>
  </si>
  <si>
    <t>Einzelpreis:</t>
  </si>
  <si>
    <t>6.17</t>
  </si>
  <si>
    <t>Gymnastikreifen</t>
  </si>
  <si>
    <t>Aus mehrfach verleimtem Schichtholz, Profil 20 x 10 mm</t>
  </si>
  <si>
    <t>Durchmesser 70 cm</t>
  </si>
  <si>
    <t>Durchmesser 80 cm</t>
  </si>
  <si>
    <t>6.18</t>
  </si>
  <si>
    <t>Aus splitterfreiem Kunststoff, verschweißte Stoßstellen</t>
  </si>
  <si>
    <t>6.19</t>
  </si>
  <si>
    <t>Gymnastikkeule</t>
  </si>
  <si>
    <t>Hartholz, 36 bis 38 cm lang, Gewicht 280 - 350 g                  
oberflächenversiegelt (lackiert/lasiert)</t>
  </si>
  <si>
    <t>6.20</t>
  </si>
  <si>
    <t>Turnstab</t>
  </si>
  <si>
    <t>Holz natur lackiert, 1 m lang, Durchmesser mind. 24 mm, gerundete Enden</t>
  </si>
  <si>
    <t>6.21</t>
  </si>
  <si>
    <t>Steppbrett</t>
  </si>
  <si>
    <t>Kunststoffplattform, Maße L x B: ca. 70 x 30 cm, rutschfeste Oberfläche, mit mind. 2 Höhenstufen, mit festem Stand durch gummierte Füße oder Noppen,
Belastung mind. bis ca. 100 kg</t>
  </si>
  <si>
    <t>6.22</t>
  </si>
  <si>
    <t>Schaumstoffwürfel</t>
  </si>
  <si>
    <t>Kantenlänge:16 cm</t>
  </si>
  <si>
    <t>Lieferbar in den Farben:</t>
  </si>
  <si>
    <t>Kantenlänge:30 cm</t>
  </si>
  <si>
    <t>Kantenlänge:40 cm</t>
  </si>
  <si>
    <t>Kantenlänge:50 cm</t>
  </si>
  <si>
    <t>6.23</t>
  </si>
  <si>
    <t xml:space="preserve">20 Blöcke mit Tragetasche, 
Bausteine: Schaumstoff, Maß je Baustein  L x B x H: ca. 50 x 15 x 9 cm,  Bausteine in vier versch. Farben, </t>
  </si>
  <si>
    <t xml:space="preserve">Tasche mit 20 Blöcken </t>
  </si>
  <si>
    <t>6.24</t>
  </si>
  <si>
    <t>20 Stück:</t>
  </si>
  <si>
    <t>6.25</t>
  </si>
  <si>
    <t>10 Füße:</t>
  </si>
  <si>
    <t>6.26</t>
  </si>
  <si>
    <t>Mannschaftsband</t>
  </si>
  <si>
    <t>reisfeste umweltfreundliche Qualität, 
Synthetisches Gurtband, unverstellbar,
Gurtbandbreite 5 cm, Farben mind. rot, blau, gelb, grün.</t>
  </si>
  <si>
    <t xml:space="preserve">
</t>
  </si>
  <si>
    <t xml:space="preserve"> ca. 70 cm</t>
  </si>
  <si>
    <t>Kinder</t>
  </si>
  <si>
    <t>ca. 120 cm</t>
  </si>
  <si>
    <t>Erwachsene</t>
  </si>
  <si>
    <t>6.27</t>
  </si>
  <si>
    <t>Kennzeichnungsweste</t>
  </si>
  <si>
    <t>lieferbare Farben:</t>
  </si>
  <si>
    <t>Eigene Artikelnummer</t>
  </si>
  <si>
    <t>für Kinder Länge/Breite ca. 60 x 50 cm</t>
  </si>
  <si>
    <t>für Jugendliche Länge/Breite ca. 70 x 55 cm</t>
  </si>
  <si>
    <t>für Erwachsene: Länge/Breite ca. 75 x 60 cm</t>
  </si>
  <si>
    <t>6.28</t>
  </si>
  <si>
    <t>6.29</t>
  </si>
  <si>
    <t>Digital-Stoppuhr</t>
  </si>
  <si>
    <t>6.30</t>
  </si>
  <si>
    <t>6.31</t>
  </si>
  <si>
    <t>Herzfrequenzmesser</t>
  </si>
  <si>
    <t>Mind. Mittelton, Schneckenform mit Kugel,
mit Einhängering für Pfeifenschnur</t>
  </si>
  <si>
    <t xml:space="preserve">Kunststoffausführung </t>
  </si>
  <si>
    <t>25</t>
  </si>
  <si>
    <t>6.33</t>
  </si>
  <si>
    <t>Signalgeber</t>
  </si>
  <si>
    <t>6.34</t>
  </si>
  <si>
    <t>Maßband</t>
  </si>
  <si>
    <t xml:space="preserve">Mind. glasfaserverstärktes Material  oder  rostgeschütztes Stahlfederband, 12 bis 14 mm breit, hochschlagfeste Kunststoff- o. Metallkapsel  </t>
  </si>
  <si>
    <t>10 m</t>
  </si>
  <si>
    <t>20 m</t>
  </si>
  <si>
    <t>50 m</t>
  </si>
  <si>
    <t>6.35</t>
  </si>
  <si>
    <t>Startklappe</t>
  </si>
  <si>
    <t xml:space="preserve">Holz mit Metallgriffen, große Sichtfläche, mehrfarbig </t>
  </si>
  <si>
    <t>6.36</t>
  </si>
  <si>
    <t>Magnesia</t>
  </si>
  <si>
    <t>Einzelblock mind. 50 g, Verpackungseinheit zu je 8 Blöcken.</t>
  </si>
  <si>
    <t>Preis pro Verpackungseinheit:</t>
  </si>
  <si>
    <t>6.37</t>
  </si>
  <si>
    <t>Markierungskegel</t>
  </si>
  <si>
    <t>Nicht springend, Gummi oder gummiähnlich.</t>
  </si>
  <si>
    <t>mind. 28 cm hoch</t>
  </si>
  <si>
    <t>mind. 40 max. 50 cm hoch</t>
  </si>
  <si>
    <t>6.38</t>
  </si>
  <si>
    <t xml:space="preserve">nicht springend, aus Kunststoff, stapelbar, robust, witterungsbeständig,
mind. 50 cm hoch, in mind. 4 deutlich unterschiedlichen Farben </t>
  </si>
  <si>
    <t>mögliche Farbe 1 :</t>
  </si>
  <si>
    <t>mögliche Farbe 2 :</t>
  </si>
  <si>
    <t>mögliche Farbe 3 :</t>
  </si>
  <si>
    <t>mögliche Farbe 4 :</t>
  </si>
  <si>
    <t>s. links</t>
  </si>
  <si>
    <t xml:space="preserve"> Farbe</t>
  </si>
  <si>
    <t>Farbe 1</t>
  </si>
  <si>
    <t>Farbe 2</t>
  </si>
  <si>
    <t>Farbe 3</t>
  </si>
  <si>
    <t>Farbe 4</t>
  </si>
  <si>
    <t>6.39</t>
  </si>
  <si>
    <t>Slalomstange (inkl. Fußteil)</t>
  </si>
  <si>
    <t>6.40</t>
  </si>
  <si>
    <t>Rollbrett</t>
  </si>
  <si>
    <t>6.41</t>
  </si>
  <si>
    <t>Startschienen</t>
  </si>
  <si>
    <t>Blöcke mit Spezialbelag, immer startbereit für Rechts- und Linksstarter durch 3. mittigen Startblock,
für Asch- und Kunststoffbahn, versenkbares Spikessystem für Tartanbahnen, Schrittgröße stufenlos verstellbar, mit 3 Erdankern</t>
  </si>
  <si>
    <t>6.42</t>
  </si>
  <si>
    <t>Startblöcke</t>
  </si>
  <si>
    <t>1 Paar</t>
  </si>
  <si>
    <t>6.43</t>
  </si>
  <si>
    <t>Tausitze</t>
  </si>
  <si>
    <t>6.44</t>
  </si>
  <si>
    <t>Turnbank</t>
  </si>
  <si>
    <t>6.45</t>
  </si>
  <si>
    <t>Zubehör, um die Turnbank als Wippe einzusetzen</t>
  </si>
  <si>
    <t>6.46</t>
  </si>
  <si>
    <t>Rampe</t>
  </si>
  <si>
    <t>6.47</t>
  </si>
  <si>
    <t>Schlingentrainer</t>
  </si>
  <si>
    <t>80</t>
  </si>
  <si>
    <t>6.48</t>
  </si>
  <si>
    <t>Schwingstab</t>
  </si>
  <si>
    <t>Schwingstab Nr. 1</t>
  </si>
  <si>
    <t>Länge: 115 - 120 cm, Gewicht ca. 470 g</t>
  </si>
  <si>
    <t>s.links</t>
  </si>
  <si>
    <t>Farbe:</t>
  </si>
  <si>
    <t>Schwingstab Nr. 2</t>
  </si>
  <si>
    <t>Länge: 150 - 155 cm, Gewicht ca. 510 g</t>
  </si>
  <si>
    <t>Schwingstab Nr. 3</t>
  </si>
  <si>
    <t>Länge: 150 - 155 cm, Gewicht ca. 520 g</t>
  </si>
  <si>
    <t>1</t>
  </si>
  <si>
    <t>Schwingstab Nr. 4</t>
  </si>
  <si>
    <t>Länge: 150 - 155 cm, Gewicht ca. 750 g</t>
  </si>
  <si>
    <t>6.49</t>
  </si>
  <si>
    <t>Transporttasche für Schwingstab</t>
  </si>
  <si>
    <t>Tasche für:</t>
  </si>
  <si>
    <t xml:space="preserve"> 10 Stäbe</t>
  </si>
  <si>
    <t xml:space="preserve"> 20 oder 30 Stäbe</t>
  </si>
  <si>
    <t>6.50</t>
  </si>
  <si>
    <t>Staffelstab</t>
  </si>
  <si>
    <t>Junior / Durchmesser: 30 bis 32 mm</t>
  </si>
  <si>
    <t>Senior / Durchmesser: 35 bis 38 mm</t>
  </si>
  <si>
    <t>6.51</t>
  </si>
  <si>
    <t>Schleuderball</t>
  </si>
  <si>
    <t xml:space="preserve">Gummi, eingenähte Lederschlaufe </t>
  </si>
  <si>
    <t>0,8 kg</t>
  </si>
  <si>
    <t>1,0 kg</t>
  </si>
  <si>
    <t>1,5 kg</t>
  </si>
  <si>
    <t>6.52</t>
  </si>
  <si>
    <t>Wurf- / Schlagball</t>
  </si>
  <si>
    <t xml:space="preserve">Nach DLV-Vorschrift, Rindsleder </t>
  </si>
  <si>
    <t>Durchmesser 65 mm - 80 g:</t>
  </si>
  <si>
    <t>Durchmesser 76 mm - 200 g:</t>
  </si>
  <si>
    <t>6.53</t>
  </si>
  <si>
    <t>Nicht springend, Gummi oder gummiähnlich</t>
  </si>
  <si>
    <t>6.54</t>
  </si>
  <si>
    <t>Hallen-Stoßkugel</t>
  </si>
  <si>
    <t>Spezialgummi mit Schrotfüllung, nicht springend</t>
  </si>
  <si>
    <t>3,00 kg</t>
  </si>
  <si>
    <t>4,00 kg</t>
  </si>
  <si>
    <t>5,00 kg</t>
  </si>
  <si>
    <t>6,00 kg</t>
  </si>
  <si>
    <t>7,26 kg</t>
  </si>
  <si>
    <t>6.55</t>
  </si>
  <si>
    <t>Stoßkugel</t>
  </si>
  <si>
    <t>6.56</t>
  </si>
  <si>
    <t>Trainingsspeere</t>
  </si>
  <si>
    <t>Länge 2,20 bis 2,30 m  -  600 g</t>
  </si>
  <si>
    <t>Länge 2,60 bis 2,70 m  -  800 g</t>
  </si>
  <si>
    <t>6.57</t>
  </si>
  <si>
    <t>Hochsprungständer (Paar)</t>
  </si>
  <si>
    <t xml:space="preserve">Aluminiumsäule, T-Fuß pulverbeschichtet oder lackiert oder feuerverzinkt, verstellbare Auflageschieber, Fußbodenschoner </t>
  </si>
  <si>
    <t>mit Skala bis 2,00 m</t>
  </si>
  <si>
    <t>mit Skala bis 2,50 m</t>
  </si>
  <si>
    <t>6.58</t>
  </si>
  <si>
    <t>Sprunglatte</t>
  </si>
  <si>
    <t>6.59</t>
  </si>
  <si>
    <t>Übungssprunglatte</t>
  </si>
  <si>
    <t xml:space="preserve">Folienschlauch mit Gummiringen und Abrissbügeln, 
mindestens für den Halleneinsatz </t>
  </si>
  <si>
    <t>6.60</t>
  </si>
  <si>
    <t>Jonglierbälle</t>
  </si>
  <si>
    <t>Preis pro Set:</t>
  </si>
  <si>
    <t>Anzahl der Bälle pro Set</t>
  </si>
  <si>
    <t>250</t>
  </si>
  <si>
    <t>Preis für 1 Ball:</t>
  </si>
  <si>
    <t>6.61</t>
  </si>
  <si>
    <t>Jonglierringe</t>
  </si>
  <si>
    <t xml:space="preserve">bruchsicherer Kunststoff, keine scharfen Kanten, 
Durchmesser ca. 32 cm, Gewicht pro Ring 100 g, Stärke 3 mm,
in mind.3 verschiedenen Farben lieferbar, Set mit mind. 3 - 5 Ringen  </t>
  </si>
  <si>
    <t>Anzahl der Ringe pro Set</t>
  </si>
  <si>
    <t>100</t>
  </si>
  <si>
    <t>1 Ring:</t>
  </si>
  <si>
    <t>6.62</t>
  </si>
  <si>
    <t>Jonglierteller</t>
  </si>
  <si>
    <t>Kunststoffteller mit gewölbtem Boden und einem ca. 25 cm langem Jonglierstab, Jonglierstab aus Holz, 
Tellerdurchmesser ca: 23 cm, Gewicht ca: 100 - 120 g,
in mind. 6 Farben lieferbar</t>
  </si>
  <si>
    <t>1 Teller + 1 Stab:</t>
  </si>
  <si>
    <t>6.63</t>
  </si>
  <si>
    <t>Jongliertücher</t>
  </si>
  <si>
    <t xml:space="preserve">mind. 65 x 65 cm, Chiffon, 100 % Polyamid, langsam fliegend </t>
  </si>
  <si>
    <t>6.64</t>
  </si>
  <si>
    <t>Diabolo</t>
  </si>
  <si>
    <t>Durchmesser mind. 12 cm, Gewicht mind. 200 g inkl. Handstab mit Schnur</t>
  </si>
  <si>
    <t>6.65</t>
  </si>
  <si>
    <t>Schwungtuch</t>
  </si>
  <si>
    <t>Durchmesser:</t>
  </si>
  <si>
    <t xml:space="preserve">   Æ 3 m</t>
  </si>
  <si>
    <t xml:space="preserve">   Æ 4 m</t>
  </si>
  <si>
    <t xml:space="preserve">   Æ 5 m</t>
  </si>
  <si>
    <t xml:space="preserve">   Æ mind. 7 m</t>
  </si>
  <si>
    <t>Klingelball</t>
  </si>
  <si>
    <t xml:space="preserve">Mit Glocken gefüllter Gummiball, abwaschbar
Größe: Durchm. 15 - 20 cm, Gewicht 300 - 350 g  </t>
  </si>
  <si>
    <t>6.67</t>
  </si>
  <si>
    <t>Noppenball / Igelball</t>
  </si>
  <si>
    <t>Kunststoffball mit weichen Noppen, In 4 versch. Größen.</t>
  </si>
  <si>
    <t>ca: Ø  5,5 - 6,5 cm</t>
  </si>
  <si>
    <t>ca: Ø  8 cm</t>
  </si>
  <si>
    <t>ca: Ø  9 cm</t>
  </si>
  <si>
    <t>ca: Ø 10 cm</t>
  </si>
  <si>
    <t>6.68</t>
  </si>
  <si>
    <t>Motorikbälle</t>
  </si>
  <si>
    <t>Bälle pro VE:</t>
  </si>
  <si>
    <t xml:space="preserve">Preis für eine Set: </t>
  </si>
  <si>
    <t>Preis pro Ball:</t>
  </si>
  <si>
    <t>6.69</t>
  </si>
  <si>
    <t>Bohnensäckchen</t>
  </si>
  <si>
    <t>Säckchen aus 100 % Baumwolle, Größe  10 x 15 cm, 
pro Säckchen 110 - 130 g, waschbar in der Waschmaschine, Füllung aus Kunststoffgranulat, in versch. Farben.</t>
  </si>
  <si>
    <t>6.70</t>
  </si>
  <si>
    <t>Bohnensäckchen im Set</t>
  </si>
  <si>
    <t>32 Säckchen mit Tasche</t>
  </si>
  <si>
    <t>6.71</t>
  </si>
  <si>
    <t xml:space="preserve">mit Sichtfenster? Ja oder nein? </t>
  </si>
  <si>
    <t>6.72</t>
  </si>
  <si>
    <t>6.73</t>
  </si>
  <si>
    <t>Ogosportset</t>
  </si>
  <si>
    <t>2 Kunststoffscheiben mit jeweils 30 cm Durchmesser, Stärke ca.3 cm, 
mit Schaumrahmen und elastischer Netzbespannung 
und mind. 1 Ogoball aus Gummischnüren</t>
  </si>
  <si>
    <t>1 Set:</t>
  </si>
  <si>
    <t>6.74</t>
  </si>
  <si>
    <t>Ogosportbälle</t>
  </si>
  <si>
    <t>2 Bälle aus Gummischnüren, Durchm. 6-7 cm</t>
  </si>
  <si>
    <t>2 Bälle:</t>
  </si>
  <si>
    <t>6.75</t>
  </si>
  <si>
    <t>Wurfgerät für Indiacasport</t>
  </si>
  <si>
    <t>6.76</t>
  </si>
  <si>
    <t>Wurfscheibe</t>
  </si>
  <si>
    <t xml:space="preserve">Durchmesser mind. 24 cm, Gewicht 140 g bis 180 g, Kunststoff  </t>
  </si>
  <si>
    <t>6.77</t>
  </si>
  <si>
    <t>6.78</t>
  </si>
  <si>
    <t>Wurfring</t>
  </si>
  <si>
    <t>aus Kunststoff, ø ca. 25 cm,</t>
  </si>
  <si>
    <t>170</t>
  </si>
  <si>
    <t>6.79</t>
  </si>
  <si>
    <t>6.80</t>
  </si>
  <si>
    <t>Sprungbrett 1</t>
  </si>
  <si>
    <t>6.81</t>
  </si>
  <si>
    <t>Sprungbrett 2</t>
  </si>
  <si>
    <t>6.82</t>
  </si>
  <si>
    <t>Sprungbrett  3</t>
  </si>
  <si>
    <t>6.83</t>
  </si>
  <si>
    <t>Torwarthandschuhe</t>
  </si>
  <si>
    <t>Mit PU Schaum gepolstert, mit Klettverschluss, mit gutem Gripp</t>
  </si>
  <si>
    <t>Größe   5</t>
  </si>
  <si>
    <t>Preis je Paar</t>
  </si>
  <si>
    <t>Größe   6</t>
  </si>
  <si>
    <t>Größe   7</t>
  </si>
  <si>
    <t>Größe   8</t>
  </si>
  <si>
    <t>Größe   9</t>
  </si>
  <si>
    <t>Größe 10</t>
  </si>
  <si>
    <t>Größe 11</t>
  </si>
  <si>
    <t>Größe 12</t>
  </si>
  <si>
    <t>6.84</t>
  </si>
  <si>
    <t>Koordinationsleiter</t>
  </si>
  <si>
    <t>Gewebeleiter aus bruchsicherem, flexiblen Kunststoff, 
bei 1 Reihe = Breite ca.50 cm, bei 2 Reihen = Breite ca 1 m,
mit verstellbaren Sprossenabständen, geeignet für drinnen und draußen,
lieferbar in 4 unten aufgelisteten Varianten,
mit Aufbewahrungstasche</t>
  </si>
  <si>
    <t>1 Reihe/4 m lang</t>
  </si>
  <si>
    <t>70</t>
  </si>
  <si>
    <t>2 Reihen/4 m lang</t>
  </si>
  <si>
    <t>2 Reihen/8 m lang</t>
  </si>
  <si>
    <t>6.85</t>
  </si>
  <si>
    <t>Trampolin 1</t>
  </si>
  <si>
    <t>6.86</t>
  </si>
  <si>
    <t>Trampolin 2</t>
  </si>
  <si>
    <t>6.87</t>
  </si>
  <si>
    <t>Trampolin 3</t>
  </si>
  <si>
    <t>grün - mittel</t>
  </si>
  <si>
    <t>blau - stark</t>
  </si>
  <si>
    <t>orange - superstark</t>
  </si>
  <si>
    <t>rot - ultraleicht</t>
  </si>
  <si>
    <t>schwarz - extra leicht</t>
  </si>
  <si>
    <t>violett - leicht</t>
  </si>
  <si>
    <t>Jumpstretch / Powerbänder</t>
  </si>
  <si>
    <t>35</t>
  </si>
  <si>
    <t>800</t>
  </si>
  <si>
    <t>400</t>
  </si>
  <si>
    <t>550</t>
  </si>
  <si>
    <t>320</t>
  </si>
  <si>
    <t>120</t>
  </si>
  <si>
    <t>490</t>
  </si>
  <si>
    <t>890</t>
  </si>
  <si>
    <t>90</t>
  </si>
  <si>
    <t>75</t>
  </si>
  <si>
    <t>310</t>
  </si>
  <si>
    <t>Größe   4</t>
  </si>
  <si>
    <t>Preis für ein Band:</t>
  </si>
  <si>
    <t>Preis pro Band:</t>
  </si>
  <si>
    <t>Widerstand: besonders stark:</t>
  </si>
  <si>
    <t>Stoppuhr - einfach + digital</t>
  </si>
  <si>
    <t>Motorikbälle - auch im Wasser nutzbar</t>
  </si>
  <si>
    <t>nickelfreie Metallausführung</t>
  </si>
  <si>
    <t>Saugheber</t>
  </si>
  <si>
    <t>1 Stück</t>
  </si>
  <si>
    <t>Stück</t>
  </si>
  <si>
    <t>Maßband zum Aufrollen</t>
  </si>
  <si>
    <t>30 m</t>
  </si>
  <si>
    <t>Bodenmarkierungsset</t>
  </si>
  <si>
    <t>Material aus Gummi, vom Boden gut aufzunehmen, Indoor,
eine Seite mit Markierungen (Buchstaben oder Zahlen),
auf der Rückseite einfarbig ohne Markierungen,
für Markierungen von Wegen oder einzelnen Positionen,
Durchmesser ca 20 - 25 cm, Stärke nicht unter 3,5 mm.</t>
  </si>
  <si>
    <t>Buchstabenset von A - Z</t>
  </si>
  <si>
    <t>Set mit Zahlen von 1 - 50</t>
  </si>
  <si>
    <t>Set</t>
  </si>
  <si>
    <t>Flache Bodenmarkierung</t>
  </si>
  <si>
    <t>Flache Markierungen aus thermoplastischer Kautschuk oder vergleichbar,
Durchmesser 15 cm, für innen und außen einsetzbar,
Stärke ca. 2,5 mm,
jeweils 12 Markierungen in gelb und orange, insgesamt 24,
mit Halter zum Transport und zur Aufbewahrung,</t>
  </si>
  <si>
    <t xml:space="preserve">Set </t>
  </si>
  <si>
    <t>1 Set mit Halterung</t>
  </si>
  <si>
    <t>Zum Ausheben von Bodendeckeln,
Material Saugscheibe: Gummi,
Tragkraft: mind. 15 kg, Gewicht ca. 120 g, ø: mind. 80 mm</t>
  </si>
  <si>
    <r>
      <t xml:space="preserve">Beidseitig verwendbarer Bosu Ball, 
mit versenkten Handgriffe,
für professionelles Training einsetzbar,
</t>
    </r>
    <r>
      <rPr>
        <b/>
        <sz val="10"/>
        <rFont val="Berlin Type"/>
        <family val="2"/>
      </rPr>
      <t>Lieferung inkl. Pumpe und Anleitung.</t>
    </r>
    <r>
      <rPr>
        <sz val="10"/>
        <rFont val="Berlin Type"/>
        <family val="2"/>
      </rPr>
      <t xml:space="preserve">
3 Jahre Garantie</t>
    </r>
  </si>
  <si>
    <r>
      <rPr>
        <b/>
        <sz val="10"/>
        <rFont val="Berlin Type"/>
        <family val="2"/>
      </rPr>
      <t xml:space="preserve">                                       Variante 1
</t>
    </r>
    <r>
      <rPr>
        <sz val="10"/>
        <rFont val="Berlin Type"/>
        <family val="2"/>
      </rPr>
      <t>ø: ca. 50 cm, Höhe: max. 18 cm, Gewicht: ca. 4,8 kg, belastbar bis 136 kg,
mit 6 rutschfesten Füßen,</t>
    </r>
    <r>
      <rPr>
        <b/>
        <sz val="10"/>
        <rFont val="Berlin Type"/>
        <family val="2"/>
      </rPr>
      <t xml:space="preserve">
Lieferung inkl. Pumpe und Anleitung.</t>
    </r>
  </si>
  <si>
    <t>Ball</t>
  </si>
  <si>
    <r>
      <rPr>
        <b/>
        <sz val="10"/>
        <rFont val="Berlin Type"/>
        <family val="2"/>
      </rPr>
      <t xml:space="preserve">                                         Variante 2</t>
    </r>
    <r>
      <rPr>
        <sz val="10"/>
        <rFont val="Berlin Type"/>
        <family val="2"/>
      </rPr>
      <t xml:space="preserve">
ø: ca. 65 cm, Höhe: max. 23 cm, Gewicht: ca. 7,4 kg, belastbar bis 136 kg,
mit rutschfester Unterseite,
</t>
    </r>
    <r>
      <rPr>
        <b/>
        <sz val="10"/>
        <rFont val="Berlin Type"/>
        <family val="2"/>
      </rPr>
      <t>Lieferung inkl. Pumpe und Anleitung.</t>
    </r>
  </si>
  <si>
    <r>
      <rPr>
        <b/>
        <sz val="10"/>
        <rFont val="Berlin Type"/>
        <family val="2"/>
      </rPr>
      <t xml:space="preserve">                                         Variante 3</t>
    </r>
    <r>
      <rPr>
        <sz val="10"/>
        <rFont val="Berlin Type"/>
        <family val="2"/>
      </rPr>
      <t xml:space="preserve">
ø: ca. 65 cm, Höhe: max. 21-23 cm, Gewicht: ca. 8,8 kg, belastbar bis 150 kg
Inkl. Markierung für top symmetrische Positionierung,</t>
    </r>
    <r>
      <rPr>
        <b/>
        <sz val="10"/>
        <rFont val="Berlin Type"/>
        <family val="2"/>
      </rPr>
      <t xml:space="preserve">
Lieferung inkl. Pumpe und Anleitung.</t>
    </r>
  </si>
  <si>
    <t>Höhe ca. 7,5 cm</t>
  </si>
  <si>
    <t>Höhe ca. 8,3 cm</t>
  </si>
  <si>
    <t>Höhe ca. 9,0 cm</t>
  </si>
  <si>
    <t>Hürden für Kinder</t>
  </si>
  <si>
    <t>Lieferung erfolgt montiert oder demontiert?:</t>
  </si>
  <si>
    <t>Discus</t>
  </si>
  <si>
    <t>1 kg</t>
  </si>
  <si>
    <t>1,75 kg</t>
  </si>
  <si>
    <t>Balanceboard</t>
  </si>
  <si>
    <t>Board ca. Maße: 80 x 40 x 1,5cm, Gewicht ca.2,8 kg,
Rolle ca. Maße:10 x 45 cm, Gewicht ca. 1,1 kg,
steigert Rumpfkraft und Körperstabilität,
stärkt koordinative Fähigkeiten und Kondition,
trainiert Gleichgewicht und Beweglichkeit,
belastbar bis mind. 140 kg,
mit Materialrolle aus Kork.</t>
  </si>
  <si>
    <t>Klimzugstange</t>
  </si>
  <si>
    <t>Massageroller / Blackroll oder vergleichbar</t>
  </si>
  <si>
    <t>roter Reifen Durchmesser 70 cm</t>
  </si>
  <si>
    <t>blauer Reifen Durchmesser 70 cm</t>
  </si>
  <si>
    <t>roter Reifen Durchmesser 80 cm</t>
  </si>
  <si>
    <t>blauer Reifen Durchmesser 80 cm</t>
  </si>
  <si>
    <t>Jonglierkeule</t>
  </si>
  <si>
    <r>
      <t xml:space="preserve">Band aus 100 Polyester, 
mit  Ratsche mit abgerundeten Kanten, verstärkter Schlaufe,
Set mit Baumschonern und Beutel, Breite 50 mm,
</t>
    </r>
    <r>
      <rPr>
        <b/>
        <sz val="10"/>
        <rFont val="Berlin Type"/>
        <family val="2"/>
      </rPr>
      <t>Slackline</t>
    </r>
    <r>
      <rPr>
        <sz val="10"/>
        <rFont val="Berlin Type"/>
        <family val="2"/>
      </rPr>
      <t xml:space="preserve"> oder vergleichbar</t>
    </r>
  </si>
  <si>
    <r>
      <t xml:space="preserve">wie Trial oder vergleichbar, speziell für die Kinder-Leichtathletik, 
für Turnhalle und Sportplatz, aus Gummi, mit rutschfester Unterseite, 
Gewicht je Paar ca. 1,5 kg, Maße: ca. 26 x 9 x 8 cm,
mit 2 verschiedenen Neigungen für individuellen Einsatz geeignet,
</t>
    </r>
    <r>
      <rPr>
        <b/>
        <sz val="10"/>
        <rFont val="Berlin Type"/>
        <family val="2"/>
      </rPr>
      <t>World-Athletics-Zertifikat im Bereich Schul-Leichtathletik ist bei Angebotsabgabe mit einzureichen.</t>
    </r>
  </si>
  <si>
    <r>
      <t xml:space="preserve">Nach DIN 7909, Nadelholz, 4 m lang, Balancierbalken 10 cm, Füße mit Gummikappen, Einhängevorrichtung, Füße aus Hartholz oder Multiplex
</t>
    </r>
    <r>
      <rPr>
        <b/>
        <sz val="10"/>
        <rFont val="Berlin Type"/>
        <family val="2"/>
      </rPr>
      <t xml:space="preserve">TÜV Zertifikat ist mit Angebotsabgabe einzureichen </t>
    </r>
  </si>
  <si>
    <r>
      <t xml:space="preserve">Einteilig, aus Holz, kombinierbar mit Turnbänken nach DIN 7909
</t>
    </r>
    <r>
      <rPr>
        <b/>
        <sz val="10"/>
        <rFont val="Berlin Type"/>
        <family val="2"/>
      </rPr>
      <t xml:space="preserve">TÜV Zertifikat ist mit Angebotsabgabe einzureichen </t>
    </r>
  </si>
  <si>
    <r>
      <t xml:space="preserve">wie FLEXI BAR oder vergleichbar,
Stab aus Fieberglas, mit Gummizylinder, 
in 4 Ausführungen erhältlich, farblich unterschiedlich,
</t>
    </r>
    <r>
      <rPr>
        <b/>
        <sz val="10"/>
        <rFont val="Berlin Type"/>
        <family val="2"/>
      </rPr>
      <t xml:space="preserve">AGR Zertifikat ist bei Angebotsabgabe mit einzureichen! </t>
    </r>
  </si>
  <si>
    <r>
      <t xml:space="preserve">Rolle aus EPP Material, glatte Oberfläche, hautfreundlich, geruchlos, abwaschbar,  Länge: 30 cm, Durchm. 15 cm, schwarz, 
</t>
    </r>
    <r>
      <rPr>
        <b/>
        <sz val="10"/>
        <rFont val="Berlin Type"/>
        <family val="2"/>
      </rPr>
      <t>Blackroll</t>
    </r>
    <r>
      <rPr>
        <sz val="10"/>
        <rFont val="Berlin Type"/>
        <family val="2"/>
      </rPr>
      <t xml:space="preserve"> oder vergleichbar</t>
    </r>
  </si>
  <si>
    <t xml:space="preserve">Material: schlagfester Kunststoff
Länge ca. 50 cm, Gewicht ca 200 g,
Korpus in mind. 3 verschiedenen leuchtenden Farben,  </t>
  </si>
  <si>
    <t>1 Keule:</t>
  </si>
  <si>
    <t>aus Satinseide, mit Glasfaserstab,
mit Drehwirbel und Öse nach DTB und FIG-Vorschrift.</t>
  </si>
  <si>
    <t>Endlos Gummiband mit Zugwiderstand.</t>
  </si>
  <si>
    <t>Leitmodell: Jumpstretch 
Optimal geeignet für das Stretching, Muskelkräftigung, Dehnung verkürzter Muskeln und für das Intensivtraining im Bereich Leichtathletik, Schwimmen und Laufen. Durch den progressiven und starken Widerstand können individuell Muskelgruppen direkt trainiert werden.
Länge ca. 100 cm, in 6 Stärken lieferbar.
Preis für jeweils 1 Band</t>
  </si>
  <si>
    <t>Schaumstoffwürfel mit schwarzen Punkten,
Elefantenhaut, abwaschbar, desinfizierbar.</t>
  </si>
  <si>
    <t xml:space="preserve">Hürdenfüße </t>
  </si>
  <si>
    <t>Verbindungsstücke</t>
  </si>
  <si>
    <t>Schaumstoffblöcke</t>
  </si>
  <si>
    <t>wie BlockX oder vergleichbar</t>
  </si>
  <si>
    <t>feststellbarer Sitz für sicheres Schaukeln auf schulüblichen Tauen.</t>
  </si>
  <si>
    <t>Rampe für Skateboard, Waveboard, Inliner, Rollschuhe, BMX,
schwarze Kunststofframpe, (LxBxH): ca 200 x 65 x 30 cm,
extrem robust und stabil, belastbar bis mind. 90 kg,
am Boden haftend ohne extra Verankerung.</t>
  </si>
  <si>
    <t>Aluminium, eingesetzte Stahlspitze nach IAAF und DLV-Vorschrift.</t>
  </si>
  <si>
    <t>Gusseisen, 5 verschiedene Gewichte in 5 verschiedenen Farben.</t>
  </si>
  <si>
    <t>buntes Schwungtuch aus 100 % Polyester, mit Aufbewahrungstasche,
mit Haltegriffen, mit Loch in der Mitte.</t>
  </si>
  <si>
    <t>Kriechtunnel</t>
  </si>
  <si>
    <t>Spiralkriechtunnel, Durchmesser 60 - 70cm, spiralförmig, 100 % Nylon,
ausgezogene Länge ca. 3 m, sehr robust, auch für draußen geeignet, 
wenn möglich mit Sichtfenster, ohne scharfe Ecken und Kanten, 
muss faltbar sein um Platz zu sparen, mit Aufbewahrungstasche</t>
  </si>
  <si>
    <t>Catchball</t>
  </si>
  <si>
    <r>
      <t xml:space="preserve">aus Holz, mit Verbundschaum gepolstert, mit Nadelfilz bezogen,
Absprungfläche in rot, Federkern aus Holz, 
Gr. 120 x 60 x ca. 21 cm, Federwirkung: 3
wettkampfgeeignet, Körpergewicht bis mind. 90 kg, 
wie Reuterbrett oder vergleichbar,
gefertigt nach DIN EN 913,
</t>
    </r>
    <r>
      <rPr>
        <b/>
        <sz val="10"/>
        <rFont val="Berlin Type"/>
        <family val="2"/>
      </rPr>
      <t>Nachweis ist mit Angebotsabgabe einzureichen</t>
    </r>
  </si>
  <si>
    <r>
      <t xml:space="preserve">aus Holz, mit Verbundschaum gepolstert, mit Nadelfilz bezogen,
Absprungfläche in rot, Federkern aus Holz, 
Gr. 120 x 60  x  ca. 15 cm, Federwirkung: 1
wettkampfgeeignet, Körpergewicht bis 60 kg, 
wie Reuterbrett oder vergleichbar,
gefertigt nach DIN EN 913,
</t>
    </r>
    <r>
      <rPr>
        <b/>
        <sz val="10"/>
        <rFont val="Berlin Type"/>
        <family val="2"/>
      </rPr>
      <t>Nachweis ist mit Angebotsabgabe einzureichen</t>
    </r>
  </si>
  <si>
    <r>
      <t xml:space="preserve">aus Holz, mit Verbundschaum gepolstert, mit Nadelfilz bezogen,
Absprungfläche in rot, Federkern aus Holz, 
Gr. 120 x 60 x 21 cm, Federwirkung : 2
Körpergewicht bis 40 kg - für Anfänger,
wie Reuterbrett oder vergleichbar,
gefertigt nach DIN EN 913
</t>
    </r>
    <r>
      <rPr>
        <b/>
        <sz val="10"/>
        <rFont val="Berlin Type"/>
        <family val="2"/>
      </rPr>
      <t>Nachweis ist mit Angebotsabgabe einzureichen.</t>
    </r>
  </si>
  <si>
    <t>Dehnbares, breites Übungsband aus Synthesekautschuk, LATEXFREI !!!
Auch für Allergikerinnen,
Mind. 25 Meter lang zum selber abschneiden, 5 Widerstände in versch. Farben.</t>
  </si>
  <si>
    <t>flexibles Trainingsband, inkl. Haspel, mit Schnellverschluss-System an beiden Enden, 100% dehnbar, wetterfest, waschbar, lichtecht, Farbe: rot / gelb / rot,
Material: 80% Polyester, 20 % Elastan.</t>
  </si>
  <si>
    <t>Anzahl pro Packung:</t>
  </si>
  <si>
    <t>Bosu Balance Trainer</t>
  </si>
  <si>
    <t>Togu Balance Kissen oder gleichwertig</t>
  </si>
  <si>
    <t>Balance- bzw. Fitness Kreisel aus speziell gehärtetem Vollkunststoff,
zur Stärkung der Fußmuskulatur, 
zum Gleichgewichtstraining,
und zur allgemeinen Koordinationsverbesserung geeignet, 
Durchmesser 40 cm,
bis 120 kg belastbar, 
In 3 Schwierigkeitsgraden lieferbar</t>
  </si>
  <si>
    <t>Anzeige der Herzfrequenz in Schlägen pro Minute, sowie Anzeige der durchschnittlichen und maximalen Herzfrequenz, einfache Kalorienmessung,
UpLink-Übertragung von Trainingseinstellungen vom PC, abrufbare Trainingseinheit, integrierte Uhr mit Alarm, Datum und Displaybeleuchtung, Wochentags anzeige</t>
  </si>
  <si>
    <t>Signalpfeife</t>
  </si>
  <si>
    <t>Beidseitig bedrucktes und gut lesbares Glasfaser Bandmaß in einer Kapsel,
Bandanfang verstärkt, auf der Rückseite mit Handschlaufe,
Breite ca 13 mm, Gewicht höchstens 800 g,
Band mit Kurbel wieder einrollbar.</t>
  </si>
  <si>
    <t>5.16</t>
  </si>
  <si>
    <t>6.32</t>
  </si>
  <si>
    <t>6.88</t>
  </si>
  <si>
    <t>6.89</t>
  </si>
  <si>
    <t>6.90</t>
  </si>
  <si>
    <t>6.91</t>
  </si>
  <si>
    <t>6.92</t>
  </si>
  <si>
    <t>6.93</t>
  </si>
  <si>
    <t>6.94</t>
  </si>
  <si>
    <t>6.95</t>
  </si>
  <si>
    <t>6.96</t>
  </si>
  <si>
    <t>6.97</t>
  </si>
  <si>
    <t>6.98</t>
  </si>
  <si>
    <t>6.99</t>
  </si>
  <si>
    <t>6.100</t>
  </si>
  <si>
    <t>6.101</t>
  </si>
  <si>
    <t>6.102</t>
  </si>
  <si>
    <t>6.103</t>
  </si>
  <si>
    <t>Polypropylen oder Polyethylen, geflochten, 
Durchmesser mind. 9 mm, mind. 2,80 m lang</t>
  </si>
  <si>
    <t xml:space="preserve">Aus neonfarbigem Kunststoff, schnelldrehend, 
Durchmesser 4 mm, mind. 3 m lang </t>
  </si>
  <si>
    <t>0</t>
  </si>
  <si>
    <t>Gummileine mit buntem PET Obermaterial, 5 m lang, dehnbar bis 9-10 m, VE = 5 bis 10 Gummitwist</t>
  </si>
  <si>
    <t>Rundes Kissen mit wasserbasierter Gelfüllung, 
Außenhülle aus Ruton oder vergleichbares Material, 
Gewicht ca. 5 kg, robust, wasserfest, zu 100%  recyclingfähig,
UV- und Temperaturbeständig, leicht zu reinigen,
max. Belastbarkeit 150 kg, Durchmesser ca. 36 cm,
fördert Gleichgewicht, Kraft und Koordination,
Gelenkschonend und unterstützend für die aufrechte Haltung,
reaktiv arbeitende Gel-Füllung für dynamische Balanceübungen,
3 Jahre Garantie</t>
  </si>
  <si>
    <r>
      <t xml:space="preserve">Mit großem Display  gut lesbar auch aus mittleren Distanzen,
Beiliegende Umhänge Kordel,
Maße ca. 70 x 60 x 15 mm
stoßfest für Aktivitäten im Gelände,
Addition/Split, /Dualmessung, Kalender/Datumsanzeige, Start/Stop/Reset, Uhrzeit
Runden-, Zwischen- oder Endzeiten lassen sich abspeichern,
Anzeigemodus für Split und Lap, 
</t>
    </r>
    <r>
      <rPr>
        <b/>
        <sz val="10"/>
        <rFont val="Berlin Type"/>
        <family val="2"/>
      </rPr>
      <t>incl. Batterie</t>
    </r>
  </si>
  <si>
    <t>Aus hygienischen Gründen ein Blasebalg aus hautfreundlichem PVC, Gewicht: 60 - 80g, mit Ring zum Anhängen, 
Durchm. 70 mm, 
(Wizzball oder vergleichbar)</t>
  </si>
  <si>
    <t>Hürdenbeine aus Stahl, mit Schaumstoff gepolstertem Querbalken,
Für Kinderleichtathletik-Wettkämpfe geeignet
einfache Höhenverstellung 40/50/60 cm mit Druckknopfsystem,
Tiefe 40 cm, Breite 80 cm,
Gewicht 4 - 5 kg pro Hürde,
platzsparende Lagerung durch abnehmbare Füße,
Lieferung erfolgt inkl. passendem Werkzeug.</t>
  </si>
  <si>
    <r>
      <t xml:space="preserve">Zum Einhängen in eine vorhandene runde Sprossenwand mit max. ø 40mm,
Material: hoch belastbare Metallkonstruktion und Holz,
Belastbarkeit bis 120 kg, Gewicht: ca. 5,5 kg, Maße: 70 x 50 x 34 cm,
Klimmzugstange: ø 38 mm, Griffe: ø 40 mm, 
Für Trizeps-Stützen und auch für Klimmzüge nutzbar, </t>
    </r>
    <r>
      <rPr>
        <b/>
        <sz val="10"/>
        <rFont val="Berlin Type"/>
        <family val="2"/>
      </rPr>
      <t xml:space="preserve">
TÜV und GS Zertifikat ist mit Angebotsabgabe mit einzureichen.                                                          </t>
    </r>
  </si>
  <si>
    <t>Wie viele Stäbe passen in die Tasche?</t>
  </si>
  <si>
    <t>Hohles, eloxiertes Aluminium, 29 bis 30 cm lang, Gewicht ca. 100g pro Stab,
die World-Athletics-Vorgaben für Staffelstäbe müssen erfüllt sein.</t>
  </si>
  <si>
    <t>Bean-Bags aus Synthetik, Durchmesser mind. 6,3 cm, 
mit Kunststoffgranulat gefüllt, mit mind. 4 bunten Paneelen pro Ball,
Gewicht ca. 90 - 110 g, ein Set mit ca. 10 - 15 Bällen</t>
  </si>
  <si>
    <t>8x4 Säckchen jeweils aus 100 % Baumwolle, 
Größe 10 x 15 cm, pro Säckchen 110 - 130 g, 
waschbar in der Waschmaschine, Füllung aus Kunststoffgranulat, in versch. Farben, mit bunter Aufbewahrungstasche mit Reißverschluss, die durch ein Netz von außen einsehbar ist.</t>
  </si>
  <si>
    <t xml:space="preserve">Soft-Vinyl-Material, mit Ventil, ca. 30 cm Durchmesser, im Wasser einsetzbar,
mit 6 weichen Spitzen, farbgebunden nummeriert </t>
  </si>
  <si>
    <t>1 Reihe/8 m lang</t>
  </si>
  <si>
    <t>Elastischer Polyethylen stab, Stablänge mind. 1,50 m, Durchmesser mind. 23 mm, Fuß mind. aus Kunststoff, rutschfester mit Split/Sand befüllbarer Fuß.</t>
  </si>
  <si>
    <t>Weichhanf, an den Enden geknotet, verstärkte Mitte, 
mind. 2,80 m lang</t>
  </si>
  <si>
    <t>umsponnene Gummischnur, mind. 8 m lang, 
Durchmesser mind. 5 mm</t>
  </si>
  <si>
    <t>Glasfaserverstärkter Kunststoff, 4 m lang, 
halbrunde Auflageenenden</t>
  </si>
  <si>
    <t>Kunststoffreifen, auch im Wasser zu verwenden,
mit handgerechtes rundes Profil, bruchfest, splitterfrei,
Profilmaße (BxH): ca. 13,7 x 15,2 mm, mit verschweißtem Stoßstelen</t>
  </si>
  <si>
    <t>Wurf- und Fangball zur Verbesserung der motorischen Fähigkeiten,
6 Schlaufen, leicht zu fangen, hygienisch: waschbar bei 30 °C,
schwimmt an der Wasseroberfläche.</t>
  </si>
  <si>
    <t>Wurfobjekt aus festem Schaumstoff, Länge 32 cm, 
Gewicht ca 130 g, Farbe grün-schwarz,
Umfang ca. 28 cm, mit Steuerfeder, Drehung mit Heulgeräuschen, mit Einkerbungen für gute Griffigkeit und schnelle Drehungen</t>
  </si>
  <si>
    <t>Wettkampfscheibe, WFDF standardisierte Scheibe, 27 cm Durchmesser, ca. 175 Gramm schwer</t>
  </si>
  <si>
    <t>Verbindungsstecker zum Verbinden der Schaumstoff-blöcke bei Nr. 6.27,
Set mit 20 Steckern</t>
  </si>
  <si>
    <t>für lfd. Nr. 6.27, Set mit 10 Füßen</t>
  </si>
  <si>
    <t>Ärmelloses Shirt, reißfes+B17t, atmungsaktive Kunstfaser, mindestens 2 Farben</t>
  </si>
  <si>
    <t>Togu Balance Board oder gleichwertig</t>
  </si>
  <si>
    <t>Stoppuhr</t>
  </si>
  <si>
    <t>einfach und analog,
gut lesbares Ziffernblatt, Kunststoffgehäuse,
Durchmesser: ca. 55 mm, Zeitauflösung: 1/20 Sekunde,
Anzeigebereich: bis 59 Minuten und 59 Sekunden
3 Drücker aus ABS-Kunststoff, incl. Batterie und Umhängeband.</t>
  </si>
  <si>
    <t>7-stellige LCD-Anzeige, Ziffernhöhe 7 bis 8 mm          
mind. Funktionen: Start/Stop/Reset/Split  
Einteilung: h, min, sec, 1/100, wassergeschütztes ABS-Gehäuse, 
batteriebetrieben (ncl. Batterie) oder  mit USB Anschluss,
mit Umhängeband</t>
  </si>
  <si>
    <t>Zum Stoppen von mind.60 Zeiten gleichzeitig mit Datum und Uhrzeit, digitales drei-Zeiten Display, Zeiten können am PC ausgewertet werden, incl. EDV Software Anschluss-Set,
ncl. Batterie oder mit USB Anschluss, mit Umhängeband.</t>
  </si>
  <si>
    <t>Mit gerundeten Kanten, 4 kugelgelagerte Lenkrollen, Größe mind. 60 x 35 x 9 cm, belastbar mind. bis 100 kg</t>
  </si>
  <si>
    <r>
      <rPr>
        <b/>
        <sz val="10"/>
        <rFont val="Berlin Type"/>
        <family val="2"/>
      </rPr>
      <t>TRX oder vergleichbar,</t>
    </r>
    <r>
      <rPr>
        <sz val="10"/>
        <rFont val="Berlin Type"/>
        <family val="2"/>
      </rPr>
      <t xml:space="preserve"> belastbar bis 150 kg, 
mit leicht zu reinigenden robusten Gummigriffen,
incl. Zubehör für unkomplizierte Aufhängung mind. für Tür und Sprossenwand,
mit Längenverstellung, 
mit verstellbaren Fußschlaufen oder mit kombinierten Hand- und Fußschlaufen,
korrosionsbeständiger, schließbarer und bis 600 kg belastbarer Karabiner, 
mögliche Aufhängehöhe bis 3,80 m, mit Aufbewahrungsbeutel.</t>
    </r>
  </si>
  <si>
    <t>passend zu lfd. Nr. 6.59, Hersteller wie lfd. Nr. 6.59.</t>
  </si>
  <si>
    <t>Nach den Vorschriften der World Athletics,
Ringmaterial Metall, Durchmesser 16,7 cm, 
Farbe braun, besonders haltbar und robust, langsam drehend.</t>
  </si>
  <si>
    <t>gelber Reifen Durchmesser 70 cm</t>
  </si>
  <si>
    <t>grüner Reifen Durchmesser 70 cm</t>
  </si>
  <si>
    <t>gelber Reifen Durchmesser 80 cm</t>
  </si>
  <si>
    <t>grüner Reifen Durchmesser 80 cm</t>
  </si>
  <si>
    <t>Bälle</t>
  </si>
  <si>
    <t>bunt, weich und rollt nicht weg, daher gut zu greifen,
ideal zum Lernen von Werfen und Fangen.
für Spiel, Sport und Therapie, mit gut sichtbaren Farben,
Set mit ca. 6 Bällen</t>
  </si>
  <si>
    <r>
      <t xml:space="preserve">rund, mit Stahlfedern, Außendurchmesser 102 cm, 
</t>
    </r>
    <r>
      <rPr>
        <b/>
        <sz val="10"/>
        <rFont val="Berlin Type"/>
        <family val="2"/>
      </rPr>
      <t xml:space="preserve">belastbar bis mind. 120 kg Körpergewicht, 
</t>
    </r>
    <r>
      <rPr>
        <sz val="10"/>
        <rFont val="Berlin Type"/>
        <family val="2"/>
      </rPr>
      <t>Rahmenhöhe höchstens 29 cm</t>
    </r>
    <r>
      <rPr>
        <b/>
        <sz val="10"/>
        <rFont val="Berlin Type"/>
        <family val="2"/>
      </rPr>
      <t xml:space="preserve">, 
</t>
    </r>
    <r>
      <rPr>
        <sz val="10"/>
        <rFont val="Berlin Type"/>
        <family val="2"/>
      </rPr>
      <t>mit Randbezug und einklappbaren Füßen, Gewicht bis 9 kg</t>
    </r>
  </si>
  <si>
    <r>
      <t xml:space="preserve">rund, mit Gummikabel, Außendurchmesser 102 cm, 
</t>
    </r>
    <r>
      <rPr>
        <b/>
        <sz val="10"/>
        <rFont val="Berlin Type"/>
      </rPr>
      <t xml:space="preserve">belastbar bis mind. 90 kg Körpergewicht, </t>
    </r>
    <r>
      <rPr>
        <sz val="10"/>
        <rFont val="Berlin Type"/>
        <family val="2"/>
      </rPr>
      <t xml:space="preserve">
Rahmenhöhe höchstens 26 cm,
mit Randbezug und einklappbaren Füßen, 
Grundeinstellung der Dämpfung muss in beide Richtungen unkompliziert veränderbar sein, Gewicht bis 8 kg</t>
    </r>
  </si>
  <si>
    <r>
      <t xml:space="preserve">für Kinder, rund, mit Gummikabel, </t>
    </r>
    <r>
      <rPr>
        <b/>
        <sz val="10"/>
        <rFont val="Berlin Type"/>
      </rPr>
      <t xml:space="preserve">belastbar bis mind. 50 kg, </t>
    </r>
    <r>
      <rPr>
        <sz val="10"/>
        <rFont val="Berlin Type"/>
        <family val="2"/>
      </rPr>
      <t xml:space="preserve">
Außendurchmesser ca. 87 cm, Eigengewicht bis 6 kg,
mit Randbezug und Schraubbeinen, Rahmenhöhe nicht mehr als 25 cm+B17</t>
    </r>
  </si>
  <si>
    <t>wie 6.37</t>
  </si>
  <si>
    <t>6.66</t>
  </si>
  <si>
    <t>Einzel-preis
€</t>
  </si>
  <si>
    <t>Gesamt-preis 
€</t>
  </si>
  <si>
    <t>Abnahme-menge 
des Vorjahres</t>
  </si>
  <si>
    <t>Einzelsport und diverses Sportzubehör
Geschätzter Jahresumsatz ca.: 300.000,- € netto
Der maximale Auftragswert beträgt bei optionaler dreimaliger Verlängerung des Rahmenvertrages um jeweils ein Jahr ca. 1.800.000,-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</si>
</sst>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_€"/>
  </numFmts>
  <fonts count="10">
    <font>
      <sz val="11"/>
      <color theme="1"/>
      <name val="Aptos Narrow"/>
      <family val="2"/>
      <scheme val="minor"/>
    </font>
    <font>
      <b/>
      <sz val="10"/>
      <name val="Berlin Type"/>
      <family val="2"/>
    </font>
    <font>
      <sz val="10"/>
      <color theme="1"/>
      <name val="Berlin Type"/>
      <family val="2"/>
    </font>
    <font>
      <b/>
      <sz val="14"/>
      <color theme="1"/>
      <name val="Berlin Type"/>
      <family val="2"/>
    </font>
    <font>
      <b/>
      <sz val="11"/>
      <color theme="1"/>
      <name val="Berlin Type"/>
      <family val="2"/>
    </font>
    <font>
      <sz val="11"/>
      <color theme="1"/>
      <name val="Berlin Type"/>
      <family val="2"/>
    </font>
    <font>
      <sz val="10"/>
      <name val="Berlin Type"/>
      <family val="2"/>
    </font>
    <font>
      <sz val="10"/>
      <color rgb="FFFF0000"/>
      <name val="Berlin Type"/>
      <family val="2"/>
    </font>
    <font>
      <b/>
      <sz val="11"/>
      <name val="Berlin Type"/>
      <family val="2"/>
    </font>
    <font>
      <b/>
      <sz val="10"/>
      <name val="Berlin Type"/>
    </font>
  </fonts>
  <fills count="6">
    <fill>
      <patternFill patternType="none"/>
    </fill>
    <fill>
      <patternFill patternType="gray125"/>
    </fill>
    <fill>
      <patternFill patternType="solid">
        <fgColor rgb="FFCCCCCC"/>
        <bgColor indexed="64"/>
      </patternFill>
    </fill>
    <fill>
      <patternFill patternType="solid">
        <fgColor rgb="FF4F90CD"/>
        <bgColor indexed="64"/>
      </patternFill>
    </fill>
    <fill>
      <patternFill patternType="solid">
        <fgColor theme="0" tint="-0.14999847407452621"/>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12">
    <xf numFmtId="0" fontId="0" fillId="0" borderId="0" xfId="0"/>
    <xf numFmtId="4" fontId="1" fillId="2" borderId="1"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wrapText="1"/>
    </xf>
    <xf numFmtId="4" fontId="2" fillId="0" borderId="0" xfId="0" applyNumberFormat="1" applyFont="1" applyAlignment="1">
      <alignment horizontal="right"/>
    </xf>
    <xf numFmtId="0" fontId="2" fillId="0" borderId="0" xfId="0" applyFont="1"/>
    <xf numFmtId="0" fontId="4" fillId="4" borderId="7" xfId="0" applyFont="1" applyFill="1" applyBorder="1"/>
    <xf numFmtId="0" fontId="5" fillId="4" borderId="0" xfId="0" applyFont="1" applyFill="1"/>
    <xf numFmtId="164" fontId="5" fillId="4" borderId="8" xfId="0" applyNumberFormat="1" applyFont="1" applyFill="1" applyBorder="1"/>
    <xf numFmtId="10" fontId="5" fillId="4" borderId="0" xfId="0" applyNumberFormat="1" applyFont="1" applyFill="1" applyProtection="1">
      <protection locked="0"/>
    </xf>
    <xf numFmtId="0" fontId="3" fillId="4" borderId="9" xfId="0" applyFont="1" applyFill="1" applyBorder="1"/>
    <xf numFmtId="0" fontId="3" fillId="4" borderId="10" xfId="0" applyFont="1" applyFill="1" applyBorder="1"/>
    <xf numFmtId="164" fontId="3" fillId="4" borderId="11" xfId="0" applyNumberFormat="1" applyFont="1" applyFill="1" applyBorder="1"/>
    <xf numFmtId="0" fontId="2" fillId="0" borderId="0" xfId="0" applyFont="1" applyAlignment="1">
      <alignment horizontal="right"/>
    </xf>
    <xf numFmtId="164" fontId="2" fillId="0" borderId="0" xfId="0" applyNumberFormat="1" applyFont="1" applyAlignment="1">
      <alignment horizontal="left"/>
    </xf>
    <xf numFmtId="4" fontId="6" fillId="0" borderId="15" xfId="0" applyNumberFormat="1" applyFont="1" applyBorder="1" applyAlignment="1">
      <alignment vertical="center"/>
    </xf>
    <xf numFmtId="4" fontId="6" fillId="0" borderId="16" xfId="0" applyNumberFormat="1" applyFont="1" applyBorder="1" applyAlignment="1">
      <alignment vertical="center"/>
    </xf>
    <xf numFmtId="0" fontId="6" fillId="0" borderId="0" xfId="0" applyFont="1"/>
    <xf numFmtId="4" fontId="6" fillId="0" borderId="19" xfId="0" applyNumberFormat="1" applyFont="1" applyBorder="1" applyAlignment="1">
      <alignment vertical="center"/>
    </xf>
    <xf numFmtId="49" fontId="1" fillId="0" borderId="19" xfId="0" applyNumberFormat="1" applyFont="1" applyBorder="1" applyAlignment="1">
      <alignment horizontal="right" vertical="center"/>
    </xf>
    <xf numFmtId="49" fontId="6" fillId="5" borderId="3" xfId="0" applyNumberFormat="1" applyFont="1" applyFill="1" applyBorder="1" applyAlignment="1" applyProtection="1">
      <alignment horizontal="left" vertical="center" wrapText="1"/>
      <protection locked="0"/>
    </xf>
    <xf numFmtId="49" fontId="6" fillId="0" borderId="22" xfId="0" applyNumberFormat="1" applyFont="1" applyBorder="1" applyAlignment="1">
      <alignment vertical="center"/>
    </xf>
    <xf numFmtId="49" fontId="6" fillId="5" borderId="1" xfId="0" applyNumberFormat="1" applyFont="1" applyFill="1" applyBorder="1" applyAlignment="1" applyProtection="1">
      <alignment horizontal="left" vertical="center" wrapText="1"/>
      <protection locked="0"/>
    </xf>
    <xf numFmtId="49" fontId="6" fillId="0" borderId="23" xfId="0" applyNumberFormat="1" applyFont="1" applyBorder="1" applyAlignment="1">
      <alignment vertical="center"/>
    </xf>
    <xf numFmtId="1" fontId="1" fillId="0" borderId="1" xfId="0" applyNumberFormat="1" applyFont="1" applyBorder="1" applyAlignment="1">
      <alignment horizontal="right" vertical="center"/>
    </xf>
    <xf numFmtId="0" fontId="6" fillId="0" borderId="1" xfId="0" applyFont="1" applyBorder="1"/>
    <xf numFmtId="49" fontId="6" fillId="0" borderId="21" xfId="0" applyNumberFormat="1" applyFont="1" applyBorder="1" applyAlignment="1">
      <alignment vertical="center" wrapText="1"/>
    </xf>
    <xf numFmtId="49" fontId="6" fillId="0" borderId="20" xfId="0" applyNumberFormat="1" applyFont="1" applyBorder="1" applyAlignment="1">
      <alignment horizontal="left" vertical="center" wrapText="1"/>
    </xf>
    <xf numFmtId="4" fontId="6" fillId="5" borderId="1" xfId="0" applyNumberFormat="1" applyFont="1" applyFill="1" applyBorder="1" applyAlignment="1" applyProtection="1">
      <alignment vertical="center"/>
      <protection locked="0"/>
    </xf>
    <xf numFmtId="4" fontId="6" fillId="0" borderId="1" xfId="0" applyNumberFormat="1" applyFont="1" applyBorder="1" applyAlignment="1">
      <alignment vertical="center"/>
    </xf>
    <xf numFmtId="49" fontId="6" fillId="0" borderId="18" xfId="0" applyNumberFormat="1" applyFont="1" applyBorder="1" applyAlignment="1">
      <alignment vertical="center"/>
    </xf>
    <xf numFmtId="49" fontId="6" fillId="0" borderId="19"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0" borderId="12"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0" fontId="6" fillId="0" borderId="0" xfId="0" applyFont="1" applyAlignment="1">
      <alignment vertical="center"/>
    </xf>
    <xf numFmtId="3" fontId="6" fillId="0" borderId="18" xfId="0" applyNumberFormat="1" applyFont="1" applyBorder="1" applyAlignment="1">
      <alignment horizontal="left" vertical="center"/>
    </xf>
    <xf numFmtId="3" fontId="1" fillId="0" borderId="19" xfId="0" applyNumberFormat="1" applyFont="1" applyBorder="1" applyAlignment="1">
      <alignment horizontal="right" vertical="center"/>
    </xf>
    <xf numFmtId="49" fontId="6" fillId="0" borderId="20" xfId="0" applyNumberFormat="1" applyFont="1" applyBorder="1" applyAlignment="1">
      <alignment horizontal="right" vertical="center" wrapText="1"/>
    </xf>
    <xf numFmtId="3" fontId="1" fillId="0" borderId="1" xfId="0" applyNumberFormat="1" applyFont="1" applyBorder="1" applyAlignment="1">
      <alignment horizontal="right" vertical="center"/>
    </xf>
    <xf numFmtId="3" fontId="1" fillId="0" borderId="22" xfId="0" applyNumberFormat="1" applyFont="1" applyBorder="1" applyAlignment="1">
      <alignment horizontal="right" vertical="center"/>
    </xf>
    <xf numFmtId="49" fontId="6" fillId="0" borderId="3" xfId="0" applyNumberFormat="1" applyFont="1" applyBorder="1" applyAlignment="1">
      <alignment vertical="center" wrapText="1"/>
    </xf>
    <xf numFmtId="49" fontId="6" fillId="5" borderId="19" xfId="0" applyNumberFormat="1" applyFont="1" applyFill="1" applyBorder="1" applyAlignment="1" applyProtection="1">
      <alignment horizontal="left" vertical="center" wrapText="1"/>
      <protection locked="0"/>
    </xf>
    <xf numFmtId="49" fontId="6" fillId="0" borderId="12" xfId="0" applyNumberFormat="1" applyFont="1" applyBorder="1" applyAlignment="1">
      <alignment vertical="center" wrapText="1"/>
    </xf>
    <xf numFmtId="49" fontId="1" fillId="0" borderId="1" xfId="0" applyNumberFormat="1" applyFont="1" applyBorder="1" applyAlignment="1">
      <alignment horizontal="right" vertical="center"/>
    </xf>
    <xf numFmtId="49" fontId="1" fillId="0" borderId="15" xfId="0" applyNumberFormat="1" applyFont="1" applyBorder="1" applyAlignment="1">
      <alignment horizontal="right" vertical="center"/>
    </xf>
    <xf numFmtId="49" fontId="1" fillId="0" borderId="17" xfId="0" applyNumberFormat="1" applyFont="1" applyBorder="1" applyAlignment="1">
      <alignment horizontal="right" vertical="center"/>
    </xf>
    <xf numFmtId="49" fontId="1" fillId="0" borderId="15" xfId="0" applyNumberFormat="1" applyFont="1" applyBorder="1" applyAlignment="1">
      <alignment horizontal="left" vertical="center" wrapText="1"/>
    </xf>
    <xf numFmtId="49" fontId="6" fillId="5" borderId="13" xfId="0" applyNumberFormat="1" applyFont="1" applyFill="1" applyBorder="1" applyAlignment="1" applyProtection="1">
      <alignment horizontal="left" vertical="center" wrapText="1"/>
      <protection locked="0"/>
    </xf>
    <xf numFmtId="49" fontId="1" fillId="0" borderId="21" xfId="0" applyNumberFormat="1" applyFont="1" applyBorder="1" applyAlignment="1">
      <alignment horizontal="left" vertical="center" wrapText="1"/>
    </xf>
    <xf numFmtId="49" fontId="6" fillId="0" borderId="3" xfId="0" applyNumberFormat="1" applyFont="1" applyBorder="1" applyAlignment="1">
      <alignment horizontal="right" vertical="center" wrapText="1"/>
    </xf>
    <xf numFmtId="49" fontId="6" fillId="0" borderId="13" xfId="0" applyNumberFormat="1" applyFont="1" applyBorder="1" applyAlignment="1">
      <alignment horizontal="left" vertical="center" wrapText="1"/>
    </xf>
    <xf numFmtId="49" fontId="6" fillId="0" borderId="16" xfId="0" applyNumberFormat="1" applyFont="1" applyBorder="1" applyAlignment="1">
      <alignment horizontal="left" vertical="center" wrapText="1"/>
    </xf>
    <xf numFmtId="49" fontId="1" fillId="0" borderId="22" xfId="0" applyNumberFormat="1" applyFont="1" applyBorder="1" applyAlignment="1">
      <alignment horizontal="left" vertical="center"/>
    </xf>
    <xf numFmtId="49" fontId="6" fillId="5" borderId="1" xfId="0" applyNumberFormat="1" applyFont="1" applyFill="1" applyBorder="1" applyAlignment="1" applyProtection="1">
      <alignment horizontal="left" vertical="center"/>
      <protection locked="0"/>
    </xf>
    <xf numFmtId="49" fontId="6" fillId="0" borderId="12" xfId="0" applyNumberFormat="1" applyFont="1" applyBorder="1" applyAlignment="1">
      <alignment horizontal="right" vertical="center" wrapText="1"/>
    </xf>
    <xf numFmtId="49" fontId="6" fillId="0" borderId="22" xfId="0" applyNumberFormat="1" applyFont="1" applyBorder="1" applyAlignment="1">
      <alignment horizontal="right" vertical="center" wrapText="1"/>
    </xf>
    <xf numFmtId="49" fontId="1" fillId="0" borderId="22" xfId="0" applyNumberFormat="1" applyFont="1" applyBorder="1" applyAlignment="1">
      <alignment horizontal="right" vertical="center"/>
    </xf>
    <xf numFmtId="3" fontId="1" fillId="0" borderId="13" xfId="0" applyNumberFormat="1" applyFont="1" applyBorder="1" applyAlignment="1">
      <alignment horizontal="right" vertical="center"/>
    </xf>
    <xf numFmtId="49" fontId="6" fillId="5" borderId="1" xfId="0" applyNumberFormat="1" applyFont="1" applyFill="1" applyBorder="1" applyAlignment="1" applyProtection="1">
      <alignment vertical="center" wrapText="1"/>
      <protection locked="0"/>
    </xf>
    <xf numFmtId="49" fontId="6" fillId="5" borderId="23" xfId="0" applyNumberFormat="1" applyFont="1" applyFill="1" applyBorder="1" applyAlignment="1" applyProtection="1">
      <alignment horizontal="left" vertical="center" wrapText="1"/>
      <protection locked="0"/>
    </xf>
    <xf numFmtId="49" fontId="6" fillId="0" borderId="1" xfId="0" applyNumberFormat="1" applyFont="1" applyBorder="1" applyAlignment="1">
      <alignment horizontal="center" vertical="center" wrapText="1"/>
    </xf>
    <xf numFmtId="49" fontId="1" fillId="0" borderId="21" xfId="0" applyNumberFormat="1" applyFont="1" applyBorder="1" applyAlignment="1">
      <alignment horizontal="right" vertical="center" wrapText="1"/>
    </xf>
    <xf numFmtId="1" fontId="6" fillId="5" borderId="3" xfId="0" applyNumberFormat="1" applyFont="1" applyFill="1" applyBorder="1" applyAlignment="1" applyProtection="1">
      <alignment horizontal="left" vertical="center" wrapText="1"/>
      <protection locked="0"/>
    </xf>
    <xf numFmtId="2" fontId="6" fillId="5" borderId="3" xfId="0" applyNumberFormat="1" applyFont="1" applyFill="1" applyBorder="1" applyAlignment="1" applyProtection="1">
      <alignment horizontal="left" vertical="center" wrapText="1"/>
      <protection locked="0"/>
    </xf>
    <xf numFmtId="165" fontId="6" fillId="0" borderId="1" xfId="0" applyNumberFormat="1" applyFont="1" applyBorder="1" applyAlignment="1">
      <alignment vertical="center"/>
    </xf>
    <xf numFmtId="49" fontId="6" fillId="5" borderId="2" xfId="0" applyNumberFormat="1" applyFont="1" applyFill="1" applyBorder="1" applyAlignment="1" applyProtection="1">
      <alignment horizontal="left" vertical="center"/>
      <protection locked="0"/>
    </xf>
    <xf numFmtId="49" fontId="6" fillId="0" borderId="2" xfId="0" applyNumberFormat="1" applyFont="1" applyBorder="1" applyAlignment="1">
      <alignment horizontal="right" vertical="center"/>
    </xf>
    <xf numFmtId="49" fontId="6" fillId="0" borderId="22" xfId="0" applyNumberFormat="1" applyFont="1" applyBorder="1" applyAlignment="1">
      <alignment horizontal="left" vertical="center" wrapText="1"/>
    </xf>
    <xf numFmtId="49" fontId="6" fillId="5" borderId="12" xfId="0" applyNumberFormat="1" applyFont="1" applyFill="1" applyBorder="1" applyAlignment="1" applyProtection="1">
      <alignment horizontal="left" vertical="center"/>
      <protection locked="0"/>
    </xf>
    <xf numFmtId="49" fontId="6" fillId="0" borderId="19" xfId="0" applyNumberFormat="1" applyFont="1" applyBorder="1" applyAlignment="1">
      <alignment horizontal="right" vertical="center"/>
    </xf>
    <xf numFmtId="49" fontId="6" fillId="5" borderId="2" xfId="0" applyNumberFormat="1" applyFont="1" applyFill="1" applyBorder="1" applyAlignment="1" applyProtection="1">
      <alignment horizontal="left" vertical="center" wrapText="1"/>
      <protection locked="0"/>
    </xf>
    <xf numFmtId="49" fontId="1" fillId="0" borderId="15" xfId="0" applyNumberFormat="1" applyFont="1" applyBorder="1" applyAlignment="1">
      <alignment horizontal="right" vertical="center" wrapText="1"/>
    </xf>
    <xf numFmtId="49" fontId="6" fillId="0" borderId="15" xfId="0" applyNumberFormat="1" applyFont="1" applyBorder="1" applyAlignment="1">
      <alignment horizontal="right" vertical="center" wrapText="1"/>
    </xf>
    <xf numFmtId="49" fontId="1" fillId="0" borderId="21" xfId="0" applyNumberFormat="1" applyFont="1" applyBorder="1" applyAlignment="1">
      <alignment horizontal="right" vertical="center"/>
    </xf>
    <xf numFmtId="49" fontId="1" fillId="0" borderId="18" xfId="0" applyNumberFormat="1" applyFont="1" applyBorder="1" applyAlignment="1">
      <alignment horizontal="left" vertical="center"/>
    </xf>
    <xf numFmtId="49" fontId="6" fillId="0" borderId="1" xfId="0" applyNumberFormat="1" applyFont="1" applyBorder="1" applyAlignment="1">
      <alignment horizontal="right" vertical="center" wrapText="1"/>
    </xf>
    <xf numFmtId="3" fontId="1" fillId="0" borderId="20" xfId="0" applyNumberFormat="1" applyFont="1" applyBorder="1" applyAlignment="1">
      <alignment horizontal="right" vertical="center"/>
    </xf>
    <xf numFmtId="49" fontId="6" fillId="0" borderId="15" xfId="0" applyNumberFormat="1" applyFont="1" applyBorder="1" applyAlignment="1">
      <alignment horizontal="left" vertical="center" wrapText="1"/>
    </xf>
    <xf numFmtId="49" fontId="6" fillId="0" borderId="12" xfId="0" applyNumberFormat="1" applyFont="1" applyBorder="1" applyAlignment="1">
      <alignment horizontal="center" vertical="center" wrapText="1"/>
    </xf>
    <xf numFmtId="49" fontId="6" fillId="0" borderId="23" xfId="0" applyNumberFormat="1" applyFont="1" applyBorder="1" applyAlignment="1">
      <alignment horizontal="left" vertical="center"/>
    </xf>
    <xf numFmtId="49" fontId="6" fillId="0" borderId="23" xfId="0" applyNumberFormat="1" applyFont="1" applyBorder="1" applyAlignment="1">
      <alignment horizontal="left" vertical="center" wrapText="1"/>
    </xf>
    <xf numFmtId="49" fontId="6" fillId="0" borderId="3" xfId="0" applyNumberFormat="1" applyFont="1" applyBorder="1" applyAlignment="1">
      <alignment horizontal="left" vertical="center"/>
    </xf>
    <xf numFmtId="49" fontId="6" fillId="0" borderId="2" xfId="0" applyNumberFormat="1" applyFont="1" applyBorder="1" applyAlignment="1">
      <alignment horizontal="right" vertical="center" wrapText="1"/>
    </xf>
    <xf numFmtId="49" fontId="1" fillId="0" borderId="14" xfId="0" applyNumberFormat="1" applyFont="1" applyBorder="1" applyAlignment="1">
      <alignment horizontal="left" vertical="center"/>
    </xf>
    <xf numFmtId="49" fontId="1" fillId="0" borderId="15" xfId="0" applyNumberFormat="1" applyFont="1" applyBorder="1" applyAlignment="1">
      <alignment horizontal="left" vertical="center"/>
    </xf>
    <xf numFmtId="49" fontId="1" fillId="0" borderId="20" xfId="0" applyNumberFormat="1" applyFont="1" applyBorder="1" applyAlignment="1">
      <alignment vertical="center"/>
    </xf>
    <xf numFmtId="49" fontId="6" fillId="5" borderId="1" xfId="0" applyNumberFormat="1" applyFont="1" applyFill="1" applyBorder="1" applyAlignment="1" applyProtection="1">
      <alignment vertical="center"/>
      <protection locked="0"/>
    </xf>
    <xf numFmtId="165" fontId="6" fillId="5" borderId="1" xfId="0" applyNumberFormat="1" applyFont="1" applyFill="1" applyBorder="1" applyAlignment="1" applyProtection="1">
      <alignment vertical="center"/>
      <protection locked="0"/>
    </xf>
    <xf numFmtId="49" fontId="6" fillId="5" borderId="22" xfId="0" applyNumberFormat="1" applyFont="1" applyFill="1" applyBorder="1" applyAlignment="1" applyProtection="1">
      <alignment vertical="center"/>
      <protection locked="0"/>
    </xf>
    <xf numFmtId="165" fontId="6" fillId="0" borderId="14" xfId="0" applyNumberFormat="1" applyFont="1" applyBorder="1" applyAlignment="1">
      <alignment vertical="center"/>
    </xf>
    <xf numFmtId="165" fontId="6" fillId="0" borderId="18" xfId="0" applyNumberFormat="1" applyFont="1" applyBorder="1" applyAlignment="1">
      <alignment vertical="center"/>
    </xf>
    <xf numFmtId="165" fontId="6" fillId="0" borderId="15" xfId="0" applyNumberFormat="1" applyFont="1" applyBorder="1" applyAlignment="1">
      <alignment vertical="center"/>
    </xf>
    <xf numFmtId="49" fontId="6" fillId="0" borderId="20" xfId="0" applyNumberFormat="1" applyFont="1" applyBorder="1" applyAlignment="1">
      <alignment horizontal="left" vertical="center"/>
    </xf>
    <xf numFmtId="49" fontId="6" fillId="0" borderId="1" xfId="0" applyNumberFormat="1" applyFont="1" applyBorder="1" applyAlignment="1">
      <alignment vertical="center"/>
    </xf>
    <xf numFmtId="49" fontId="6" fillId="5" borderId="20" xfId="0" applyNumberFormat="1" applyFont="1" applyFill="1" applyBorder="1" applyAlignment="1" applyProtection="1">
      <alignment horizontal="left" vertical="center" wrapText="1"/>
      <protection locked="0"/>
    </xf>
    <xf numFmtId="49" fontId="6" fillId="5" borderId="20" xfId="0" applyNumberFormat="1" applyFont="1" applyFill="1" applyBorder="1" applyAlignment="1" applyProtection="1">
      <alignment horizontal="right" vertical="center" wrapText="1"/>
      <protection locked="0"/>
    </xf>
    <xf numFmtId="49" fontId="1" fillId="0" borderId="19" xfId="0" applyNumberFormat="1" applyFont="1" applyBorder="1" applyAlignment="1">
      <alignment horizontal="right" vertical="center" wrapText="1"/>
    </xf>
    <xf numFmtId="49" fontId="6" fillId="5" borderId="12" xfId="0" applyNumberFormat="1" applyFont="1" applyFill="1" applyBorder="1" applyAlignment="1" applyProtection="1">
      <alignment horizontal="left" vertical="center" wrapText="1"/>
      <protection locked="0"/>
    </xf>
    <xf numFmtId="165" fontId="6" fillId="5" borderId="3" xfId="0" applyNumberFormat="1" applyFont="1" applyFill="1" applyBorder="1" applyAlignment="1" applyProtection="1">
      <alignment vertical="center"/>
      <protection locked="0"/>
    </xf>
    <xf numFmtId="165" fontId="6" fillId="0" borderId="12" xfId="0" applyNumberFormat="1" applyFont="1" applyBorder="1" applyAlignment="1">
      <alignment vertical="center"/>
    </xf>
    <xf numFmtId="4" fontId="6" fillId="0" borderId="3" xfId="0" applyNumberFormat="1" applyFont="1" applyBorder="1" applyAlignment="1">
      <alignment vertical="center"/>
    </xf>
    <xf numFmtId="49" fontId="6" fillId="0" borderId="14" xfId="0" applyNumberFormat="1" applyFont="1" applyBorder="1" applyAlignment="1">
      <alignment horizontal="left" vertical="center" wrapText="1"/>
    </xf>
    <xf numFmtId="49" fontId="6" fillId="0" borderId="20" xfId="0" applyNumberFormat="1" applyFont="1" applyBorder="1" applyAlignment="1">
      <alignment vertical="center"/>
    </xf>
    <xf numFmtId="49" fontId="6" fillId="0" borderId="12" xfId="0" applyNumberFormat="1" applyFont="1" applyBorder="1" applyAlignment="1">
      <alignment vertical="center"/>
    </xf>
    <xf numFmtId="3" fontId="1" fillId="0" borderId="23" xfId="0" applyNumberFormat="1" applyFont="1" applyBorder="1" applyAlignment="1">
      <alignment horizontal="right" vertical="center"/>
    </xf>
    <xf numFmtId="49" fontId="6" fillId="0" borderId="20" xfId="0" applyNumberFormat="1" applyFont="1" applyBorder="1" applyAlignment="1">
      <alignment vertical="center" wrapText="1"/>
    </xf>
    <xf numFmtId="49" fontId="6" fillId="0" borderId="1" xfId="0" applyNumberFormat="1" applyFont="1" applyBorder="1" applyAlignment="1">
      <alignment horizontal="left" vertical="center" wrapText="1"/>
    </xf>
    <xf numFmtId="49" fontId="6" fillId="5" borderId="21" xfId="0" applyNumberFormat="1" applyFont="1" applyFill="1" applyBorder="1" applyAlignment="1" applyProtection="1">
      <alignment horizontal="left" vertical="center" wrapText="1"/>
      <protection locked="0"/>
    </xf>
    <xf numFmtId="49" fontId="1" fillId="0" borderId="12"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49" fontId="6" fillId="5" borderId="22" xfId="0" applyNumberFormat="1" applyFont="1" applyFill="1" applyBorder="1" applyAlignment="1" applyProtection="1">
      <alignment horizontal="left" vertical="center"/>
      <protection locked="0"/>
    </xf>
    <xf numFmtId="49" fontId="6" fillId="5" borderId="14" xfId="0" applyNumberFormat="1" applyFont="1" applyFill="1" applyBorder="1" applyAlignment="1" applyProtection="1">
      <alignment horizontal="left" vertical="center" wrapText="1"/>
      <protection locked="0"/>
    </xf>
    <xf numFmtId="49" fontId="1" fillId="0" borderId="21" xfId="0" applyNumberFormat="1" applyFont="1" applyBorder="1" applyAlignment="1">
      <alignment horizontal="left" vertical="center"/>
    </xf>
    <xf numFmtId="49" fontId="1" fillId="0" borderId="22" xfId="0" applyNumberFormat="1" applyFont="1" applyBorder="1" applyAlignment="1">
      <alignment horizontal="left" vertical="center" wrapText="1"/>
    </xf>
    <xf numFmtId="0" fontId="1" fillId="0" borderId="15" xfId="0" applyFont="1" applyBorder="1" applyAlignment="1">
      <alignment vertical="center" wrapText="1"/>
    </xf>
    <xf numFmtId="0" fontId="1" fillId="0" borderId="19" xfId="0" applyFont="1" applyBorder="1" applyAlignment="1">
      <alignment horizontal="right" vertical="center"/>
    </xf>
    <xf numFmtId="49" fontId="6" fillId="5" borderId="16" xfId="0" applyNumberFormat="1" applyFont="1" applyFill="1" applyBorder="1" applyAlignment="1" applyProtection="1">
      <alignment horizontal="left" vertical="center" wrapText="1"/>
      <protection locked="0"/>
    </xf>
    <xf numFmtId="49" fontId="1" fillId="0" borderId="18" xfId="0" applyNumberFormat="1" applyFont="1" applyBorder="1" applyAlignment="1">
      <alignment vertical="center"/>
    </xf>
    <xf numFmtId="0" fontId="6" fillId="0" borderId="21" xfId="0" applyFont="1" applyBorder="1" applyAlignment="1">
      <alignment horizontal="left" vertical="center" wrapText="1"/>
    </xf>
    <xf numFmtId="0" fontId="1" fillId="0" borderId="22" xfId="0" applyFont="1" applyBorder="1" applyAlignment="1">
      <alignment horizontal="right" vertical="center" wrapText="1"/>
    </xf>
    <xf numFmtId="0" fontId="1" fillId="0" borderId="3" xfId="0" applyFont="1" applyBorder="1" applyAlignment="1">
      <alignment horizontal="right" vertical="center" wrapText="1"/>
    </xf>
    <xf numFmtId="0" fontId="1" fillId="0" borderId="14" xfId="0" applyFont="1" applyBorder="1" applyAlignment="1">
      <alignment vertical="center" wrapText="1"/>
    </xf>
    <xf numFmtId="4" fontId="6" fillId="0" borderId="18" xfId="0" applyNumberFormat="1" applyFont="1" applyBorder="1" applyAlignment="1">
      <alignment vertical="center"/>
    </xf>
    <xf numFmtId="0" fontId="1" fillId="0" borderId="19" xfId="0" applyFont="1" applyBorder="1" applyAlignment="1">
      <alignment horizontal="right"/>
    </xf>
    <xf numFmtId="0" fontId="6" fillId="5" borderId="13" xfId="0" applyFont="1" applyFill="1" applyBorder="1" applyAlignment="1" applyProtection="1">
      <alignment horizontal="left" vertical="top" wrapText="1"/>
      <protection locked="0"/>
    </xf>
    <xf numFmtId="49" fontId="1" fillId="0" borderId="1" xfId="0" applyNumberFormat="1" applyFont="1" applyBorder="1" applyAlignment="1">
      <alignment horizontal="right" vertical="top"/>
    </xf>
    <xf numFmtId="0" fontId="1" fillId="0" borderId="21" xfId="0" applyFont="1" applyBorder="1" applyAlignment="1">
      <alignment horizontal="right" vertical="top" wrapText="1"/>
    </xf>
    <xf numFmtId="0" fontId="1" fillId="0" borderId="3" xfId="0" applyFont="1" applyBorder="1" applyAlignment="1">
      <alignment horizontal="right" vertical="top" wrapText="1"/>
    </xf>
    <xf numFmtId="49" fontId="1" fillId="0" borderId="2" xfId="0" applyNumberFormat="1" applyFont="1" applyBorder="1" applyAlignment="1">
      <alignment horizontal="center" vertical="center" wrapText="1"/>
    </xf>
    <xf numFmtId="4" fontId="6" fillId="5" borderId="3" xfId="0" applyNumberFormat="1" applyFont="1" applyFill="1" applyBorder="1" applyAlignment="1" applyProtection="1">
      <alignment vertical="center"/>
      <protection locked="0"/>
    </xf>
    <xf numFmtId="4" fontId="6" fillId="0" borderId="14" xfId="0" applyNumberFormat="1" applyFont="1" applyBorder="1" applyAlignment="1">
      <alignment horizontal="right" vertical="center"/>
    </xf>
    <xf numFmtId="4" fontId="6" fillId="0" borderId="16" xfId="0" applyNumberFormat="1" applyFont="1" applyBorder="1" applyAlignment="1">
      <alignment horizontal="right" vertical="center"/>
    </xf>
    <xf numFmtId="4" fontId="6" fillId="0" borderId="18" xfId="0" applyNumberFormat="1" applyFont="1" applyBorder="1" applyAlignment="1">
      <alignment horizontal="right" vertical="center"/>
    </xf>
    <xf numFmtId="4" fontId="6" fillId="0" borderId="19" xfId="0" applyNumberFormat="1" applyFont="1" applyBorder="1" applyAlignment="1">
      <alignment horizontal="right" vertical="center"/>
    </xf>
    <xf numFmtId="3" fontId="6" fillId="0" borderId="19" xfId="0" applyNumberFormat="1" applyFont="1" applyBorder="1" applyAlignment="1">
      <alignment vertical="center"/>
    </xf>
    <xf numFmtId="4" fontId="6" fillId="0" borderId="21" xfId="0" applyNumberFormat="1" applyFont="1" applyBorder="1" applyAlignment="1">
      <alignment horizontal="right" vertical="center"/>
    </xf>
    <xf numFmtId="4" fontId="6" fillId="0" borderId="20" xfId="0" applyNumberFormat="1" applyFont="1" applyBorder="1" applyAlignment="1">
      <alignment horizontal="right" vertical="center"/>
    </xf>
    <xf numFmtId="3" fontId="6" fillId="5" borderId="1" xfId="0" applyNumberFormat="1" applyFont="1" applyFill="1" applyBorder="1" applyAlignment="1" applyProtection="1">
      <alignment horizontal="left" vertical="center"/>
      <protection locked="0"/>
    </xf>
    <xf numFmtId="165" fontId="6" fillId="5"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3" fontId="6" fillId="0" borderId="21" xfId="0" applyNumberFormat="1" applyFont="1" applyBorder="1" applyAlignment="1">
      <alignment horizontal="left" vertical="center"/>
    </xf>
    <xf numFmtId="165" fontId="6" fillId="0" borderId="21" xfId="0" applyNumberFormat="1" applyFont="1" applyBorder="1" applyAlignment="1">
      <alignment horizontal="right" vertical="center"/>
    </xf>
    <xf numFmtId="4" fontId="6" fillId="0" borderId="3" xfId="0" applyNumberFormat="1" applyFont="1" applyBorder="1" applyAlignment="1">
      <alignment horizontal="right" vertical="center"/>
    </xf>
    <xf numFmtId="165" fontId="6" fillId="0" borderId="2" xfId="0" applyNumberFormat="1" applyFont="1" applyBorder="1" applyAlignment="1">
      <alignment vertical="center"/>
    </xf>
    <xf numFmtId="165" fontId="6" fillId="0" borderId="21" xfId="0" applyNumberFormat="1" applyFont="1" applyBorder="1" applyAlignment="1">
      <alignment vertical="center"/>
    </xf>
    <xf numFmtId="4" fontId="6" fillId="0" borderId="20" xfId="0" applyNumberFormat="1" applyFont="1" applyBorder="1" applyAlignment="1">
      <alignment vertical="center"/>
    </xf>
    <xf numFmtId="165" fontId="6" fillId="0" borderId="14" xfId="0" applyNumberFormat="1" applyFont="1" applyBorder="1" applyAlignment="1">
      <alignment horizontal="right" vertical="center"/>
    </xf>
    <xf numFmtId="165" fontId="6" fillId="0" borderId="18" xfId="0" applyNumberFormat="1" applyFont="1" applyBorder="1" applyAlignment="1">
      <alignment horizontal="right" vertical="center"/>
    </xf>
    <xf numFmtId="3" fontId="6" fillId="5" borderId="12" xfId="0" applyNumberFormat="1" applyFont="1" applyFill="1" applyBorder="1" applyAlignment="1" applyProtection="1">
      <alignment horizontal="left" vertical="center" wrapText="1"/>
      <protection locked="0"/>
    </xf>
    <xf numFmtId="49" fontId="6" fillId="0" borderId="19" xfId="0" applyNumberFormat="1" applyFont="1" applyBorder="1" applyAlignment="1">
      <alignment vertical="center"/>
    </xf>
    <xf numFmtId="49" fontId="6" fillId="0" borderId="15" xfId="0" applyNumberFormat="1" applyFont="1" applyBorder="1" applyAlignment="1">
      <alignment vertical="center"/>
    </xf>
    <xf numFmtId="0" fontId="6" fillId="0" borderId="22" xfId="0" applyFont="1" applyBorder="1" applyAlignment="1">
      <alignment vertical="center"/>
    </xf>
    <xf numFmtId="3" fontId="6" fillId="5" borderId="3" xfId="0" applyNumberFormat="1" applyFont="1" applyFill="1" applyBorder="1" applyAlignment="1" applyProtection="1">
      <alignment horizontal="left" vertical="center" wrapText="1"/>
      <protection locked="0"/>
    </xf>
    <xf numFmtId="49" fontId="6" fillId="0" borderId="22" xfId="0" applyNumberFormat="1" applyFont="1" applyBorder="1" applyAlignment="1">
      <alignment vertical="center" wrapText="1"/>
    </xf>
    <xf numFmtId="3" fontId="6" fillId="0" borderId="22" xfId="0" applyNumberFormat="1" applyFont="1" applyBorder="1" applyAlignment="1">
      <alignment vertical="center"/>
    </xf>
    <xf numFmtId="49" fontId="6" fillId="5" borderId="12" xfId="0" applyNumberFormat="1" applyFont="1" applyFill="1" applyBorder="1" applyAlignment="1" applyProtection="1">
      <alignment horizontal="left" vertical="center" wrapText="1" shrinkToFit="1"/>
      <protection locked="0"/>
    </xf>
    <xf numFmtId="49" fontId="6" fillId="5" borderId="15" xfId="0" applyNumberFormat="1" applyFont="1" applyFill="1" applyBorder="1" applyAlignment="1" applyProtection="1">
      <alignment horizontal="left" vertical="center" wrapText="1"/>
      <protection locked="0"/>
    </xf>
    <xf numFmtId="3" fontId="6" fillId="0" borderId="22" xfId="0" applyNumberFormat="1" applyFont="1" applyBorder="1" applyAlignment="1">
      <alignment horizontal="left" vertical="center" wrapText="1"/>
    </xf>
    <xf numFmtId="3" fontId="6" fillId="0" borderId="21" xfId="0" applyNumberFormat="1" applyFont="1" applyBorder="1" applyAlignment="1">
      <alignment horizontal="left" vertical="center" wrapText="1"/>
    </xf>
    <xf numFmtId="3" fontId="6" fillId="0" borderId="15" xfId="0" applyNumberFormat="1" applyFont="1" applyBorder="1" applyAlignment="1">
      <alignment vertical="center"/>
    </xf>
    <xf numFmtId="3" fontId="6" fillId="0" borderId="12" xfId="0" applyNumberFormat="1" applyFont="1" applyBorder="1" applyAlignment="1">
      <alignment horizontal="left" vertical="center" wrapText="1"/>
    </xf>
    <xf numFmtId="165" fontId="6" fillId="0" borderId="2" xfId="0" applyNumberFormat="1" applyFont="1" applyBorder="1" applyAlignment="1">
      <alignment horizontal="right" vertical="center"/>
    </xf>
    <xf numFmtId="0" fontId="6" fillId="5" borderId="1" xfId="0" applyFont="1" applyFill="1" applyBorder="1" applyAlignment="1" applyProtection="1">
      <alignment horizontal="left" vertical="center"/>
      <protection locked="0"/>
    </xf>
    <xf numFmtId="0" fontId="6" fillId="0" borderId="1" xfId="0" applyFont="1" applyBorder="1" applyAlignment="1">
      <alignment vertical="center"/>
    </xf>
    <xf numFmtId="3" fontId="6" fillId="0" borderId="2" xfId="0" applyNumberFormat="1" applyFont="1" applyBorder="1" applyAlignment="1">
      <alignment horizontal="left" vertical="center" wrapText="1"/>
    </xf>
    <xf numFmtId="0" fontId="6" fillId="0" borderId="23" xfId="0" applyFont="1" applyBorder="1" applyAlignment="1">
      <alignment vertical="center"/>
    </xf>
    <xf numFmtId="4" fontId="7" fillId="0" borderId="19" xfId="0" applyNumberFormat="1" applyFont="1" applyBorder="1" applyAlignment="1">
      <alignment vertical="center"/>
    </xf>
    <xf numFmtId="0" fontId="7" fillId="0" borderId="0" xfId="0" applyFont="1" applyAlignment="1">
      <alignment vertical="center"/>
    </xf>
    <xf numFmtId="4" fontId="2" fillId="0" borderId="19" xfId="0" applyNumberFormat="1" applyFont="1" applyBorder="1" applyAlignment="1">
      <alignment vertical="center"/>
    </xf>
    <xf numFmtId="0" fontId="2" fillId="0" borderId="0" xfId="0" applyFont="1" applyAlignment="1">
      <alignment vertical="center"/>
    </xf>
    <xf numFmtId="0" fontId="2" fillId="0" borderId="1" xfId="0" applyFont="1" applyBorder="1" applyAlignment="1">
      <alignment vertical="center"/>
    </xf>
    <xf numFmtId="4" fontId="2" fillId="5" borderId="1" xfId="0" applyNumberFormat="1" applyFont="1" applyFill="1" applyBorder="1" applyAlignment="1" applyProtection="1">
      <alignment vertical="center"/>
      <protection locked="0"/>
    </xf>
    <xf numFmtId="4" fontId="2" fillId="0" borderId="1" xfId="0" applyNumberFormat="1" applyFont="1" applyBorder="1" applyAlignment="1">
      <alignment vertical="center"/>
    </xf>
    <xf numFmtId="3" fontId="6" fillId="5" borderId="2" xfId="0" applyNumberFormat="1" applyFont="1" applyFill="1" applyBorder="1" applyAlignment="1" applyProtection="1">
      <alignment horizontal="left" vertical="center" wrapText="1"/>
      <protection locked="0"/>
    </xf>
    <xf numFmtId="165" fontId="6" fillId="5" borderId="1" xfId="0" applyNumberFormat="1" applyFont="1" applyFill="1" applyBorder="1" applyAlignment="1" applyProtection="1">
      <alignment horizontal="left" vertical="center" wrapText="1"/>
      <protection locked="0"/>
    </xf>
    <xf numFmtId="3" fontId="6" fillId="0" borderId="1" xfId="0" applyNumberFormat="1" applyFont="1" applyBorder="1" applyAlignment="1">
      <alignment horizontal="right" vertical="center"/>
    </xf>
    <xf numFmtId="164" fontId="6" fillId="5" borderId="12" xfId="0" applyNumberFormat="1" applyFont="1" applyFill="1" applyBorder="1" applyAlignment="1" applyProtection="1">
      <alignment horizontal="left" vertical="center" wrapText="1"/>
      <protection locked="0"/>
    </xf>
    <xf numFmtId="165" fontId="6" fillId="0" borderId="1" xfId="0" applyNumberFormat="1" applyFont="1" applyBorder="1" applyAlignment="1">
      <alignment horizontal="right" vertical="center"/>
    </xf>
    <xf numFmtId="4" fontId="6" fillId="5" borderId="1" xfId="0" applyNumberFormat="1" applyFont="1" applyFill="1" applyBorder="1" applyAlignment="1" applyProtection="1">
      <alignment horizontal="right" vertical="center"/>
      <protection locked="0"/>
    </xf>
    <xf numFmtId="4" fontId="6" fillId="0" borderId="15" xfId="0" applyNumberFormat="1" applyFont="1" applyBorder="1" applyAlignment="1">
      <alignment horizontal="right" vertical="top"/>
    </xf>
    <xf numFmtId="4" fontId="6" fillId="0" borderId="16" xfId="0" applyNumberFormat="1" applyFont="1" applyBorder="1" applyAlignment="1">
      <alignment vertical="top"/>
    </xf>
    <xf numFmtId="4" fontId="6" fillId="0" borderId="19" xfId="0" applyNumberFormat="1" applyFont="1" applyBorder="1" applyAlignment="1">
      <alignment vertical="top"/>
    </xf>
    <xf numFmtId="49" fontId="6" fillId="0" borderId="18" xfId="0" applyNumberFormat="1" applyFont="1" applyBorder="1" applyAlignment="1">
      <alignment vertical="top"/>
    </xf>
    <xf numFmtId="0" fontId="6" fillId="5" borderId="3" xfId="0" applyFont="1" applyFill="1" applyBorder="1" applyAlignment="1" applyProtection="1">
      <alignment horizontal="left" vertical="top" wrapText="1"/>
      <protection locked="0"/>
    </xf>
    <xf numFmtId="0" fontId="6" fillId="0" borderId="21" xfId="0" applyFont="1" applyBorder="1" applyAlignment="1">
      <alignment horizontal="left" vertical="top" wrapText="1"/>
    </xf>
    <xf numFmtId="4" fontId="6" fillId="5" borderId="3" xfId="0" applyNumberFormat="1" applyFont="1" applyFill="1" applyBorder="1" applyAlignment="1" applyProtection="1">
      <alignment horizontal="right" vertical="top"/>
      <protection locked="0"/>
    </xf>
    <xf numFmtId="4" fontId="6" fillId="0" borderId="1" xfId="0" applyNumberFormat="1" applyFont="1" applyBorder="1" applyAlignment="1">
      <alignment vertical="top"/>
    </xf>
    <xf numFmtId="49" fontId="6" fillId="0" borderId="22" xfId="0" applyNumberFormat="1" applyFont="1" applyBorder="1" applyAlignment="1">
      <alignment vertical="top"/>
    </xf>
    <xf numFmtId="4" fontId="6" fillId="0" borderId="21" xfId="0" applyNumberFormat="1" applyFont="1" applyBorder="1" applyAlignment="1">
      <alignment vertical="center"/>
    </xf>
    <xf numFmtId="4" fontId="6" fillId="0" borderId="12" xfId="0" applyNumberFormat="1" applyFont="1" applyBorder="1" applyAlignment="1">
      <alignment vertical="center"/>
    </xf>
    <xf numFmtId="49" fontId="1" fillId="0" borderId="13" xfId="0" applyNumberFormat="1" applyFont="1" applyBorder="1" applyAlignment="1">
      <alignment horizontal="right" vertical="center"/>
    </xf>
    <xf numFmtId="49" fontId="1" fillId="0" borderId="23" xfId="0" applyNumberFormat="1" applyFont="1" applyBorder="1" applyAlignment="1">
      <alignment horizontal="right" vertical="center"/>
    </xf>
    <xf numFmtId="49" fontId="1" fillId="0" borderId="17" xfId="0" applyNumberFormat="1" applyFont="1" applyBorder="1" applyAlignment="1">
      <alignment horizontal="right" vertical="center" wrapText="1"/>
    </xf>
    <xf numFmtId="49" fontId="6" fillId="0" borderId="17" xfId="0" applyNumberFormat="1" applyFont="1" applyBorder="1" applyAlignment="1">
      <alignment vertical="center"/>
    </xf>
    <xf numFmtId="49" fontId="1" fillId="0" borderId="13" xfId="0" applyNumberFormat="1" applyFont="1" applyBorder="1" applyAlignment="1">
      <alignment horizontal="right" vertical="top"/>
    </xf>
    <xf numFmtId="49" fontId="1" fillId="0" borderId="17" xfId="0" applyNumberFormat="1" applyFont="1" applyBorder="1" applyAlignment="1">
      <alignment horizontal="right" vertical="top"/>
    </xf>
    <xf numFmtId="49" fontId="1" fillId="0" borderId="23" xfId="0" applyNumberFormat="1" applyFont="1" applyBorder="1" applyAlignment="1">
      <alignment horizontal="right" vertical="top"/>
    </xf>
    <xf numFmtId="49" fontId="2" fillId="0" borderId="0" xfId="0" applyNumberFormat="1" applyFont="1" applyAlignment="1">
      <alignment horizontal="left"/>
    </xf>
    <xf numFmtId="0" fontId="6" fillId="0" borderId="21" xfId="0" applyFont="1" applyBorder="1" applyAlignment="1">
      <alignment vertical="center"/>
    </xf>
    <xf numFmtId="49" fontId="6" fillId="0" borderId="0" xfId="0" applyNumberFormat="1" applyFont="1" applyAlignment="1">
      <alignment horizontal="left" vertical="center" wrapText="1"/>
    </xf>
    <xf numFmtId="3" fontId="6" fillId="0" borderId="0" xfId="0" applyNumberFormat="1" applyFont="1" applyAlignment="1">
      <alignment vertical="center"/>
    </xf>
    <xf numFmtId="49" fontId="1" fillId="0" borderId="0" xfId="0" applyNumberFormat="1" applyFont="1" applyAlignment="1">
      <alignment horizontal="left" vertical="center"/>
    </xf>
    <xf numFmtId="165" fontId="6" fillId="0" borderId="0" xfId="0" applyNumberFormat="1" applyFont="1" applyAlignment="1">
      <alignment vertical="center"/>
    </xf>
    <xf numFmtId="49" fontId="6" fillId="0" borderId="0" xfId="0" applyNumberFormat="1" applyFont="1" applyAlignment="1">
      <alignment vertical="center"/>
    </xf>
    <xf numFmtId="49" fontId="1" fillId="0" borderId="0" xfId="0" applyNumberFormat="1" applyFont="1" applyAlignment="1">
      <alignment horizontal="right" vertical="center"/>
    </xf>
    <xf numFmtId="49" fontId="1" fillId="0" borderId="0" xfId="0" applyNumberFormat="1" applyFont="1" applyAlignment="1">
      <alignment vertical="center" wrapText="1"/>
    </xf>
    <xf numFmtId="49" fontId="1" fillId="0" borderId="0" xfId="0" applyNumberFormat="1" applyFont="1" applyAlignment="1">
      <alignment horizontal="right" vertical="center" wrapText="1"/>
    </xf>
    <xf numFmtId="49" fontId="1" fillId="0" borderId="0" xfId="0" applyNumberFormat="1" applyFont="1" applyAlignment="1">
      <alignment horizontal="left" vertical="center" wrapText="1"/>
    </xf>
    <xf numFmtId="49" fontId="7" fillId="0" borderId="0" xfId="0" applyNumberFormat="1" applyFont="1" applyAlignment="1">
      <alignment vertical="center"/>
    </xf>
    <xf numFmtId="3" fontId="6" fillId="0" borderId="0" xfId="0" applyNumberFormat="1" applyFont="1" applyAlignment="1">
      <alignment horizontal="left" vertical="center"/>
    </xf>
    <xf numFmtId="49" fontId="1" fillId="0" borderId="0" xfId="0" applyNumberFormat="1" applyFont="1" applyAlignment="1">
      <alignment vertical="center"/>
    </xf>
    <xf numFmtId="4" fontId="6" fillId="0" borderId="0" xfId="0" applyNumberFormat="1" applyFont="1" applyAlignment="1">
      <alignment vertical="center"/>
    </xf>
    <xf numFmtId="3" fontId="1" fillId="0" borderId="0" xfId="0" applyNumberFormat="1" applyFont="1" applyAlignment="1">
      <alignment horizontal="right" vertical="center"/>
    </xf>
    <xf numFmtId="0" fontId="6" fillId="0" borderId="0" xfId="0" applyFont="1" applyAlignment="1">
      <alignment horizontal="left" vertical="center"/>
    </xf>
    <xf numFmtId="4" fontId="7" fillId="0" borderId="0" xfId="0" applyNumberFormat="1" applyFont="1" applyAlignment="1">
      <alignment vertical="center"/>
    </xf>
    <xf numFmtId="4" fontId="2" fillId="0" borderId="0" xfId="0" applyNumberFormat="1" applyFont="1" applyAlignment="1">
      <alignment vertical="center"/>
    </xf>
    <xf numFmtId="165" fontId="6" fillId="0" borderId="0" xfId="0" applyNumberFormat="1" applyFont="1" applyAlignment="1">
      <alignment horizontal="right" vertical="center"/>
    </xf>
    <xf numFmtId="4" fontId="6" fillId="0" borderId="0" xfId="0" applyNumberFormat="1" applyFont="1" applyAlignment="1">
      <alignment horizontal="right" vertical="top"/>
    </xf>
    <xf numFmtId="49" fontId="6" fillId="0" borderId="0" xfId="0" applyNumberFormat="1" applyFont="1" applyAlignment="1">
      <alignment vertical="top"/>
    </xf>
    <xf numFmtId="49" fontId="1" fillId="2" borderId="1" xfId="0" applyNumberFormat="1" applyFont="1" applyFill="1" applyBorder="1" applyAlignment="1">
      <alignment horizontal="center" vertical="center" wrapText="1"/>
    </xf>
    <xf numFmtId="49" fontId="1" fillId="0" borderId="19" xfId="0" applyNumberFormat="1" applyFont="1" applyBorder="1" applyAlignment="1">
      <alignment horizontal="right"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1" fillId="0" borderId="14" xfId="0" applyFont="1" applyBorder="1" applyAlignment="1">
      <alignment horizontal="left"/>
    </xf>
    <xf numFmtId="0" fontId="1" fillId="0" borderId="15" xfId="0" applyFont="1" applyBorder="1" applyAlignment="1">
      <alignment horizontal="left"/>
    </xf>
    <xf numFmtId="0" fontId="1" fillId="0" borderId="16" xfId="0" applyFont="1" applyBorder="1" applyAlignment="1">
      <alignment horizontal="left"/>
    </xf>
    <xf numFmtId="49" fontId="6" fillId="0" borderId="0" xfId="0" applyNumberFormat="1" applyFont="1" applyAlignment="1">
      <alignment horizontal="left" vertical="center" wrapText="1"/>
    </xf>
    <xf numFmtId="49" fontId="6" fillId="0" borderId="19" xfId="0" applyNumberFormat="1" applyFont="1" applyBorder="1" applyAlignment="1">
      <alignment horizontal="left" vertical="center" wrapText="1"/>
    </xf>
    <xf numFmtId="49" fontId="1" fillId="0" borderId="15" xfId="0" applyNumberFormat="1" applyFont="1" applyBorder="1" applyAlignment="1">
      <alignment horizontal="left" vertical="center"/>
    </xf>
    <xf numFmtId="49" fontId="1" fillId="0" borderId="16" xfId="0" applyNumberFormat="1" applyFont="1" applyBorder="1" applyAlignment="1">
      <alignment horizontal="left" vertical="center"/>
    </xf>
    <xf numFmtId="49" fontId="1" fillId="0" borderId="14" xfId="0" applyNumberFormat="1" applyFont="1" applyBorder="1" applyAlignment="1">
      <alignment horizontal="left" vertical="center"/>
    </xf>
    <xf numFmtId="49" fontId="6" fillId="0" borderId="18" xfId="0" applyNumberFormat="1" applyFont="1" applyBorder="1" applyAlignment="1">
      <alignment horizontal="left" vertical="center" wrapText="1"/>
    </xf>
    <xf numFmtId="0" fontId="6" fillId="0" borderId="18" xfId="0" applyFont="1" applyBorder="1" applyAlignment="1">
      <alignment horizontal="left" vertical="center" wrapText="1"/>
    </xf>
    <xf numFmtId="0" fontId="6" fillId="0" borderId="0" xfId="0" applyFont="1" applyAlignment="1">
      <alignment horizontal="left" vertical="center" wrapText="1"/>
    </xf>
    <xf numFmtId="0" fontId="6" fillId="0" borderId="19" xfId="0" applyFont="1" applyBorder="1" applyAlignment="1">
      <alignment horizontal="left" vertical="center" wrapText="1"/>
    </xf>
    <xf numFmtId="0" fontId="6"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49" fontId="6" fillId="0" borderId="22" xfId="0" applyNumberFormat="1" applyFont="1" applyBorder="1" applyAlignment="1">
      <alignment horizontal="right" vertical="center" wrapText="1"/>
    </xf>
    <xf numFmtId="49" fontId="8" fillId="2" borderId="2" xfId="0" applyNumberFormat="1"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6" fillId="0" borderId="0" xfId="0" applyNumberFormat="1" applyFont="1" applyAlignment="1">
      <alignment horizontal="left" vertical="center"/>
    </xf>
    <xf numFmtId="49" fontId="6" fillId="0" borderId="19" xfId="0" applyNumberFormat="1" applyFont="1" applyBorder="1" applyAlignment="1">
      <alignment horizontal="left" vertical="center"/>
    </xf>
    <xf numFmtId="49" fontId="1" fillId="0" borderId="0" xfId="0" applyNumberFormat="1" applyFont="1" applyAlignment="1">
      <alignment horizontal="left" vertical="center"/>
    </xf>
    <xf numFmtId="49" fontId="1" fillId="0" borderId="19" xfId="0" applyNumberFormat="1" applyFont="1" applyBorder="1" applyAlignment="1">
      <alignment horizontal="left" vertical="center"/>
    </xf>
    <xf numFmtId="49" fontId="6" fillId="0" borderId="2" xfId="0" applyNumberFormat="1" applyFont="1" applyBorder="1" applyAlignment="1">
      <alignment horizontal="right" vertical="center" wrapText="1"/>
    </xf>
    <xf numFmtId="49" fontId="6" fillId="0" borderId="12" xfId="0" applyNumberFormat="1" applyFont="1" applyBorder="1" applyAlignment="1">
      <alignment horizontal="right" vertical="center" wrapText="1"/>
    </xf>
    <xf numFmtId="49" fontId="6" fillId="0" borderId="2" xfId="0" applyNumberFormat="1" applyFont="1" applyBorder="1" applyAlignment="1">
      <alignment horizontal="right" vertical="center"/>
    </xf>
    <xf numFmtId="49" fontId="6" fillId="0" borderId="12" xfId="0" applyNumberFormat="1" applyFont="1" applyBorder="1" applyAlignment="1">
      <alignment horizontal="right" vertical="center"/>
    </xf>
    <xf numFmtId="49" fontId="6" fillId="0" borderId="3" xfId="0" applyNumberFormat="1" applyFont="1" applyBorder="1" applyAlignment="1">
      <alignment horizontal="right" vertical="center"/>
    </xf>
    <xf numFmtId="49" fontId="1" fillId="0" borderId="0" xfId="0" applyNumberFormat="1" applyFont="1" applyAlignment="1">
      <alignment horizontal="left" vertical="center" wrapText="1"/>
    </xf>
    <xf numFmtId="49" fontId="1" fillId="0" borderId="19" xfId="0" applyNumberFormat="1" applyFont="1" applyBorder="1" applyAlignment="1">
      <alignment horizontal="left" vertical="center" wrapText="1"/>
    </xf>
    <xf numFmtId="49" fontId="6" fillId="0" borderId="1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3" xfId="0" applyNumberFormat="1" applyFont="1" applyBorder="1" applyAlignment="1">
      <alignment horizontal="right" vertical="center" wrapText="1"/>
    </xf>
    <xf numFmtId="3" fontId="1" fillId="0" borderId="13" xfId="0" applyNumberFormat="1" applyFont="1" applyBorder="1" applyAlignment="1">
      <alignment horizontal="center" vertical="center"/>
    </xf>
    <xf numFmtId="3" fontId="1" fillId="0" borderId="17" xfId="0" applyNumberFormat="1" applyFont="1" applyBorder="1" applyAlignment="1">
      <alignment horizontal="center" vertical="center"/>
    </xf>
    <xf numFmtId="3" fontId="1" fillId="0" borderId="23" xfId="0" applyNumberFormat="1" applyFont="1" applyBorder="1" applyAlignment="1">
      <alignment horizontal="center" vertical="center"/>
    </xf>
    <xf numFmtId="49" fontId="1" fillId="0" borderId="2" xfId="0" applyNumberFormat="1" applyFont="1" applyBorder="1" applyAlignment="1">
      <alignment horizontal="right" vertical="center"/>
    </xf>
    <xf numFmtId="49" fontId="1" fillId="0" borderId="12" xfId="0" applyNumberFormat="1" applyFont="1" applyBorder="1" applyAlignment="1">
      <alignment horizontal="right" vertical="center"/>
    </xf>
    <xf numFmtId="49" fontId="6" fillId="0" borderId="21" xfId="0" applyNumberFormat="1" applyFont="1" applyBorder="1" applyAlignment="1">
      <alignment horizontal="right" vertical="center" wrapText="1"/>
    </xf>
    <xf numFmtId="49" fontId="6" fillId="0" borderId="20" xfId="0" applyNumberFormat="1" applyFont="1" applyBorder="1" applyAlignment="1">
      <alignment horizontal="right" vertical="center" wrapText="1"/>
    </xf>
    <xf numFmtId="49" fontId="6" fillId="0" borderId="2" xfId="0" applyNumberFormat="1" applyFont="1" applyBorder="1" applyAlignment="1">
      <alignment horizontal="left" vertical="center"/>
    </xf>
    <xf numFmtId="49" fontId="6" fillId="0" borderId="3" xfId="0" applyNumberFormat="1" applyFont="1" applyBorder="1" applyAlignment="1">
      <alignment horizontal="left" vertical="center"/>
    </xf>
    <xf numFmtId="49" fontId="1" fillId="0" borderId="22"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6" fillId="0" borderId="21" xfId="0" applyNumberFormat="1" applyFont="1" applyBorder="1" applyAlignment="1">
      <alignment horizontal="left" vertical="center"/>
    </xf>
    <xf numFmtId="49" fontId="6" fillId="0" borderId="20" xfId="0" applyNumberFormat="1" applyFont="1" applyBorder="1" applyAlignment="1">
      <alignment horizontal="left" vertical="center"/>
    </xf>
    <xf numFmtId="49" fontId="1" fillId="0" borderId="0" xfId="0" applyNumberFormat="1" applyFont="1" applyAlignment="1">
      <alignment horizontal="center" vertical="center"/>
    </xf>
    <xf numFmtId="49" fontId="1" fillId="0" borderId="19" xfId="0" applyNumberFormat="1" applyFont="1" applyBorder="1" applyAlignment="1">
      <alignment horizontal="center" vertical="center"/>
    </xf>
    <xf numFmtId="49" fontId="1" fillId="0" borderId="18" xfId="0" applyNumberFormat="1" applyFont="1" applyBorder="1" applyAlignment="1">
      <alignment horizontal="left" vertical="center"/>
    </xf>
    <xf numFmtId="49" fontId="1" fillId="0" borderId="18" xfId="0" applyNumberFormat="1" applyFont="1" applyBorder="1" applyAlignment="1">
      <alignment horizontal="right" vertical="center"/>
    </xf>
    <xf numFmtId="49" fontId="1" fillId="0" borderId="19" xfId="0" applyNumberFormat="1" applyFont="1" applyBorder="1" applyAlignment="1">
      <alignment horizontal="right" vertical="center"/>
    </xf>
    <xf numFmtId="49" fontId="9" fillId="0" borderId="14" xfId="0" applyNumberFormat="1" applyFont="1" applyBorder="1" applyAlignment="1">
      <alignment horizontal="left" vertical="center"/>
    </xf>
    <xf numFmtId="49" fontId="1" fillId="0" borderId="2" xfId="0" applyNumberFormat="1" applyFont="1" applyBorder="1" applyAlignment="1">
      <alignment horizontal="right" vertical="center" wrapText="1"/>
    </xf>
    <xf numFmtId="49" fontId="1" fillId="0" borderId="3" xfId="0" applyNumberFormat="1" applyFont="1" applyBorder="1" applyAlignment="1">
      <alignment horizontal="right" vertical="center" wrapText="1"/>
    </xf>
    <xf numFmtId="3" fontId="6" fillId="0" borderId="18" xfId="0" applyNumberFormat="1" applyFont="1" applyBorder="1" applyAlignment="1">
      <alignment horizontal="left" vertical="center" wrapText="1"/>
    </xf>
    <xf numFmtId="3" fontId="6" fillId="0" borderId="0" xfId="0" applyNumberFormat="1" applyFont="1" applyAlignment="1">
      <alignment horizontal="left" vertical="center"/>
    </xf>
    <xf numFmtId="3" fontId="6" fillId="0" borderId="19" xfId="0" applyNumberFormat="1" applyFont="1" applyBorder="1" applyAlignment="1">
      <alignment horizontal="left" vertical="center"/>
    </xf>
    <xf numFmtId="49" fontId="1" fillId="0" borderId="21" xfId="0" applyNumberFormat="1" applyFont="1" applyBorder="1" applyAlignment="1">
      <alignment horizontal="right" vertical="center" wrapText="1"/>
    </xf>
    <xf numFmtId="49" fontId="1" fillId="0" borderId="22" xfId="0" applyNumberFormat="1" applyFont="1" applyBorder="1" applyAlignment="1">
      <alignment horizontal="right" vertical="center" wrapText="1"/>
    </xf>
    <xf numFmtId="49" fontId="1" fillId="0" borderId="14" xfId="0" applyNumberFormat="1" applyFont="1" applyBorder="1" applyAlignment="1">
      <alignment horizontal="left" vertical="center" wrapText="1"/>
    </xf>
    <xf numFmtId="49" fontId="1" fillId="0" borderId="15" xfId="0" applyNumberFormat="1" applyFont="1" applyBorder="1" applyAlignment="1">
      <alignment horizontal="left" vertical="center" wrapText="1"/>
    </xf>
    <xf numFmtId="49" fontId="1" fillId="0" borderId="16" xfId="0" applyNumberFormat="1" applyFont="1" applyBorder="1" applyAlignment="1">
      <alignment horizontal="left" vertical="center" wrapText="1"/>
    </xf>
    <xf numFmtId="49" fontId="1" fillId="0" borderId="2" xfId="0" applyNumberFormat="1" applyFont="1" applyBorder="1" applyAlignment="1">
      <alignment horizontal="left" vertical="center"/>
    </xf>
    <xf numFmtId="49" fontId="1" fillId="0" borderId="12" xfId="0" applyNumberFormat="1" applyFont="1" applyBorder="1" applyAlignment="1">
      <alignment horizontal="left" vertical="center"/>
    </xf>
    <xf numFmtId="49" fontId="1" fillId="0" borderId="3" xfId="0" applyNumberFormat="1" applyFont="1" applyBorder="1" applyAlignment="1">
      <alignment horizontal="left" vertical="center"/>
    </xf>
    <xf numFmtId="49" fontId="6" fillId="0" borderId="2" xfId="0" applyNumberFormat="1" applyFont="1" applyBorder="1" applyAlignment="1">
      <alignment horizontal="left" vertical="center" wrapText="1"/>
    </xf>
    <xf numFmtId="49" fontId="6" fillId="0" borderId="12"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49" fontId="6" fillId="0" borderId="13"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1" fillId="0" borderId="15" xfId="0" applyNumberFormat="1" applyFont="1" applyBorder="1" applyAlignment="1">
      <alignment horizontal="right" vertical="center" wrapText="1"/>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0" fontId="1" fillId="0" borderId="14" xfId="0" applyFont="1" applyBorder="1" applyAlignment="1">
      <alignment horizontal="left" vertical="center" wrapText="1"/>
    </xf>
    <xf numFmtId="49" fontId="6" fillId="0" borderId="16" xfId="0" applyNumberFormat="1" applyFont="1" applyBorder="1" applyAlignment="1">
      <alignment horizontal="right" vertical="center" wrapText="1"/>
    </xf>
    <xf numFmtId="49" fontId="6" fillId="0" borderId="13" xfId="0" applyNumberFormat="1" applyFont="1" applyBorder="1" applyAlignment="1">
      <alignment horizontal="right" vertical="center" wrapText="1"/>
    </xf>
    <xf numFmtId="49" fontId="6" fillId="0" borderId="23" xfId="0" applyNumberFormat="1" applyFont="1" applyBorder="1" applyAlignment="1">
      <alignment horizontal="right"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3" fontId="6" fillId="0" borderId="0" xfId="0" applyNumberFormat="1" applyFont="1" applyBorder="1" applyAlignment="1">
      <alignment vertical="center"/>
    </xf>
    <xf numFmtId="0" fontId="1" fillId="0" borderId="0"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vertical="center" wrapText="1"/>
    </xf>
  </cellXfs>
  <cellStyles count="1">
    <cellStyle name="Standard" xfId="0" builtinId="0"/>
  </cellStyles>
  <dxfs count="0"/>
  <tableStyles count="0" defaultTableStyle="TableStyleMedium2" defaultPivotStyle="PivotStyleLight16"/>
  <colors>
    <mruColors>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2A91E-723B-415B-878A-F14C9FA703D1}">
  <sheetPr>
    <tabColor rgb="FF0070C0"/>
  </sheetPr>
  <dimension ref="A1:C4"/>
  <sheetViews>
    <sheetView workbookViewId="0">
      <selection activeCell="B3" sqref="B3"/>
    </sheetView>
  </sheetViews>
  <sheetFormatPr baseColWidth="10" defaultRowHeight="14.25"/>
  <cols>
    <col min="3" max="3" width="42.375" customWidth="1"/>
  </cols>
  <sheetData>
    <row r="1" spans="1:3" ht="38.25" customHeight="1" thickBot="1">
      <c r="A1" s="222" t="s">
        <v>2</v>
      </c>
      <c r="B1" s="223"/>
      <c r="C1" s="224"/>
    </row>
    <row r="2" spans="1:3" ht="30.75" customHeight="1">
      <c r="A2" s="6" t="s">
        <v>3</v>
      </c>
      <c r="B2" s="7"/>
      <c r="C2" s="8" t="e">
        <f>SUM(LV!G:G)</f>
        <v>#DIV/0!</v>
      </c>
    </row>
    <row r="3" spans="1:3" ht="24.75" customHeight="1">
      <c r="A3" s="6" t="s">
        <v>4</v>
      </c>
      <c r="B3" s="9">
        <v>0.19</v>
      </c>
      <c r="C3" s="8" t="e">
        <f>ROUND(Netto*Ust,2)</f>
        <v>#DIV/0!</v>
      </c>
    </row>
    <row r="4" spans="1:3" ht="39.75" customHeight="1" thickBot="1">
      <c r="A4" s="10" t="s">
        <v>5</v>
      </c>
      <c r="B4" s="11"/>
      <c r="C4" s="12" t="e">
        <f>ROUND((Netto+C3),2)</f>
        <v>#DIV/0!</v>
      </c>
    </row>
  </sheetData>
  <sheetProtection algorithmName="SHA-512" hashValue="LYgwWYya5X2hhXUnRros0h84C6W4XcvK810Pu4DBXOC4c90BzrwvdtNIgJhXTZDe9Cf+enQhOKlAU0d04O+t0g==" saltValue="MF+nfOdeAw5+l55/AigZyQ==" spinCount="100000" sheet="1" objects="1" scenarios="1" selectLockedCells="1"/>
  <mergeCells count="1">
    <mergeCell ref="A1:C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A5AF8-8E8E-4551-A1AB-AA8E7670AF2A}">
  <sheetPr>
    <tabColor rgb="FF0070C0"/>
  </sheetPr>
  <dimension ref="A1:G1029"/>
  <sheetViews>
    <sheetView tabSelected="1" zoomScaleNormal="100" zoomScaleSheetLayoutView="55" workbookViewId="0">
      <selection sqref="A1:G1"/>
    </sheetView>
  </sheetViews>
  <sheetFormatPr baseColWidth="10" defaultColWidth="9.625" defaultRowHeight="15"/>
  <cols>
    <col min="1" max="1" width="5.25" style="198" customWidth="1"/>
    <col min="2" max="2" width="7.875" style="13" customWidth="1"/>
    <col min="3" max="3" width="7.625" style="14" customWidth="1"/>
    <col min="4" max="4" width="23.125" style="3" customWidth="1"/>
    <col min="5" max="5" width="17.75" style="3" customWidth="1"/>
    <col min="6" max="6" width="10.75" style="4" customWidth="1"/>
    <col min="7" max="7" width="12.375" style="4" customWidth="1"/>
    <col min="8" max="16384" width="9.625" style="5"/>
  </cols>
  <sheetData>
    <row r="1" spans="1:7" ht="94.5" customHeight="1">
      <c r="A1" s="241" t="s">
        <v>526</v>
      </c>
      <c r="B1" s="242"/>
      <c r="C1" s="242"/>
      <c r="D1" s="242"/>
      <c r="E1" s="242"/>
      <c r="F1" s="242"/>
      <c r="G1" s="243"/>
    </row>
    <row r="2" spans="1:7" s="2" customFormat="1" ht="30">
      <c r="A2" s="220" t="s">
        <v>0</v>
      </c>
      <c r="B2" s="302" t="s">
        <v>525</v>
      </c>
      <c r="C2" s="303"/>
      <c r="D2" s="304" t="s">
        <v>1</v>
      </c>
      <c r="E2" s="305"/>
      <c r="F2" s="1" t="s">
        <v>523</v>
      </c>
      <c r="G2" s="1" t="s">
        <v>524</v>
      </c>
    </row>
    <row r="3" spans="1:7" s="35" customFormat="1">
      <c r="A3" s="191" t="s">
        <v>6</v>
      </c>
      <c r="B3" s="232" t="s">
        <v>7</v>
      </c>
      <c r="C3" s="230"/>
      <c r="D3" s="230"/>
      <c r="E3" s="231"/>
      <c r="F3" s="131"/>
      <c r="G3" s="132"/>
    </row>
    <row r="4" spans="1:7" s="35" customFormat="1" ht="35.450000000000003" customHeight="1">
      <c r="A4" s="46"/>
      <c r="B4" s="233" t="s">
        <v>431</v>
      </c>
      <c r="C4" s="228"/>
      <c r="D4" s="228"/>
      <c r="E4" s="229"/>
      <c r="F4" s="133"/>
      <c r="G4" s="134"/>
    </row>
    <row r="5" spans="1:7" s="35" customFormat="1">
      <c r="A5" s="46"/>
      <c r="B5" s="36"/>
      <c r="C5" s="201"/>
      <c r="D5" s="19" t="s">
        <v>8</v>
      </c>
      <c r="E5" s="98"/>
      <c r="F5" s="133"/>
      <c r="G5" s="134"/>
    </row>
    <row r="6" spans="1:7" s="35" customFormat="1">
      <c r="A6" s="46"/>
      <c r="B6" s="36"/>
      <c r="C6" s="201"/>
      <c r="D6" s="19" t="s">
        <v>9</v>
      </c>
      <c r="E6" s="98"/>
      <c r="F6" s="133"/>
      <c r="G6" s="134"/>
    </row>
    <row r="7" spans="1:7" s="35" customFormat="1">
      <c r="A7" s="46"/>
      <c r="B7" s="36"/>
      <c r="C7" s="135"/>
      <c r="D7" s="19" t="s">
        <v>10</v>
      </c>
      <c r="E7" s="32" t="s">
        <v>11</v>
      </c>
      <c r="F7" s="133"/>
      <c r="G7" s="134"/>
    </row>
    <row r="8" spans="1:7" s="35" customFormat="1">
      <c r="A8" s="46"/>
      <c r="B8" s="36" t="s">
        <v>12</v>
      </c>
      <c r="C8" s="37"/>
      <c r="D8" s="202" t="s">
        <v>13</v>
      </c>
      <c r="E8" s="38"/>
      <c r="F8" s="136"/>
      <c r="G8" s="137"/>
    </row>
    <row r="9" spans="1:7" s="35" customFormat="1">
      <c r="A9" s="46"/>
      <c r="B9" s="138"/>
      <c r="C9" s="39">
        <v>380</v>
      </c>
      <c r="D9" s="22"/>
      <c r="E9" s="299" t="s">
        <v>14</v>
      </c>
      <c r="F9" s="139">
        <v>0</v>
      </c>
      <c r="G9" s="140">
        <f>F9*C9</f>
        <v>0</v>
      </c>
    </row>
    <row r="10" spans="1:7" s="35" customFormat="1">
      <c r="A10" s="46"/>
      <c r="B10" s="141"/>
      <c r="C10" s="40"/>
      <c r="D10" s="41"/>
      <c r="E10" s="264"/>
      <c r="F10" s="142"/>
      <c r="G10" s="143"/>
    </row>
    <row r="11" spans="1:7" s="35" customFormat="1">
      <c r="A11" s="46"/>
      <c r="B11" s="138"/>
      <c r="C11" s="39">
        <v>50</v>
      </c>
      <c r="D11" s="42"/>
      <c r="E11" s="300" t="s">
        <v>15</v>
      </c>
      <c r="F11" s="139">
        <v>0</v>
      </c>
      <c r="G11" s="140">
        <f>F11*C11</f>
        <v>0</v>
      </c>
    </row>
    <row r="12" spans="1:7" s="35" customFormat="1">
      <c r="A12" s="192"/>
      <c r="B12" s="141"/>
      <c r="C12" s="40"/>
      <c r="D12" s="43"/>
      <c r="E12" s="301"/>
      <c r="F12" s="142"/>
      <c r="G12" s="143"/>
    </row>
    <row r="13" spans="1:7" s="17" customFormat="1">
      <c r="A13" s="191" t="s">
        <v>16</v>
      </c>
      <c r="B13" s="232" t="s">
        <v>17</v>
      </c>
      <c r="C13" s="230"/>
      <c r="D13" s="230"/>
      <c r="E13" s="231"/>
      <c r="F13" s="92"/>
      <c r="G13" s="16"/>
    </row>
    <row r="14" spans="1:7" s="17" customFormat="1" ht="64.900000000000006" customHeight="1">
      <c r="A14" s="46"/>
      <c r="B14" s="228" t="s">
        <v>450</v>
      </c>
      <c r="C14" s="228"/>
      <c r="D14" s="228"/>
      <c r="E14" s="229"/>
      <c r="F14" s="203"/>
      <c r="G14" s="18"/>
    </row>
    <row r="15" spans="1:7" s="17" customFormat="1">
      <c r="A15" s="46"/>
      <c r="B15" s="204"/>
      <c r="C15" s="204"/>
      <c r="D15" s="19" t="s">
        <v>8</v>
      </c>
      <c r="E15" s="20"/>
      <c r="F15" s="203"/>
      <c r="G15" s="18"/>
    </row>
    <row r="16" spans="1:7" s="17" customFormat="1">
      <c r="A16" s="46"/>
      <c r="B16" s="204"/>
      <c r="C16" s="204"/>
      <c r="D16" s="19" t="s">
        <v>9</v>
      </c>
      <c r="E16" s="20"/>
      <c r="F16" s="203"/>
      <c r="G16" s="18"/>
    </row>
    <row r="17" spans="1:7" s="17" customFormat="1">
      <c r="A17" s="46"/>
      <c r="B17" s="204"/>
      <c r="C17" s="204"/>
      <c r="D17" s="205"/>
      <c r="E17" s="31"/>
      <c r="F17" s="203"/>
      <c r="G17" s="18"/>
    </row>
    <row r="18" spans="1:7" s="17" customFormat="1">
      <c r="A18" s="46"/>
      <c r="B18" s="204"/>
      <c r="C18" s="204"/>
      <c r="D18" s="206" t="s">
        <v>18</v>
      </c>
      <c r="E18" s="93"/>
      <c r="F18" s="203"/>
      <c r="G18" s="18"/>
    </row>
    <row r="19" spans="1:7" s="17" customFormat="1">
      <c r="A19" s="46"/>
      <c r="B19" s="204"/>
      <c r="C19" s="204"/>
      <c r="D19" s="207" t="s">
        <v>19</v>
      </c>
      <c r="E19" s="54"/>
      <c r="F19" s="203"/>
      <c r="G19" s="18"/>
    </row>
    <row r="20" spans="1:7" s="17" customFormat="1">
      <c r="A20" s="46"/>
      <c r="B20" s="204"/>
      <c r="C20" s="204"/>
      <c r="D20" s="207" t="s">
        <v>20</v>
      </c>
      <c r="E20" s="54"/>
      <c r="F20" s="203"/>
      <c r="G20" s="18"/>
    </row>
    <row r="21" spans="1:7" s="17" customFormat="1">
      <c r="A21" s="46"/>
      <c r="B21" s="204"/>
      <c r="C21" s="204"/>
      <c r="D21" s="19" t="s">
        <v>10</v>
      </c>
      <c r="E21" s="117"/>
      <c r="F21" s="203"/>
      <c r="G21" s="18"/>
    </row>
    <row r="22" spans="1:7" s="17" customFormat="1">
      <c r="A22" s="46"/>
      <c r="B22" s="204"/>
      <c r="C22" s="204"/>
      <c r="D22" s="19" t="s">
        <v>13</v>
      </c>
      <c r="E22" s="22"/>
      <c r="F22" s="203"/>
      <c r="G22" s="18"/>
    </row>
    <row r="23" spans="1:7" s="17" customFormat="1" ht="15" customHeight="1">
      <c r="A23" s="46"/>
      <c r="B23" s="23"/>
      <c r="C23" s="44" t="s">
        <v>269</v>
      </c>
      <c r="D23" s="263" t="s">
        <v>380</v>
      </c>
      <c r="E23" s="264"/>
      <c r="F23" s="88">
        <v>0</v>
      </c>
      <c r="G23" s="29">
        <f>F23*C23</f>
        <v>0</v>
      </c>
    </row>
    <row r="24" spans="1:7" s="17" customFormat="1">
      <c r="A24" s="46"/>
      <c r="B24" s="200"/>
      <c r="C24" s="45"/>
      <c r="D24" s="306"/>
      <c r="E24" s="307"/>
      <c r="F24" s="203"/>
      <c r="G24" s="18"/>
    </row>
    <row r="25" spans="1:7" s="17" customFormat="1">
      <c r="A25" s="46"/>
      <c r="B25" s="200"/>
      <c r="C25" s="205"/>
      <c r="D25" s="208" t="s">
        <v>22</v>
      </c>
      <c r="E25" s="27"/>
      <c r="F25" s="203"/>
      <c r="G25" s="18"/>
    </row>
    <row r="26" spans="1:7" s="17" customFormat="1">
      <c r="A26" s="46"/>
      <c r="B26" s="204"/>
      <c r="C26" s="204"/>
      <c r="D26" s="207" t="s">
        <v>23</v>
      </c>
      <c r="E26" s="54"/>
      <c r="F26" s="203"/>
      <c r="G26" s="18"/>
    </row>
    <row r="27" spans="1:7" s="17" customFormat="1">
      <c r="A27" s="46"/>
      <c r="B27" s="204"/>
      <c r="C27" s="204"/>
      <c r="D27" s="207" t="s">
        <v>20</v>
      </c>
      <c r="E27" s="54"/>
      <c r="F27" s="203"/>
      <c r="G27" s="18"/>
    </row>
    <row r="28" spans="1:7" s="17" customFormat="1">
      <c r="A28" s="46"/>
      <c r="B28" s="204"/>
      <c r="C28" s="204"/>
      <c r="D28" s="19" t="s">
        <v>10</v>
      </c>
      <c r="E28" s="117"/>
      <c r="F28" s="203"/>
      <c r="G28" s="18"/>
    </row>
    <row r="29" spans="1:7" s="17" customFormat="1">
      <c r="A29" s="46"/>
      <c r="B29" s="204"/>
      <c r="C29" s="21"/>
      <c r="D29" s="19" t="s">
        <v>13</v>
      </c>
      <c r="E29" s="22"/>
      <c r="F29" s="203"/>
      <c r="G29" s="18"/>
    </row>
    <row r="30" spans="1:7" s="17" customFormat="1" ht="13.9" customHeight="1">
      <c r="A30" s="46"/>
      <c r="B30" s="68"/>
      <c r="C30" s="44" t="s">
        <v>21</v>
      </c>
      <c r="D30" s="263" t="s">
        <v>380</v>
      </c>
      <c r="E30" s="264"/>
      <c r="F30" s="88">
        <v>0</v>
      </c>
      <c r="G30" s="29">
        <f>F30*C30</f>
        <v>0</v>
      </c>
    </row>
    <row r="31" spans="1:7" s="17" customFormat="1">
      <c r="A31" s="46"/>
      <c r="B31" s="200"/>
      <c r="C31" s="205"/>
      <c r="D31" s="47" t="s">
        <v>24</v>
      </c>
      <c r="E31" s="34"/>
      <c r="F31" s="203"/>
      <c r="G31" s="18"/>
    </row>
    <row r="32" spans="1:7" s="17" customFormat="1">
      <c r="A32" s="46"/>
      <c r="B32" s="204"/>
      <c r="C32" s="204"/>
      <c r="D32" s="207" t="s">
        <v>25</v>
      </c>
      <c r="E32" s="54"/>
      <c r="F32" s="203"/>
      <c r="G32" s="18"/>
    </row>
    <row r="33" spans="1:7" s="17" customFormat="1">
      <c r="A33" s="46"/>
      <c r="B33" s="204"/>
      <c r="C33" s="204"/>
      <c r="D33" s="207" t="s">
        <v>20</v>
      </c>
      <c r="E33" s="54"/>
      <c r="F33" s="203"/>
      <c r="G33" s="18"/>
    </row>
    <row r="34" spans="1:7" s="17" customFormat="1">
      <c r="A34" s="46"/>
      <c r="B34" s="204"/>
      <c r="C34" s="204"/>
      <c r="D34" s="19" t="s">
        <v>10</v>
      </c>
      <c r="E34" s="117"/>
      <c r="F34" s="203"/>
      <c r="G34" s="18"/>
    </row>
    <row r="35" spans="1:7" s="17" customFormat="1">
      <c r="A35" s="46"/>
      <c r="B35" s="204"/>
      <c r="C35" s="21"/>
      <c r="D35" s="19" t="s">
        <v>13</v>
      </c>
      <c r="E35" s="22"/>
      <c r="F35" s="203"/>
      <c r="G35" s="18"/>
    </row>
    <row r="36" spans="1:7" s="17" customFormat="1" ht="13.9" customHeight="1">
      <c r="A36" s="46"/>
      <c r="B36" s="68"/>
      <c r="C36" s="44" t="s">
        <v>44</v>
      </c>
      <c r="D36" s="263" t="s">
        <v>380</v>
      </c>
      <c r="E36" s="264"/>
      <c r="F36" s="88">
        <v>0</v>
      </c>
      <c r="G36" s="29">
        <f>F36*C36</f>
        <v>0</v>
      </c>
    </row>
    <row r="37" spans="1:7" s="17" customFormat="1">
      <c r="A37" s="46"/>
      <c r="B37" s="200"/>
      <c r="C37" s="295" t="s">
        <v>26</v>
      </c>
      <c r="D37" s="295"/>
      <c r="E37" s="34"/>
      <c r="F37" s="203"/>
      <c r="G37" s="18"/>
    </row>
    <row r="38" spans="1:7" s="17" customFormat="1">
      <c r="A38" s="46"/>
      <c r="B38" s="204"/>
      <c r="C38" s="204"/>
      <c r="D38" s="207" t="s">
        <v>19</v>
      </c>
      <c r="E38" s="54"/>
      <c r="F38" s="203"/>
      <c r="G38" s="18"/>
    </row>
    <row r="39" spans="1:7" s="17" customFormat="1">
      <c r="A39" s="46"/>
      <c r="B39" s="204"/>
      <c r="C39" s="204"/>
      <c r="D39" s="207" t="s">
        <v>20</v>
      </c>
      <c r="E39" s="54"/>
      <c r="F39" s="203"/>
      <c r="G39" s="18"/>
    </row>
    <row r="40" spans="1:7" s="17" customFormat="1">
      <c r="A40" s="46"/>
      <c r="B40" s="204"/>
      <c r="C40" s="204"/>
      <c r="D40" s="19" t="s">
        <v>10</v>
      </c>
      <c r="E40" s="117"/>
      <c r="F40" s="203"/>
      <c r="G40" s="18"/>
    </row>
    <row r="41" spans="1:7" s="17" customFormat="1">
      <c r="A41" s="46"/>
      <c r="B41" s="204"/>
      <c r="C41" s="21"/>
      <c r="D41" s="19" t="s">
        <v>13</v>
      </c>
      <c r="E41" s="48"/>
      <c r="F41" s="203"/>
      <c r="G41" s="18"/>
    </row>
    <row r="42" spans="1:7" s="17" customFormat="1">
      <c r="A42" s="192"/>
      <c r="B42" s="68"/>
      <c r="C42" s="44" t="s">
        <v>40</v>
      </c>
      <c r="D42" s="49"/>
      <c r="E42" s="50" t="s">
        <v>381</v>
      </c>
      <c r="F42" s="88">
        <v>0</v>
      </c>
      <c r="G42" s="29">
        <f>F42*C42</f>
        <v>0</v>
      </c>
    </row>
    <row r="43" spans="1:7" s="17" customFormat="1">
      <c r="A43" s="46"/>
      <c r="B43" s="200"/>
      <c r="C43" s="295" t="s">
        <v>382</v>
      </c>
      <c r="D43" s="295"/>
      <c r="E43" s="34"/>
      <c r="F43" s="203"/>
      <c r="G43" s="18"/>
    </row>
    <row r="44" spans="1:7" s="17" customFormat="1">
      <c r="A44" s="46"/>
      <c r="B44" s="204"/>
      <c r="C44" s="204"/>
      <c r="D44" s="207" t="s">
        <v>19</v>
      </c>
      <c r="E44" s="54"/>
      <c r="F44" s="203"/>
      <c r="G44" s="18"/>
    </row>
    <row r="45" spans="1:7" s="17" customFormat="1">
      <c r="A45" s="46"/>
      <c r="B45" s="204"/>
      <c r="C45" s="204"/>
      <c r="D45" s="207" t="s">
        <v>20</v>
      </c>
      <c r="E45" s="54"/>
      <c r="F45" s="203"/>
      <c r="G45" s="18"/>
    </row>
    <row r="46" spans="1:7" s="17" customFormat="1">
      <c r="A46" s="46"/>
      <c r="B46" s="204"/>
      <c r="C46" s="204"/>
      <c r="D46" s="19" t="s">
        <v>10</v>
      </c>
      <c r="E46" s="117"/>
      <c r="F46" s="203"/>
      <c r="G46" s="18"/>
    </row>
    <row r="47" spans="1:7" s="17" customFormat="1">
      <c r="A47" s="46"/>
      <c r="B47" s="204"/>
      <c r="C47" s="21"/>
      <c r="D47" s="19" t="s">
        <v>13</v>
      </c>
      <c r="E47" s="48"/>
      <c r="F47" s="203"/>
      <c r="G47" s="18"/>
    </row>
    <row r="48" spans="1:7" s="17" customFormat="1">
      <c r="A48" s="192"/>
      <c r="B48" s="68"/>
      <c r="C48" s="44" t="s">
        <v>40</v>
      </c>
      <c r="D48" s="49"/>
      <c r="E48" s="50" t="s">
        <v>381</v>
      </c>
      <c r="F48" s="88">
        <v>0</v>
      </c>
      <c r="G48" s="29">
        <f>F48*C48</f>
        <v>0</v>
      </c>
    </row>
    <row r="49" spans="1:7" s="17" customFormat="1">
      <c r="A49" s="191" t="s">
        <v>27</v>
      </c>
      <c r="B49" s="230" t="s">
        <v>28</v>
      </c>
      <c r="C49" s="230"/>
      <c r="D49" s="230"/>
      <c r="E49" s="231"/>
      <c r="F49" s="92"/>
      <c r="G49" s="16"/>
    </row>
    <row r="50" spans="1:7" s="17" customFormat="1">
      <c r="A50" s="46"/>
      <c r="B50" s="228" t="s">
        <v>432</v>
      </c>
      <c r="C50" s="228"/>
      <c r="D50" s="228"/>
      <c r="E50" s="229"/>
      <c r="F50" s="203"/>
      <c r="G50" s="18"/>
    </row>
    <row r="51" spans="1:7" s="17" customFormat="1">
      <c r="A51" s="46"/>
      <c r="B51" s="204"/>
      <c r="C51" s="204"/>
      <c r="D51" s="19" t="s">
        <v>8</v>
      </c>
      <c r="E51" s="20"/>
      <c r="F51" s="203"/>
      <c r="G51" s="18"/>
    </row>
    <row r="52" spans="1:7" s="17" customFormat="1">
      <c r="A52" s="46"/>
      <c r="B52" s="204"/>
      <c r="C52" s="204"/>
      <c r="D52" s="19" t="s">
        <v>9</v>
      </c>
      <c r="E52" s="20"/>
      <c r="F52" s="203"/>
      <c r="G52" s="18"/>
    </row>
    <row r="53" spans="1:7" s="17" customFormat="1">
      <c r="A53" s="46"/>
      <c r="B53" s="204"/>
      <c r="C53" s="204"/>
      <c r="D53" s="19" t="s">
        <v>10</v>
      </c>
      <c r="E53" s="51" t="s">
        <v>29</v>
      </c>
      <c r="F53" s="203"/>
      <c r="G53" s="18"/>
    </row>
    <row r="54" spans="1:7" s="17" customFormat="1">
      <c r="A54" s="46"/>
      <c r="B54" s="204"/>
      <c r="C54" s="204"/>
      <c r="D54" s="205"/>
      <c r="E54" s="52"/>
      <c r="F54" s="203"/>
      <c r="G54" s="18"/>
    </row>
    <row r="55" spans="1:7" s="17" customFormat="1">
      <c r="A55" s="46"/>
      <c r="B55" s="204" t="s">
        <v>12</v>
      </c>
      <c r="C55" s="204"/>
      <c r="D55" s="53" t="s">
        <v>13</v>
      </c>
      <c r="E55" s="27"/>
      <c r="F55" s="203"/>
      <c r="G55" s="18"/>
    </row>
    <row r="56" spans="1:7" s="17" customFormat="1">
      <c r="A56" s="46"/>
      <c r="B56" s="68"/>
      <c r="C56" s="19"/>
      <c r="D56" s="296" t="s">
        <v>30</v>
      </c>
      <c r="E56" s="297"/>
      <c r="F56" s="144"/>
      <c r="G56" s="101"/>
    </row>
    <row r="57" spans="1:7" s="17" customFormat="1">
      <c r="A57" s="46"/>
      <c r="B57" s="98"/>
      <c r="C57" s="44" t="s">
        <v>44</v>
      </c>
      <c r="D57" s="54"/>
      <c r="E57" s="50" t="s">
        <v>32</v>
      </c>
      <c r="F57" s="88">
        <v>0</v>
      </c>
      <c r="G57" s="101">
        <f>F57*C57</f>
        <v>0</v>
      </c>
    </row>
    <row r="58" spans="1:7" s="17" customFormat="1">
      <c r="A58" s="46"/>
      <c r="B58" s="33"/>
      <c r="C58" s="19"/>
      <c r="D58" s="296" t="s">
        <v>33</v>
      </c>
      <c r="E58" s="297"/>
      <c r="F58" s="144"/>
      <c r="G58" s="101"/>
    </row>
    <row r="59" spans="1:7" s="17" customFormat="1">
      <c r="A59" s="46"/>
      <c r="B59" s="98"/>
      <c r="C59" s="44" t="s">
        <v>199</v>
      </c>
      <c r="D59" s="54"/>
      <c r="E59" s="50" t="s">
        <v>32</v>
      </c>
      <c r="F59" s="88">
        <v>0</v>
      </c>
      <c r="G59" s="101">
        <f>F59*C59</f>
        <v>0</v>
      </c>
    </row>
    <row r="60" spans="1:7" s="17" customFormat="1">
      <c r="A60" s="46"/>
      <c r="B60" s="33"/>
      <c r="C60" s="19"/>
      <c r="D60" s="296" t="s">
        <v>34</v>
      </c>
      <c r="E60" s="297"/>
      <c r="F60" s="144"/>
      <c r="G60" s="101"/>
    </row>
    <row r="61" spans="1:7" s="17" customFormat="1">
      <c r="A61" s="46"/>
      <c r="B61" s="98"/>
      <c r="C61" s="44" t="s">
        <v>44</v>
      </c>
      <c r="D61" s="54"/>
      <c r="E61" s="50" t="s">
        <v>32</v>
      </c>
      <c r="F61" s="88">
        <v>0</v>
      </c>
      <c r="G61" s="101">
        <f>F61*C61</f>
        <v>0</v>
      </c>
    </row>
    <row r="62" spans="1:7" s="17" customFormat="1">
      <c r="A62" s="191" t="s">
        <v>35</v>
      </c>
      <c r="B62" s="285" t="s">
        <v>36</v>
      </c>
      <c r="C62" s="285"/>
      <c r="D62" s="285"/>
      <c r="E62" s="286"/>
      <c r="F62" s="92"/>
      <c r="G62" s="16"/>
    </row>
    <row r="63" spans="1:7" s="17" customFormat="1" ht="65.45" customHeight="1">
      <c r="A63" s="46"/>
      <c r="B63" s="228" t="s">
        <v>451</v>
      </c>
      <c r="C63" s="228"/>
      <c r="D63" s="228"/>
      <c r="E63" s="229"/>
      <c r="F63" s="203"/>
      <c r="G63" s="18"/>
    </row>
    <row r="64" spans="1:7" s="17" customFormat="1">
      <c r="A64" s="46"/>
      <c r="B64" s="204"/>
      <c r="C64" s="204"/>
      <c r="D64" s="19" t="s">
        <v>8</v>
      </c>
      <c r="E64" s="20"/>
      <c r="F64" s="203"/>
      <c r="G64" s="18"/>
    </row>
    <row r="65" spans="1:7" s="17" customFormat="1">
      <c r="A65" s="46"/>
      <c r="B65" s="204"/>
      <c r="C65" s="204"/>
      <c r="D65" s="19" t="s">
        <v>9</v>
      </c>
      <c r="E65" s="20"/>
      <c r="F65" s="203"/>
      <c r="G65" s="18"/>
    </row>
    <row r="66" spans="1:7" s="17" customFormat="1">
      <c r="A66" s="46"/>
      <c r="B66" s="204"/>
      <c r="C66" s="204"/>
      <c r="D66" s="19" t="s">
        <v>10</v>
      </c>
      <c r="E66" s="51" t="s">
        <v>11</v>
      </c>
      <c r="F66" s="203"/>
      <c r="G66" s="18"/>
    </row>
    <row r="67" spans="1:7" s="17" customFormat="1">
      <c r="A67" s="46"/>
      <c r="B67" s="204"/>
      <c r="C67" s="204"/>
      <c r="D67" s="205"/>
      <c r="E67" s="52"/>
      <c r="F67" s="203"/>
      <c r="G67" s="18"/>
    </row>
    <row r="68" spans="1:7" s="17" customFormat="1">
      <c r="A68" s="46"/>
      <c r="B68" s="204"/>
      <c r="C68" s="204"/>
      <c r="D68" s="202" t="s">
        <v>13</v>
      </c>
      <c r="E68" s="27"/>
      <c r="F68" s="203"/>
      <c r="G68" s="18"/>
    </row>
    <row r="69" spans="1:7" s="17" customFormat="1">
      <c r="A69" s="46"/>
      <c r="B69" s="204" t="s">
        <v>12</v>
      </c>
      <c r="C69" s="205"/>
      <c r="D69" s="296" t="s">
        <v>37</v>
      </c>
      <c r="E69" s="297"/>
      <c r="F69" s="145"/>
      <c r="G69" s="146"/>
    </row>
    <row r="70" spans="1:7" s="17" customFormat="1">
      <c r="A70" s="46"/>
      <c r="B70" s="98"/>
      <c r="C70" s="44" t="s">
        <v>38</v>
      </c>
      <c r="D70" s="54"/>
      <c r="E70" s="55" t="s">
        <v>32</v>
      </c>
      <c r="F70" s="88">
        <v>0</v>
      </c>
      <c r="G70" s="101">
        <f>F70*C70</f>
        <v>0</v>
      </c>
    </row>
    <row r="71" spans="1:7" s="17" customFormat="1">
      <c r="A71" s="46"/>
      <c r="B71" s="33"/>
      <c r="C71" s="205"/>
      <c r="D71" s="296" t="s">
        <v>39</v>
      </c>
      <c r="E71" s="297"/>
      <c r="F71" s="144"/>
      <c r="G71" s="101"/>
    </row>
    <row r="72" spans="1:7" s="17" customFormat="1">
      <c r="A72" s="46"/>
      <c r="B72" s="98"/>
      <c r="C72" s="44" t="s">
        <v>40</v>
      </c>
      <c r="D72" s="54"/>
      <c r="E72" s="56" t="s">
        <v>32</v>
      </c>
      <c r="F72" s="88">
        <v>0</v>
      </c>
      <c r="G72" s="101">
        <f>F72*C72</f>
        <v>0</v>
      </c>
    </row>
    <row r="73" spans="1:7" s="17" customFormat="1">
      <c r="A73" s="46"/>
      <c r="B73" s="33"/>
      <c r="C73" s="205"/>
      <c r="D73" s="296" t="s">
        <v>41</v>
      </c>
      <c r="E73" s="297"/>
      <c r="F73" s="144"/>
      <c r="G73" s="101"/>
    </row>
    <row r="74" spans="1:7" s="17" customFormat="1">
      <c r="A74" s="46"/>
      <c r="B74" s="98"/>
      <c r="C74" s="44" t="s">
        <v>44</v>
      </c>
      <c r="D74" s="54"/>
      <c r="E74" s="55" t="s">
        <v>32</v>
      </c>
      <c r="F74" s="88">
        <v>0</v>
      </c>
      <c r="G74" s="101">
        <f>F74*C74</f>
        <v>0</v>
      </c>
    </row>
    <row r="75" spans="1:7" s="17" customFormat="1">
      <c r="A75" s="46"/>
      <c r="B75" s="33"/>
      <c r="C75" s="57"/>
      <c r="D75" s="296" t="s">
        <v>43</v>
      </c>
      <c r="E75" s="297"/>
      <c r="F75" s="90"/>
      <c r="G75" s="101"/>
    </row>
    <row r="76" spans="1:7" s="17" customFormat="1">
      <c r="A76" s="192"/>
      <c r="B76" s="20"/>
      <c r="C76" s="57" t="s">
        <v>368</v>
      </c>
      <c r="D76" s="54"/>
      <c r="E76" s="55" t="s">
        <v>32</v>
      </c>
      <c r="F76" s="88">
        <v>0</v>
      </c>
      <c r="G76" s="101">
        <f>F76*C76</f>
        <v>0</v>
      </c>
    </row>
    <row r="77" spans="1:7" s="17" customFormat="1">
      <c r="A77" s="191" t="s">
        <v>45</v>
      </c>
      <c r="B77" s="285" t="s">
        <v>367</v>
      </c>
      <c r="C77" s="285"/>
      <c r="D77" s="285"/>
      <c r="E77" s="286"/>
      <c r="F77" s="92"/>
      <c r="G77" s="16"/>
    </row>
    <row r="78" spans="1:7" s="17" customFormat="1" ht="118.9" customHeight="1">
      <c r="A78" s="193"/>
      <c r="B78" s="228" t="s">
        <v>433</v>
      </c>
      <c r="C78" s="228"/>
      <c r="D78" s="228"/>
      <c r="E78" s="229"/>
      <c r="F78" s="203"/>
      <c r="G78" s="18"/>
    </row>
    <row r="79" spans="1:7" s="17" customFormat="1">
      <c r="A79" s="46"/>
      <c r="B79" s="204"/>
      <c r="C79" s="204"/>
      <c r="D79" s="19" t="s">
        <v>8</v>
      </c>
      <c r="E79" s="20"/>
      <c r="F79" s="203"/>
      <c r="G79" s="18"/>
    </row>
    <row r="80" spans="1:7" s="17" customFormat="1">
      <c r="A80" s="46"/>
      <c r="B80" s="204"/>
      <c r="C80" s="204"/>
      <c r="D80" s="19" t="s">
        <v>9</v>
      </c>
      <c r="E80" s="20"/>
      <c r="F80" s="203"/>
      <c r="G80" s="18"/>
    </row>
    <row r="81" spans="1:7" s="17" customFormat="1">
      <c r="A81" s="46"/>
      <c r="B81" s="209"/>
      <c r="C81" s="204"/>
      <c r="D81" s="19" t="s">
        <v>10</v>
      </c>
      <c r="E81" s="51" t="s">
        <v>11</v>
      </c>
      <c r="F81" s="203"/>
      <c r="G81" s="18"/>
    </row>
    <row r="82" spans="1:7" s="17" customFormat="1">
      <c r="A82" s="46"/>
      <c r="B82" s="204"/>
      <c r="C82" s="204"/>
      <c r="D82" s="205"/>
      <c r="E82" s="52"/>
      <c r="F82" s="203"/>
      <c r="G82" s="18"/>
    </row>
    <row r="83" spans="1:7" s="17" customFormat="1">
      <c r="A83" s="46"/>
      <c r="B83" s="204"/>
      <c r="C83" s="204"/>
      <c r="D83" s="202" t="s">
        <v>13</v>
      </c>
      <c r="E83" s="27"/>
      <c r="F83" s="203"/>
      <c r="G83" s="18"/>
    </row>
    <row r="84" spans="1:7" s="17" customFormat="1">
      <c r="A84" s="46"/>
      <c r="B84" s="204" t="s">
        <v>12</v>
      </c>
      <c r="C84" s="205"/>
      <c r="D84" s="296" t="s">
        <v>364</v>
      </c>
      <c r="E84" s="297"/>
      <c r="F84" s="145"/>
      <c r="G84" s="146"/>
    </row>
    <row r="85" spans="1:7" s="17" customFormat="1">
      <c r="A85" s="46"/>
      <c r="B85" s="98"/>
      <c r="C85" s="44" t="s">
        <v>210</v>
      </c>
      <c r="D85" s="54"/>
      <c r="E85" s="55" t="s">
        <v>32</v>
      </c>
      <c r="F85" s="88">
        <v>0</v>
      </c>
      <c r="G85" s="101">
        <f>F85*C85</f>
        <v>0</v>
      </c>
    </row>
    <row r="86" spans="1:7" s="17" customFormat="1">
      <c r="A86" s="46"/>
      <c r="B86" s="33"/>
      <c r="C86" s="205"/>
      <c r="D86" s="296" t="s">
        <v>365</v>
      </c>
      <c r="E86" s="297"/>
      <c r="F86" s="144"/>
      <c r="G86" s="101"/>
    </row>
    <row r="87" spans="1:7" s="17" customFormat="1">
      <c r="A87" s="46"/>
      <c r="B87" s="98"/>
      <c r="C87" s="44" t="s">
        <v>210</v>
      </c>
      <c r="D87" s="54"/>
      <c r="E87" s="56" t="s">
        <v>32</v>
      </c>
      <c r="F87" s="88">
        <v>0</v>
      </c>
      <c r="G87" s="101">
        <f>F87*C87</f>
        <v>0</v>
      </c>
    </row>
    <row r="88" spans="1:7" s="17" customFormat="1">
      <c r="A88" s="46"/>
      <c r="B88" s="33"/>
      <c r="C88" s="205"/>
      <c r="D88" s="296" t="s">
        <v>366</v>
      </c>
      <c r="E88" s="297"/>
      <c r="F88" s="144"/>
      <c r="G88" s="101"/>
    </row>
    <row r="89" spans="1:7" s="17" customFormat="1">
      <c r="A89" s="46"/>
      <c r="B89" s="98"/>
      <c r="C89" s="44" t="s">
        <v>210</v>
      </c>
      <c r="D89" s="54"/>
      <c r="E89" s="55" t="s">
        <v>32</v>
      </c>
      <c r="F89" s="88">
        <v>0</v>
      </c>
      <c r="G89" s="101">
        <f>F89*C89</f>
        <v>0</v>
      </c>
    </row>
    <row r="90" spans="1:7" s="17" customFormat="1">
      <c r="A90" s="46"/>
      <c r="B90" s="33"/>
      <c r="C90" s="205"/>
      <c r="D90" s="296" t="s">
        <v>361</v>
      </c>
      <c r="E90" s="297"/>
      <c r="F90" s="144"/>
      <c r="G90" s="101"/>
    </row>
    <row r="91" spans="1:7" s="17" customFormat="1">
      <c r="A91" s="46"/>
      <c r="B91" s="98"/>
      <c r="C91" s="44" t="s">
        <v>210</v>
      </c>
      <c r="D91" s="54"/>
      <c r="E91" s="55" t="s">
        <v>32</v>
      </c>
      <c r="F91" s="88">
        <v>0</v>
      </c>
      <c r="G91" s="101">
        <f>F91*C91</f>
        <v>0</v>
      </c>
    </row>
    <row r="92" spans="1:7" s="17" customFormat="1">
      <c r="A92" s="46"/>
      <c r="B92" s="33"/>
      <c r="C92" s="57"/>
      <c r="D92" s="296" t="s">
        <v>362</v>
      </c>
      <c r="E92" s="297"/>
      <c r="F92" s="90"/>
      <c r="G92" s="101"/>
    </row>
    <row r="93" spans="1:7" s="17" customFormat="1">
      <c r="A93" s="46"/>
      <c r="B93" s="20"/>
      <c r="C93" s="57" t="s">
        <v>210</v>
      </c>
      <c r="D93" s="54"/>
      <c r="E93" s="55" t="s">
        <v>32</v>
      </c>
      <c r="F93" s="88">
        <v>0</v>
      </c>
      <c r="G93" s="101">
        <f>F93*C93</f>
        <v>0</v>
      </c>
    </row>
    <row r="94" spans="1:7" s="17" customFormat="1">
      <c r="A94" s="46"/>
      <c r="B94" s="33"/>
      <c r="C94" s="57"/>
      <c r="D94" s="296" t="s">
        <v>363</v>
      </c>
      <c r="E94" s="297"/>
      <c r="F94" s="90"/>
      <c r="G94" s="101"/>
    </row>
    <row r="95" spans="1:7" s="17" customFormat="1">
      <c r="A95" s="192"/>
      <c r="B95" s="20"/>
      <c r="C95" s="57" t="s">
        <v>210</v>
      </c>
      <c r="D95" s="54"/>
      <c r="E95" s="55" t="s">
        <v>32</v>
      </c>
      <c r="F95" s="88">
        <v>0</v>
      </c>
      <c r="G95" s="101">
        <f>F95*C95</f>
        <v>0</v>
      </c>
    </row>
    <row r="96" spans="1:7" s="35" customFormat="1">
      <c r="A96" s="191" t="s">
        <v>49</v>
      </c>
      <c r="B96" s="232" t="s">
        <v>46</v>
      </c>
      <c r="C96" s="230"/>
      <c r="D96" s="230"/>
      <c r="E96" s="231"/>
      <c r="F96" s="147"/>
      <c r="G96" s="132"/>
    </row>
    <row r="97" spans="1:7" s="35" customFormat="1" ht="75" customHeight="1">
      <c r="A97" s="46"/>
      <c r="B97" s="233" t="s">
        <v>423</v>
      </c>
      <c r="C97" s="228"/>
      <c r="D97" s="228"/>
      <c r="E97" s="229"/>
      <c r="F97" s="148"/>
      <c r="G97" s="134"/>
    </row>
    <row r="98" spans="1:7" s="35" customFormat="1">
      <c r="A98" s="46"/>
      <c r="B98" s="36"/>
      <c r="C98" s="201"/>
      <c r="D98" s="19" t="s">
        <v>8</v>
      </c>
      <c r="E98" s="98"/>
      <c r="F98" s="148"/>
      <c r="G98" s="134"/>
    </row>
    <row r="99" spans="1:7" s="35" customFormat="1">
      <c r="A99" s="46"/>
      <c r="B99" s="36"/>
      <c r="C99" s="201"/>
      <c r="D99" s="19" t="s">
        <v>9</v>
      </c>
      <c r="E99" s="98"/>
      <c r="F99" s="148"/>
      <c r="G99" s="134"/>
    </row>
    <row r="100" spans="1:7" s="35" customFormat="1">
      <c r="A100" s="46"/>
      <c r="B100" s="36"/>
      <c r="C100" s="308"/>
      <c r="D100" s="221" t="s">
        <v>10</v>
      </c>
      <c r="E100" s="78" t="s">
        <v>29</v>
      </c>
      <c r="F100" s="148"/>
      <c r="G100" s="134"/>
    </row>
    <row r="101" spans="1:7" s="35" customFormat="1">
      <c r="A101" s="46"/>
      <c r="B101" s="36"/>
      <c r="C101" s="201"/>
      <c r="D101" s="202"/>
      <c r="E101" s="52"/>
      <c r="F101" s="148"/>
      <c r="G101" s="134"/>
    </row>
    <row r="102" spans="1:7" s="35" customFormat="1">
      <c r="A102" s="46"/>
      <c r="B102" s="210" t="s">
        <v>12</v>
      </c>
      <c r="C102" s="201"/>
      <c r="D102" s="202" t="s">
        <v>13</v>
      </c>
      <c r="E102" s="27"/>
      <c r="F102" s="148"/>
      <c r="G102" s="134"/>
    </row>
    <row r="103" spans="1:7" s="35" customFormat="1">
      <c r="A103" s="46"/>
      <c r="B103" s="149"/>
      <c r="C103" s="58">
        <v>10</v>
      </c>
      <c r="D103" s="59"/>
      <c r="E103" s="55" t="s">
        <v>47</v>
      </c>
      <c r="F103" s="139">
        <v>0</v>
      </c>
      <c r="G103" s="140">
        <f>F103*C103</f>
        <v>0</v>
      </c>
    </row>
    <row r="104" spans="1:7" s="35" customFormat="1">
      <c r="A104" s="192"/>
      <c r="B104" s="149"/>
      <c r="C104" s="39">
        <v>10</v>
      </c>
      <c r="D104" s="60"/>
      <c r="E104" s="55" t="s">
        <v>48</v>
      </c>
      <c r="F104" s="139">
        <v>0</v>
      </c>
      <c r="G104" s="140">
        <f>F104*C104</f>
        <v>0</v>
      </c>
    </row>
    <row r="105" spans="1:7" s="35" customFormat="1">
      <c r="A105" s="191" t="s">
        <v>52</v>
      </c>
      <c r="B105" s="232" t="s">
        <v>50</v>
      </c>
      <c r="C105" s="230"/>
      <c r="D105" s="230"/>
      <c r="E105" s="231"/>
      <c r="F105" s="147"/>
      <c r="G105" s="132"/>
    </row>
    <row r="106" spans="1:7" s="35" customFormat="1" ht="39.75" customHeight="1">
      <c r="A106" s="46"/>
      <c r="B106" s="233" t="s">
        <v>51</v>
      </c>
      <c r="C106" s="228"/>
      <c r="D106" s="228"/>
      <c r="E106" s="229"/>
      <c r="F106" s="148"/>
      <c r="G106" s="134"/>
    </row>
    <row r="107" spans="1:7" s="35" customFormat="1">
      <c r="A107" s="46"/>
      <c r="B107" s="36"/>
      <c r="C107" s="201"/>
      <c r="D107" s="19" t="s">
        <v>8</v>
      </c>
      <c r="E107" s="98"/>
      <c r="F107" s="148"/>
      <c r="G107" s="134"/>
    </row>
    <row r="108" spans="1:7" s="35" customFormat="1">
      <c r="A108" s="46"/>
      <c r="B108" s="36"/>
      <c r="C108" s="201"/>
      <c r="D108" s="19" t="s">
        <v>9</v>
      </c>
      <c r="E108" s="98"/>
      <c r="F108" s="148"/>
      <c r="G108" s="134"/>
    </row>
    <row r="109" spans="1:7" s="35" customFormat="1">
      <c r="A109" s="46"/>
      <c r="B109" s="36"/>
      <c r="C109" s="201"/>
      <c r="D109" s="19" t="s">
        <v>10</v>
      </c>
      <c r="E109" s="98"/>
      <c r="F109" s="148"/>
      <c r="G109" s="134"/>
    </row>
    <row r="110" spans="1:7" s="35" customFormat="1">
      <c r="A110" s="46"/>
      <c r="B110" s="36"/>
      <c r="C110" s="201"/>
      <c r="D110" s="19" t="s">
        <v>13</v>
      </c>
      <c r="E110" s="71"/>
      <c r="F110" s="148"/>
      <c r="G110" s="134"/>
    </row>
    <row r="111" spans="1:7" s="35" customFormat="1">
      <c r="A111" s="192"/>
      <c r="B111" s="141"/>
      <c r="C111" s="39">
        <v>50</v>
      </c>
      <c r="D111" s="26"/>
      <c r="E111" s="55"/>
      <c r="F111" s="139">
        <v>0</v>
      </c>
      <c r="G111" s="140">
        <f>F111*C111</f>
        <v>0</v>
      </c>
    </row>
    <row r="112" spans="1:7" s="35" customFormat="1">
      <c r="A112" s="191" t="s">
        <v>55</v>
      </c>
      <c r="B112" s="232" t="s">
        <v>53</v>
      </c>
      <c r="C112" s="230"/>
      <c r="D112" s="230"/>
      <c r="E112" s="78"/>
      <c r="F112" s="147"/>
      <c r="G112" s="132"/>
    </row>
    <row r="113" spans="1:7" s="35" customFormat="1" ht="37.9" customHeight="1">
      <c r="A113" s="46"/>
      <c r="B113" s="233" t="s">
        <v>54</v>
      </c>
      <c r="C113" s="228"/>
      <c r="D113" s="228"/>
      <c r="E113" s="229"/>
      <c r="F113" s="148"/>
      <c r="G113" s="134"/>
    </row>
    <row r="114" spans="1:7" s="35" customFormat="1">
      <c r="A114" s="46"/>
      <c r="B114" s="36"/>
      <c r="C114" s="201"/>
      <c r="D114" s="19" t="s">
        <v>8</v>
      </c>
      <c r="E114" s="98"/>
      <c r="F114" s="148"/>
      <c r="G114" s="134"/>
    </row>
    <row r="115" spans="1:7" s="35" customFormat="1">
      <c r="A115" s="46"/>
      <c r="B115" s="36"/>
      <c r="C115" s="201"/>
      <c r="D115" s="19" t="s">
        <v>9</v>
      </c>
      <c r="E115" s="98"/>
      <c r="F115" s="148"/>
      <c r="G115" s="134"/>
    </row>
    <row r="116" spans="1:7" s="35" customFormat="1">
      <c r="A116" s="46"/>
      <c r="B116" s="36"/>
      <c r="C116" s="201"/>
      <c r="D116" s="19" t="s">
        <v>10</v>
      </c>
      <c r="E116" s="98"/>
      <c r="F116" s="148"/>
      <c r="G116" s="134"/>
    </row>
    <row r="117" spans="1:7" s="35" customFormat="1">
      <c r="A117" s="46"/>
      <c r="B117" s="36"/>
      <c r="C117" s="201"/>
      <c r="D117" s="19" t="s">
        <v>13</v>
      </c>
      <c r="E117" s="71"/>
      <c r="F117" s="148"/>
      <c r="G117" s="134"/>
    </row>
    <row r="118" spans="1:7" s="35" customFormat="1">
      <c r="A118" s="192"/>
      <c r="B118" s="141"/>
      <c r="C118" s="39">
        <v>70</v>
      </c>
      <c r="D118" s="26"/>
      <c r="E118" s="55"/>
      <c r="F118" s="139">
        <v>0</v>
      </c>
      <c r="G118" s="140">
        <f>F118*C118</f>
        <v>0</v>
      </c>
    </row>
    <row r="119" spans="1:7" s="35" customFormat="1">
      <c r="A119" s="191" t="s">
        <v>57</v>
      </c>
      <c r="B119" s="232" t="s">
        <v>56</v>
      </c>
      <c r="C119" s="230"/>
      <c r="D119" s="230"/>
      <c r="E119" s="231"/>
      <c r="F119" s="147"/>
      <c r="G119" s="132"/>
    </row>
    <row r="120" spans="1:7" s="35" customFormat="1" ht="29.25" customHeight="1">
      <c r="A120" s="46"/>
      <c r="B120" s="233" t="s">
        <v>493</v>
      </c>
      <c r="C120" s="228"/>
      <c r="D120" s="228"/>
      <c r="E120" s="229"/>
      <c r="F120" s="148"/>
      <c r="G120" s="134"/>
    </row>
    <row r="121" spans="1:7" s="35" customFormat="1">
      <c r="A121" s="46"/>
      <c r="B121" s="36"/>
      <c r="C121" s="201"/>
      <c r="D121" s="19" t="s">
        <v>8</v>
      </c>
      <c r="E121" s="98"/>
      <c r="F121" s="148"/>
      <c r="G121" s="134"/>
    </row>
    <row r="122" spans="1:7" s="35" customFormat="1">
      <c r="A122" s="46"/>
      <c r="B122" s="36"/>
      <c r="C122" s="201"/>
      <c r="D122" s="19" t="s">
        <v>9</v>
      </c>
      <c r="E122" s="98"/>
      <c r="F122" s="148"/>
      <c r="G122" s="134"/>
    </row>
    <row r="123" spans="1:7" s="35" customFormat="1">
      <c r="A123" s="46"/>
      <c r="B123" s="36"/>
      <c r="C123" s="201"/>
      <c r="D123" s="19" t="s">
        <v>10</v>
      </c>
      <c r="E123" s="98"/>
      <c r="F123" s="148"/>
      <c r="G123" s="134"/>
    </row>
    <row r="124" spans="1:7" s="35" customFormat="1">
      <c r="A124" s="46"/>
      <c r="B124" s="36"/>
      <c r="C124" s="201"/>
      <c r="D124" s="19" t="s">
        <v>13</v>
      </c>
      <c r="E124" s="71"/>
      <c r="F124" s="148"/>
      <c r="G124" s="134"/>
    </row>
    <row r="125" spans="1:7" s="35" customFormat="1">
      <c r="A125" s="192"/>
      <c r="B125" s="141"/>
      <c r="C125" s="39">
        <v>200</v>
      </c>
      <c r="D125" s="26"/>
      <c r="E125" s="55"/>
      <c r="F125" s="139">
        <v>0</v>
      </c>
      <c r="G125" s="140">
        <f>F125*C125</f>
        <v>0</v>
      </c>
    </row>
    <row r="126" spans="1:7" s="35" customFormat="1">
      <c r="A126" s="191" t="s">
        <v>60</v>
      </c>
      <c r="B126" s="232" t="s">
        <v>58</v>
      </c>
      <c r="C126" s="230"/>
      <c r="D126" s="230"/>
      <c r="E126" s="78"/>
      <c r="F126" s="147"/>
      <c r="G126" s="132"/>
    </row>
    <row r="127" spans="1:7" s="35" customFormat="1" ht="38.450000000000003" customHeight="1">
      <c r="A127" s="46"/>
      <c r="B127" s="233" t="s">
        <v>59</v>
      </c>
      <c r="C127" s="228"/>
      <c r="D127" s="228"/>
      <c r="E127" s="229"/>
      <c r="F127" s="148"/>
      <c r="G127" s="134"/>
    </row>
    <row r="128" spans="1:7" s="35" customFormat="1">
      <c r="A128" s="46"/>
      <c r="B128" s="36"/>
      <c r="C128" s="201"/>
      <c r="D128" s="19" t="s">
        <v>8</v>
      </c>
      <c r="E128" s="98"/>
      <c r="F128" s="148"/>
      <c r="G128" s="134"/>
    </row>
    <row r="129" spans="1:7" s="35" customFormat="1">
      <c r="A129" s="46"/>
      <c r="B129" s="36"/>
      <c r="C129" s="201"/>
      <c r="D129" s="19" t="s">
        <v>9</v>
      </c>
      <c r="E129" s="98"/>
      <c r="F129" s="148"/>
      <c r="G129" s="134"/>
    </row>
    <row r="130" spans="1:7" s="35" customFormat="1">
      <c r="A130" s="46"/>
      <c r="B130" s="36"/>
      <c r="C130" s="201"/>
      <c r="D130" s="19" t="s">
        <v>10</v>
      </c>
      <c r="E130" s="98"/>
      <c r="F130" s="148"/>
      <c r="G130" s="134"/>
    </row>
    <row r="131" spans="1:7" s="35" customFormat="1">
      <c r="A131" s="46"/>
      <c r="B131" s="36"/>
      <c r="C131" s="201"/>
      <c r="D131" s="19" t="s">
        <v>13</v>
      </c>
      <c r="E131" s="71"/>
      <c r="F131" s="148"/>
      <c r="G131" s="134"/>
    </row>
    <row r="132" spans="1:7" s="35" customFormat="1">
      <c r="A132" s="192"/>
      <c r="B132" s="141"/>
      <c r="C132" s="39">
        <v>110</v>
      </c>
      <c r="D132" s="26"/>
      <c r="E132" s="55"/>
      <c r="F132" s="139">
        <v>0</v>
      </c>
      <c r="G132" s="140">
        <f>F132*C132</f>
        <v>0</v>
      </c>
    </row>
    <row r="133" spans="1:7" s="35" customFormat="1">
      <c r="A133" s="191" t="s">
        <v>62</v>
      </c>
      <c r="B133" s="232" t="s">
        <v>56</v>
      </c>
      <c r="C133" s="230"/>
      <c r="D133" s="230"/>
      <c r="E133" s="78"/>
      <c r="F133" s="147"/>
      <c r="G133" s="132"/>
    </row>
    <row r="134" spans="1:7" s="35" customFormat="1" ht="34.5" customHeight="1">
      <c r="A134" s="46"/>
      <c r="B134" s="233" t="s">
        <v>477</v>
      </c>
      <c r="C134" s="228"/>
      <c r="D134" s="228"/>
      <c r="E134" s="229"/>
      <c r="F134" s="148"/>
      <c r="G134" s="134"/>
    </row>
    <row r="135" spans="1:7" s="35" customFormat="1">
      <c r="A135" s="46"/>
      <c r="B135" s="36"/>
      <c r="C135" s="201"/>
      <c r="D135" s="19" t="s">
        <v>61</v>
      </c>
      <c r="E135" s="98"/>
      <c r="F135" s="148"/>
      <c r="G135" s="134"/>
    </row>
    <row r="136" spans="1:7" s="35" customFormat="1">
      <c r="A136" s="46"/>
      <c r="B136" s="36"/>
      <c r="C136" s="201"/>
      <c r="D136" s="19" t="s">
        <v>8</v>
      </c>
      <c r="E136" s="98"/>
      <c r="F136" s="148"/>
      <c r="G136" s="134"/>
    </row>
    <row r="137" spans="1:7" s="35" customFormat="1">
      <c r="A137" s="46"/>
      <c r="B137" s="36"/>
      <c r="C137" s="201"/>
      <c r="D137" s="19" t="s">
        <v>9</v>
      </c>
      <c r="E137" s="98"/>
      <c r="F137" s="148"/>
      <c r="G137" s="134"/>
    </row>
    <row r="138" spans="1:7" s="35" customFormat="1">
      <c r="A138" s="46"/>
      <c r="B138" s="36"/>
      <c r="C138" s="201"/>
      <c r="D138" s="19" t="s">
        <v>10</v>
      </c>
      <c r="E138" s="98"/>
      <c r="F138" s="148"/>
      <c r="G138" s="134"/>
    </row>
    <row r="139" spans="1:7" s="35" customFormat="1">
      <c r="A139" s="46"/>
      <c r="B139" s="36"/>
      <c r="C139" s="201"/>
      <c r="D139" s="19" t="s">
        <v>13</v>
      </c>
      <c r="E139" s="71"/>
      <c r="F139" s="148"/>
      <c r="G139" s="134"/>
    </row>
    <row r="140" spans="1:7" s="35" customFormat="1">
      <c r="A140" s="192"/>
      <c r="B140" s="141"/>
      <c r="C140" s="39">
        <v>2400</v>
      </c>
      <c r="D140" s="26"/>
      <c r="E140" s="55"/>
      <c r="F140" s="139">
        <v>0</v>
      </c>
      <c r="G140" s="140">
        <f>F140*C140</f>
        <v>0</v>
      </c>
    </row>
    <row r="141" spans="1:7" s="17" customFormat="1">
      <c r="A141" s="191" t="s">
        <v>65</v>
      </c>
      <c r="B141" s="230" t="s">
        <v>63</v>
      </c>
      <c r="C141" s="230"/>
      <c r="D141" s="230"/>
      <c r="E141" s="231"/>
      <c r="F141" s="92"/>
      <c r="G141" s="16"/>
    </row>
    <row r="142" spans="1:7" s="17" customFormat="1" ht="35.450000000000003" customHeight="1">
      <c r="A142" s="46"/>
      <c r="B142" s="228" t="s">
        <v>64</v>
      </c>
      <c r="C142" s="228"/>
      <c r="D142" s="228"/>
      <c r="E142" s="229"/>
      <c r="F142" s="203"/>
      <c r="G142" s="18"/>
    </row>
    <row r="143" spans="1:7" s="17" customFormat="1">
      <c r="A143" s="46"/>
      <c r="B143" s="204"/>
      <c r="C143" s="204"/>
      <c r="D143" s="19" t="s">
        <v>8</v>
      </c>
      <c r="E143" s="20"/>
      <c r="F143" s="203"/>
      <c r="G143" s="18"/>
    </row>
    <row r="144" spans="1:7" s="17" customFormat="1">
      <c r="A144" s="46"/>
      <c r="B144" s="204"/>
      <c r="C144" s="204"/>
      <c r="D144" s="19" t="s">
        <v>9</v>
      </c>
      <c r="E144" s="20"/>
      <c r="F144" s="203"/>
      <c r="G144" s="18"/>
    </row>
    <row r="145" spans="1:7" s="17" customFormat="1">
      <c r="A145" s="46"/>
      <c r="B145" s="204"/>
      <c r="C145" s="204"/>
      <c r="D145" s="19" t="s">
        <v>10</v>
      </c>
      <c r="E145" s="20"/>
      <c r="F145" s="203"/>
      <c r="G145" s="18"/>
    </row>
    <row r="146" spans="1:7" s="17" customFormat="1">
      <c r="A146" s="46"/>
      <c r="B146" s="204"/>
      <c r="C146" s="21"/>
      <c r="D146" s="19" t="s">
        <v>13</v>
      </c>
      <c r="E146" s="22"/>
      <c r="F146" s="203"/>
      <c r="G146" s="18"/>
    </row>
    <row r="147" spans="1:7" s="17" customFormat="1">
      <c r="A147" s="192"/>
      <c r="B147" s="21"/>
      <c r="C147" s="44" t="s">
        <v>328</v>
      </c>
      <c r="D147" s="26"/>
      <c r="E147" s="27"/>
      <c r="F147" s="88">
        <v>0</v>
      </c>
      <c r="G147" s="29">
        <f>F147*C147</f>
        <v>0</v>
      </c>
    </row>
    <row r="148" spans="1:7" s="17" customFormat="1">
      <c r="A148" s="46" t="s">
        <v>68</v>
      </c>
      <c r="B148" s="230" t="s">
        <v>66</v>
      </c>
      <c r="C148" s="230"/>
      <c r="D148" s="230"/>
      <c r="E148" s="231"/>
      <c r="F148" s="203"/>
      <c r="G148" s="18"/>
    </row>
    <row r="149" spans="1:7" s="17" customFormat="1" ht="35.450000000000003" customHeight="1">
      <c r="A149" s="46"/>
      <c r="B149" s="228" t="s">
        <v>478</v>
      </c>
      <c r="C149" s="228"/>
      <c r="D149" s="228"/>
      <c r="E149" s="229"/>
      <c r="F149" s="203"/>
      <c r="G149" s="18"/>
    </row>
    <row r="150" spans="1:7" s="17" customFormat="1">
      <c r="A150" s="46"/>
      <c r="B150" s="204"/>
      <c r="C150" s="204"/>
      <c r="D150" s="19" t="s">
        <v>67</v>
      </c>
      <c r="E150" s="20"/>
      <c r="F150" s="203"/>
      <c r="G150" s="18"/>
    </row>
    <row r="151" spans="1:7" s="17" customFormat="1">
      <c r="A151" s="46"/>
      <c r="B151" s="204"/>
      <c r="C151" s="204"/>
      <c r="D151" s="19" t="s">
        <v>8</v>
      </c>
      <c r="E151" s="20"/>
      <c r="F151" s="203"/>
      <c r="G151" s="18"/>
    </row>
    <row r="152" spans="1:7" s="17" customFormat="1">
      <c r="A152" s="46"/>
      <c r="B152" s="204"/>
      <c r="C152" s="204"/>
      <c r="D152" s="19" t="s">
        <v>9</v>
      </c>
      <c r="E152" s="20"/>
      <c r="F152" s="203"/>
      <c r="G152" s="18"/>
    </row>
    <row r="153" spans="1:7" s="17" customFormat="1">
      <c r="A153" s="46"/>
      <c r="B153" s="204"/>
      <c r="C153" s="204"/>
      <c r="D153" s="19" t="s">
        <v>10</v>
      </c>
      <c r="E153" s="20"/>
      <c r="F153" s="203"/>
      <c r="G153" s="18"/>
    </row>
    <row r="154" spans="1:7" s="17" customFormat="1">
      <c r="A154" s="46"/>
      <c r="B154" s="204"/>
      <c r="C154" s="21"/>
      <c r="D154" s="19" t="s">
        <v>13</v>
      </c>
      <c r="E154" s="22"/>
      <c r="F154" s="203"/>
      <c r="G154" s="18"/>
    </row>
    <row r="155" spans="1:7" s="17" customFormat="1">
      <c r="A155" s="192"/>
      <c r="B155" s="21"/>
      <c r="C155" s="44" t="s">
        <v>369</v>
      </c>
      <c r="D155" s="26"/>
      <c r="E155" s="34"/>
      <c r="F155" s="88">
        <v>0</v>
      </c>
      <c r="G155" s="29">
        <f>F155*C155</f>
        <v>0</v>
      </c>
    </row>
    <row r="156" spans="1:7" s="17" customFormat="1">
      <c r="A156" s="46" t="s">
        <v>80</v>
      </c>
      <c r="B156" s="230" t="s">
        <v>66</v>
      </c>
      <c r="C156" s="230"/>
      <c r="D156" s="230"/>
      <c r="E156" s="231"/>
      <c r="F156" s="203"/>
      <c r="G156" s="18"/>
    </row>
    <row r="157" spans="1:7" s="17" customFormat="1" ht="44.25" customHeight="1">
      <c r="A157" s="46"/>
      <c r="B157" s="228" t="s">
        <v>69</v>
      </c>
      <c r="C157" s="228"/>
      <c r="D157" s="228"/>
      <c r="E157" s="229"/>
      <c r="F157" s="203"/>
      <c r="G157" s="18"/>
    </row>
    <row r="158" spans="1:7" s="17" customFormat="1">
      <c r="A158" s="46"/>
      <c r="B158" s="204"/>
      <c r="C158" s="204"/>
      <c r="D158" s="19" t="s">
        <v>8</v>
      </c>
      <c r="E158" s="20"/>
      <c r="F158" s="203"/>
      <c r="G158" s="18"/>
    </row>
    <row r="159" spans="1:7" s="17" customFormat="1">
      <c r="A159" s="46"/>
      <c r="B159" s="204"/>
      <c r="C159" s="204"/>
      <c r="D159" s="19" t="s">
        <v>9</v>
      </c>
      <c r="E159" s="20"/>
      <c r="F159" s="203"/>
      <c r="G159" s="18"/>
    </row>
    <row r="160" spans="1:7" s="17" customFormat="1">
      <c r="A160" s="46"/>
      <c r="B160" s="204"/>
      <c r="C160" s="204"/>
      <c r="D160" s="19" t="s">
        <v>10</v>
      </c>
      <c r="E160" s="34" t="s">
        <v>29</v>
      </c>
      <c r="F160" s="203"/>
      <c r="G160" s="18"/>
    </row>
    <row r="161" spans="1:7" s="17" customFormat="1">
      <c r="A161" s="46"/>
      <c r="B161" s="204"/>
      <c r="C161" s="204"/>
      <c r="D161" s="205"/>
      <c r="E161" s="52"/>
      <c r="F161" s="203"/>
      <c r="G161" s="18"/>
    </row>
    <row r="162" spans="1:7" s="17" customFormat="1">
      <c r="A162" s="46"/>
      <c r="B162" s="204"/>
      <c r="C162" s="150"/>
      <c r="D162" s="202" t="s">
        <v>13</v>
      </c>
      <c r="E162" s="38" t="s">
        <v>70</v>
      </c>
      <c r="F162" s="91"/>
      <c r="G162" s="18"/>
    </row>
    <row r="163" spans="1:7" s="17" customFormat="1">
      <c r="A163" s="46"/>
      <c r="B163" s="21" t="s">
        <v>12</v>
      </c>
      <c r="C163" s="19"/>
      <c r="D163" s="61" t="s">
        <v>71</v>
      </c>
      <c r="E163" s="293" t="s">
        <v>72</v>
      </c>
      <c r="F163" s="145"/>
      <c r="G163" s="146"/>
    </row>
    <row r="164" spans="1:7" s="17" customFormat="1">
      <c r="A164" s="46"/>
      <c r="B164" s="69"/>
      <c r="C164" s="44" t="s">
        <v>269</v>
      </c>
      <c r="D164" s="22"/>
      <c r="E164" s="294"/>
      <c r="F164" s="88">
        <v>0</v>
      </c>
      <c r="G164" s="29">
        <f>F164*C164</f>
        <v>0</v>
      </c>
    </row>
    <row r="165" spans="1:7" s="17" customFormat="1">
      <c r="A165" s="46"/>
      <c r="B165" s="104"/>
      <c r="C165" s="19"/>
      <c r="D165" s="61" t="s">
        <v>73</v>
      </c>
      <c r="E165" s="293" t="s">
        <v>74</v>
      </c>
      <c r="F165" s="144"/>
      <c r="G165" s="29"/>
    </row>
    <row r="166" spans="1:7" s="17" customFormat="1">
      <c r="A166" s="46"/>
      <c r="B166" s="69"/>
      <c r="C166" s="44" t="s">
        <v>79</v>
      </c>
      <c r="D166" s="22"/>
      <c r="E166" s="294"/>
      <c r="F166" s="88">
        <v>0</v>
      </c>
      <c r="G166" s="29">
        <f>F166*C166</f>
        <v>0</v>
      </c>
    </row>
    <row r="167" spans="1:7" s="17" customFormat="1">
      <c r="A167" s="46"/>
      <c r="B167" s="104"/>
      <c r="C167" s="19"/>
      <c r="D167" s="61" t="s">
        <v>75</v>
      </c>
      <c r="E167" s="293" t="s">
        <v>76</v>
      </c>
      <c r="F167" s="144"/>
      <c r="G167" s="29"/>
    </row>
    <row r="168" spans="1:7" s="17" customFormat="1">
      <c r="A168" s="46"/>
      <c r="B168" s="69"/>
      <c r="C168" s="44" t="s">
        <v>370</v>
      </c>
      <c r="D168" s="22"/>
      <c r="E168" s="294"/>
      <c r="F168" s="88">
        <v>0</v>
      </c>
      <c r="G168" s="29">
        <f>F168*C168</f>
        <v>0</v>
      </c>
    </row>
    <row r="169" spans="1:7" s="17" customFormat="1">
      <c r="A169" s="46"/>
      <c r="B169" s="104"/>
      <c r="C169" s="19"/>
      <c r="D169" s="61" t="s">
        <v>77</v>
      </c>
      <c r="E169" s="293" t="s">
        <v>78</v>
      </c>
      <c r="F169" s="144"/>
      <c r="G169" s="29"/>
    </row>
    <row r="170" spans="1:7" s="17" customFormat="1">
      <c r="A170" s="46"/>
      <c r="B170" s="69"/>
      <c r="C170" s="44" t="s">
        <v>263</v>
      </c>
      <c r="D170" s="22"/>
      <c r="E170" s="294"/>
      <c r="F170" s="88">
        <v>0</v>
      </c>
      <c r="G170" s="29">
        <f>F170*C170</f>
        <v>0</v>
      </c>
    </row>
    <row r="171" spans="1:7" s="17" customFormat="1">
      <c r="A171" s="191" t="s">
        <v>86</v>
      </c>
      <c r="B171" s="285" t="s">
        <v>81</v>
      </c>
      <c r="C171" s="285"/>
      <c r="D171" s="285"/>
      <c r="E171" s="286"/>
      <c r="F171" s="92"/>
      <c r="G171" s="16"/>
    </row>
    <row r="172" spans="1:7" s="17" customFormat="1" ht="44.25" customHeight="1">
      <c r="A172" s="46"/>
      <c r="B172" s="228" t="s">
        <v>82</v>
      </c>
      <c r="C172" s="228"/>
      <c r="D172" s="228"/>
      <c r="E172" s="229"/>
      <c r="F172" s="203"/>
      <c r="G172" s="18"/>
    </row>
    <row r="173" spans="1:7" s="17" customFormat="1">
      <c r="A173" s="46"/>
      <c r="B173" s="204"/>
      <c r="C173" s="204"/>
      <c r="D173" s="207" t="s">
        <v>83</v>
      </c>
      <c r="E173" s="54"/>
      <c r="F173" s="203"/>
      <c r="G173" s="18"/>
    </row>
    <row r="174" spans="1:7" s="17" customFormat="1">
      <c r="A174" s="46"/>
      <c r="B174" s="204"/>
      <c r="C174" s="204"/>
      <c r="D174" s="19" t="s">
        <v>8</v>
      </c>
      <c r="E174" s="20"/>
      <c r="F174" s="203"/>
      <c r="G174" s="18"/>
    </row>
    <row r="175" spans="1:7" s="17" customFormat="1">
      <c r="A175" s="46"/>
      <c r="B175" s="204"/>
      <c r="C175" s="204"/>
      <c r="D175" s="19" t="s">
        <v>9</v>
      </c>
      <c r="E175" s="20"/>
      <c r="F175" s="203"/>
      <c r="G175" s="18"/>
    </row>
    <row r="176" spans="1:7" s="17" customFormat="1">
      <c r="A176" s="46"/>
      <c r="B176" s="204"/>
      <c r="C176" s="204"/>
      <c r="D176" s="19" t="s">
        <v>10</v>
      </c>
      <c r="E176" s="117"/>
      <c r="F176" s="203"/>
      <c r="G176" s="18"/>
    </row>
    <row r="177" spans="1:7" s="17" customFormat="1">
      <c r="A177" s="46"/>
      <c r="B177" s="204"/>
      <c r="C177" s="21"/>
      <c r="D177" s="19" t="s">
        <v>13</v>
      </c>
      <c r="E177" s="48"/>
      <c r="F177" s="203"/>
      <c r="G177" s="18"/>
    </row>
    <row r="178" spans="1:7" s="17" customFormat="1">
      <c r="A178" s="46"/>
      <c r="B178" s="68"/>
      <c r="C178" s="44" t="s">
        <v>146</v>
      </c>
      <c r="D178" s="62"/>
      <c r="E178" s="34"/>
      <c r="F178" s="88">
        <v>0</v>
      </c>
      <c r="G178" s="29">
        <f>F178*C178</f>
        <v>0</v>
      </c>
    </row>
    <row r="179" spans="1:7" s="17" customFormat="1">
      <c r="A179" s="46"/>
      <c r="B179" s="204"/>
      <c r="C179" s="151"/>
      <c r="D179" s="207" t="s">
        <v>84</v>
      </c>
      <c r="E179" s="54"/>
      <c r="F179" s="203"/>
      <c r="G179" s="18"/>
    </row>
    <row r="180" spans="1:7" s="17" customFormat="1">
      <c r="A180" s="46"/>
      <c r="B180" s="204"/>
      <c r="C180" s="204"/>
      <c r="D180" s="19" t="s">
        <v>8</v>
      </c>
      <c r="E180" s="20"/>
      <c r="F180" s="203"/>
      <c r="G180" s="18"/>
    </row>
    <row r="181" spans="1:7" s="17" customFormat="1">
      <c r="A181" s="46"/>
      <c r="B181" s="204"/>
      <c r="C181" s="204"/>
      <c r="D181" s="19" t="s">
        <v>9</v>
      </c>
      <c r="E181" s="20"/>
      <c r="F181" s="203"/>
      <c r="G181" s="18"/>
    </row>
    <row r="182" spans="1:7" s="17" customFormat="1">
      <c r="A182" s="46"/>
      <c r="B182" s="204"/>
      <c r="C182" s="204"/>
      <c r="D182" s="19" t="s">
        <v>10</v>
      </c>
      <c r="E182" s="117"/>
      <c r="F182" s="203"/>
      <c r="G182" s="18"/>
    </row>
    <row r="183" spans="1:7" s="17" customFormat="1">
      <c r="A183" s="46"/>
      <c r="B183" s="204"/>
      <c r="C183" s="21"/>
      <c r="D183" s="19" t="s">
        <v>13</v>
      </c>
      <c r="E183" s="48"/>
      <c r="F183" s="203"/>
      <c r="G183" s="18"/>
    </row>
    <row r="184" spans="1:7" s="17" customFormat="1">
      <c r="A184" s="46"/>
      <c r="B184" s="68"/>
      <c r="C184" s="44" t="s">
        <v>31</v>
      </c>
      <c r="D184" s="62"/>
      <c r="E184" s="34"/>
      <c r="F184" s="88">
        <v>0</v>
      </c>
      <c r="G184" s="29">
        <f>F184*C184</f>
        <v>0</v>
      </c>
    </row>
    <row r="185" spans="1:7" s="17" customFormat="1">
      <c r="A185" s="46"/>
      <c r="B185" s="204"/>
      <c r="C185" s="151"/>
      <c r="D185" s="207" t="s">
        <v>85</v>
      </c>
      <c r="E185" s="54"/>
      <c r="F185" s="203"/>
      <c r="G185" s="18"/>
    </row>
    <row r="186" spans="1:7" s="17" customFormat="1">
      <c r="A186" s="46"/>
      <c r="B186" s="204"/>
      <c r="C186" s="204"/>
      <c r="D186" s="19" t="s">
        <v>8</v>
      </c>
      <c r="E186" s="20"/>
      <c r="F186" s="203"/>
      <c r="G186" s="18"/>
    </row>
    <row r="187" spans="1:7" s="17" customFormat="1">
      <c r="A187" s="46"/>
      <c r="B187" s="204"/>
      <c r="C187" s="204"/>
      <c r="D187" s="19" t="s">
        <v>9</v>
      </c>
      <c r="E187" s="20"/>
      <c r="F187" s="203"/>
      <c r="G187" s="18"/>
    </row>
    <row r="188" spans="1:7" s="17" customFormat="1">
      <c r="A188" s="46"/>
      <c r="B188" s="204"/>
      <c r="C188" s="204"/>
      <c r="D188" s="19" t="s">
        <v>10</v>
      </c>
      <c r="E188" s="117"/>
      <c r="F188" s="203"/>
      <c r="G188" s="18"/>
    </row>
    <row r="189" spans="1:7" s="17" customFormat="1">
      <c r="A189" s="46"/>
      <c r="B189" s="204"/>
      <c r="C189" s="21"/>
      <c r="D189" s="19" t="s">
        <v>13</v>
      </c>
      <c r="E189" s="48"/>
      <c r="F189" s="203"/>
      <c r="G189" s="18"/>
    </row>
    <row r="190" spans="1:7" s="17" customFormat="1">
      <c r="A190" s="192"/>
      <c r="B190" s="68"/>
      <c r="C190" s="44" t="s">
        <v>210</v>
      </c>
      <c r="D190" s="62"/>
      <c r="E190" s="34"/>
      <c r="F190" s="88">
        <v>0</v>
      </c>
      <c r="G190" s="29">
        <f>F190*C190</f>
        <v>0</v>
      </c>
    </row>
    <row r="191" spans="1:7" s="17" customFormat="1">
      <c r="A191" s="46" t="s">
        <v>459</v>
      </c>
      <c r="B191" s="230" t="s">
        <v>87</v>
      </c>
      <c r="C191" s="230"/>
      <c r="D191" s="230"/>
      <c r="E191" s="231"/>
      <c r="F191" s="203"/>
      <c r="G191" s="18"/>
    </row>
    <row r="192" spans="1:7" s="17" customFormat="1" ht="32.25" customHeight="1">
      <c r="A192" s="46"/>
      <c r="B192" s="228" t="s">
        <v>494</v>
      </c>
      <c r="C192" s="228"/>
      <c r="D192" s="228"/>
      <c r="E192" s="229"/>
      <c r="F192" s="203"/>
      <c r="G192" s="18"/>
    </row>
    <row r="193" spans="1:7" s="17" customFormat="1">
      <c r="A193" s="46"/>
      <c r="B193" s="204"/>
      <c r="C193" s="204"/>
      <c r="D193" s="19" t="s">
        <v>88</v>
      </c>
      <c r="E193" s="20"/>
      <c r="F193" s="203"/>
      <c r="G193" s="18"/>
    </row>
    <row r="194" spans="1:7" s="17" customFormat="1">
      <c r="A194" s="46"/>
      <c r="B194" s="204"/>
      <c r="C194" s="204"/>
      <c r="D194" s="19" t="s">
        <v>8</v>
      </c>
      <c r="E194" s="20"/>
      <c r="F194" s="203"/>
      <c r="G194" s="18"/>
    </row>
    <row r="195" spans="1:7" s="17" customFormat="1">
      <c r="A195" s="46"/>
      <c r="B195" s="204"/>
      <c r="C195" s="204"/>
      <c r="D195" s="19" t="s">
        <v>9</v>
      </c>
      <c r="E195" s="20"/>
      <c r="F195" s="203"/>
      <c r="G195" s="18"/>
    </row>
    <row r="196" spans="1:7" s="17" customFormat="1">
      <c r="A196" s="46"/>
      <c r="B196" s="204"/>
      <c r="C196" s="204"/>
      <c r="D196" s="19" t="s">
        <v>10</v>
      </c>
      <c r="E196" s="20"/>
      <c r="F196" s="203"/>
      <c r="G196" s="18"/>
    </row>
    <row r="197" spans="1:7" s="17" customFormat="1">
      <c r="A197" s="46"/>
      <c r="B197" s="204"/>
      <c r="C197" s="21"/>
      <c r="D197" s="19" t="s">
        <v>13</v>
      </c>
      <c r="E197" s="22"/>
      <c r="F197" s="203"/>
      <c r="G197" s="18"/>
    </row>
    <row r="198" spans="1:7" s="17" customFormat="1">
      <c r="A198" s="192"/>
      <c r="B198" s="21"/>
      <c r="C198" s="44" t="s">
        <v>21</v>
      </c>
      <c r="D198" s="26"/>
      <c r="E198" s="50" t="s">
        <v>89</v>
      </c>
      <c r="F198" s="88">
        <v>0</v>
      </c>
      <c r="G198" s="29">
        <f>F198*C198</f>
        <v>0</v>
      </c>
    </row>
    <row r="199" spans="1:7" s="17" customFormat="1">
      <c r="A199" s="46" t="s">
        <v>93</v>
      </c>
      <c r="B199" s="211" t="s">
        <v>90</v>
      </c>
      <c r="C199" s="204"/>
      <c r="D199" s="205"/>
      <c r="E199" s="31"/>
      <c r="F199" s="203"/>
      <c r="G199" s="18"/>
    </row>
    <row r="200" spans="1:7" s="17" customFormat="1" ht="33" customHeight="1">
      <c r="A200" s="46"/>
      <c r="B200" s="233" t="s">
        <v>480</v>
      </c>
      <c r="C200" s="244"/>
      <c r="D200" s="244"/>
      <c r="E200" s="245"/>
      <c r="F200" s="203"/>
      <c r="G200" s="18"/>
    </row>
    <row r="201" spans="1:7" s="17" customFormat="1">
      <c r="A201" s="46"/>
      <c r="B201" s="204"/>
      <c r="C201" s="204"/>
      <c r="D201" s="19" t="s">
        <v>8</v>
      </c>
      <c r="E201" s="20"/>
      <c r="F201" s="203"/>
      <c r="G201" s="18"/>
    </row>
    <row r="202" spans="1:7" s="17" customFormat="1">
      <c r="A202" s="46"/>
      <c r="B202" s="204"/>
      <c r="C202" s="204"/>
      <c r="D202" s="19" t="s">
        <v>9</v>
      </c>
      <c r="E202" s="20"/>
      <c r="F202" s="203"/>
      <c r="G202" s="18"/>
    </row>
    <row r="203" spans="1:7" s="17" customFormat="1">
      <c r="A203" s="46"/>
      <c r="B203" s="204"/>
      <c r="C203" s="204"/>
      <c r="D203" s="19" t="s">
        <v>10</v>
      </c>
      <c r="E203" s="20"/>
      <c r="F203" s="203"/>
      <c r="G203" s="18"/>
    </row>
    <row r="204" spans="1:7" s="17" customFormat="1">
      <c r="A204" s="46"/>
      <c r="B204" s="204"/>
      <c r="C204" s="204"/>
      <c r="D204" s="19" t="s">
        <v>13</v>
      </c>
      <c r="E204" s="20"/>
      <c r="F204" s="203"/>
      <c r="G204" s="18"/>
    </row>
    <row r="205" spans="1:7" s="17" customFormat="1">
      <c r="A205" s="46"/>
      <c r="B205" s="204"/>
      <c r="C205" s="204"/>
      <c r="D205" s="19" t="s">
        <v>452</v>
      </c>
      <c r="E205" s="63">
        <v>0</v>
      </c>
      <c r="F205" s="203"/>
      <c r="G205" s="18"/>
    </row>
    <row r="206" spans="1:7" s="17" customFormat="1">
      <c r="A206" s="46"/>
      <c r="B206" s="204"/>
      <c r="C206" s="204"/>
      <c r="D206" s="19" t="s">
        <v>91</v>
      </c>
      <c r="E206" s="64">
        <v>0</v>
      </c>
      <c r="F206" s="203"/>
      <c r="G206" s="18"/>
    </row>
    <row r="207" spans="1:7" s="17" customFormat="1">
      <c r="A207" s="192"/>
      <c r="B207" s="21"/>
      <c r="C207" s="44" t="s">
        <v>371</v>
      </c>
      <c r="D207" s="26"/>
      <c r="E207" s="50" t="s">
        <v>92</v>
      </c>
      <c r="F207" s="65" t="e">
        <f>E206/E205</f>
        <v>#DIV/0!</v>
      </c>
      <c r="G207" s="29" t="e">
        <f>F207*C207</f>
        <v>#DIV/0!</v>
      </c>
    </row>
    <row r="208" spans="1:7" s="35" customFormat="1">
      <c r="A208" s="191" t="s">
        <v>98</v>
      </c>
      <c r="B208" s="232" t="s">
        <v>94</v>
      </c>
      <c r="C208" s="230"/>
      <c r="D208" s="230"/>
      <c r="E208" s="231"/>
      <c r="F208" s="147"/>
      <c r="G208" s="132"/>
    </row>
    <row r="209" spans="1:7" s="35" customFormat="1">
      <c r="A209" s="46"/>
      <c r="B209" s="233" t="s">
        <v>95</v>
      </c>
      <c r="C209" s="228"/>
      <c r="D209" s="228"/>
      <c r="E209" s="229"/>
      <c r="F209" s="148"/>
      <c r="G209" s="134"/>
    </row>
    <row r="210" spans="1:7" s="35" customFormat="1">
      <c r="A210" s="46"/>
      <c r="B210" s="36"/>
      <c r="C210" s="201"/>
      <c r="D210" s="19" t="s">
        <v>8</v>
      </c>
      <c r="E210" s="98"/>
      <c r="F210" s="148"/>
      <c r="G210" s="134"/>
    </row>
    <row r="211" spans="1:7" s="35" customFormat="1">
      <c r="A211" s="46"/>
      <c r="B211" s="36"/>
      <c r="C211" s="201"/>
      <c r="D211" s="19" t="s">
        <v>9</v>
      </c>
      <c r="E211" s="98"/>
      <c r="F211" s="148"/>
      <c r="G211" s="134"/>
    </row>
    <row r="212" spans="1:7" s="35" customFormat="1">
      <c r="A212" s="46"/>
      <c r="B212" s="36"/>
      <c r="C212" s="308"/>
      <c r="D212" s="221" t="s">
        <v>10</v>
      </c>
      <c r="E212" s="32" t="s">
        <v>11</v>
      </c>
      <c r="F212" s="148"/>
      <c r="G212" s="134"/>
    </row>
    <row r="213" spans="1:7" s="35" customFormat="1">
      <c r="A213" s="46"/>
      <c r="B213" s="36"/>
      <c r="C213" s="201"/>
      <c r="D213" s="205"/>
      <c r="E213" s="200"/>
      <c r="F213" s="148"/>
      <c r="G213" s="134"/>
    </row>
    <row r="214" spans="1:7" s="35" customFormat="1">
      <c r="A214" s="46"/>
      <c r="B214" s="36" t="s">
        <v>12</v>
      </c>
      <c r="C214" s="201"/>
      <c r="D214" s="202" t="s">
        <v>13</v>
      </c>
      <c r="E214" s="152"/>
      <c r="F214" s="148"/>
      <c r="G214" s="134"/>
    </row>
    <row r="215" spans="1:7" s="35" customFormat="1">
      <c r="A215" s="46"/>
      <c r="B215" s="153"/>
      <c r="C215" s="39">
        <v>15</v>
      </c>
      <c r="D215" s="66"/>
      <c r="E215" s="67" t="s">
        <v>96</v>
      </c>
      <c r="F215" s="139">
        <v>0</v>
      </c>
      <c r="G215" s="140">
        <f>F215*C215</f>
        <v>0</v>
      </c>
    </row>
    <row r="216" spans="1:7" s="35" customFormat="1">
      <c r="A216" s="192"/>
      <c r="B216" s="153"/>
      <c r="C216" s="39">
        <v>1</v>
      </c>
      <c r="D216" s="66"/>
      <c r="E216" s="67" t="s">
        <v>97</v>
      </c>
      <c r="F216" s="139">
        <v>0</v>
      </c>
      <c r="G216" s="140">
        <f>F216*C216</f>
        <v>0</v>
      </c>
    </row>
    <row r="217" spans="1:7" s="35" customFormat="1">
      <c r="A217" s="191" t="s">
        <v>100</v>
      </c>
      <c r="B217" s="232" t="s">
        <v>94</v>
      </c>
      <c r="C217" s="246"/>
      <c r="D217" s="230"/>
      <c r="E217" s="231"/>
      <c r="F217" s="147"/>
      <c r="G217" s="132"/>
    </row>
    <row r="218" spans="1:7" s="35" customFormat="1">
      <c r="A218" s="46"/>
      <c r="B218" s="233" t="s">
        <v>99</v>
      </c>
      <c r="C218" s="228"/>
      <c r="D218" s="228"/>
      <c r="E218" s="229"/>
      <c r="F218" s="148"/>
      <c r="G218" s="134"/>
    </row>
    <row r="219" spans="1:7" s="35" customFormat="1">
      <c r="A219" s="46"/>
      <c r="B219" s="36"/>
      <c r="C219" s="201"/>
      <c r="D219" s="19" t="s">
        <v>8</v>
      </c>
      <c r="E219" s="98"/>
      <c r="F219" s="148"/>
      <c r="G219" s="134"/>
    </row>
    <row r="220" spans="1:7" s="35" customFormat="1">
      <c r="A220" s="46"/>
      <c r="B220" s="36"/>
      <c r="C220" s="201"/>
      <c r="D220" s="19" t="s">
        <v>9</v>
      </c>
      <c r="E220" s="98"/>
      <c r="F220" s="148"/>
      <c r="G220" s="134"/>
    </row>
    <row r="221" spans="1:7" s="35" customFormat="1">
      <c r="A221" s="46"/>
      <c r="B221" s="36"/>
      <c r="C221" s="308"/>
      <c r="D221" s="221" t="s">
        <v>10</v>
      </c>
      <c r="E221" s="33" t="s">
        <v>29</v>
      </c>
      <c r="F221" s="148"/>
      <c r="G221" s="134"/>
    </row>
    <row r="222" spans="1:7" s="35" customFormat="1">
      <c r="A222" s="46"/>
      <c r="B222" s="36"/>
      <c r="C222" s="201"/>
      <c r="D222" s="205"/>
      <c r="E222" s="78"/>
      <c r="F222" s="148"/>
      <c r="G222" s="134"/>
    </row>
    <row r="223" spans="1:7" s="35" customFormat="1">
      <c r="A223" s="46"/>
      <c r="B223" s="36" t="s">
        <v>12</v>
      </c>
      <c r="C223" s="201"/>
      <c r="D223" s="202" t="s">
        <v>13</v>
      </c>
      <c r="E223" s="68"/>
      <c r="F223" s="148"/>
      <c r="G223" s="134"/>
    </row>
    <row r="224" spans="1:7" s="35" customFormat="1">
      <c r="A224" s="46"/>
      <c r="B224" s="153"/>
      <c r="C224" s="39">
        <v>480</v>
      </c>
      <c r="D224" s="66"/>
      <c r="E224" s="67" t="s">
        <v>96</v>
      </c>
      <c r="F224" s="139">
        <v>0</v>
      </c>
      <c r="G224" s="140">
        <f>F224*C224</f>
        <v>0</v>
      </c>
    </row>
    <row r="225" spans="1:7" s="35" customFormat="1">
      <c r="A225" s="46"/>
      <c r="B225" s="149"/>
      <c r="C225" s="39">
        <v>700</v>
      </c>
      <c r="D225" s="69"/>
      <c r="E225" s="67" t="s">
        <v>97</v>
      </c>
      <c r="F225" s="139">
        <v>0</v>
      </c>
      <c r="G225" s="140">
        <f>F225*C225</f>
        <v>0</v>
      </c>
    </row>
    <row r="226" spans="1:7" s="35" customFormat="1">
      <c r="A226" s="191" t="s">
        <v>103</v>
      </c>
      <c r="B226" s="232" t="s">
        <v>101</v>
      </c>
      <c r="C226" s="246"/>
      <c r="D226" s="230"/>
      <c r="E226" s="231"/>
      <c r="F226" s="148"/>
      <c r="G226" s="134"/>
    </row>
    <row r="227" spans="1:7" s="35" customFormat="1" ht="37.15" customHeight="1">
      <c r="A227" s="46"/>
      <c r="B227" s="233" t="s">
        <v>102</v>
      </c>
      <c r="C227" s="228"/>
      <c r="D227" s="228"/>
      <c r="E227" s="229"/>
      <c r="F227" s="148"/>
      <c r="G227" s="134"/>
    </row>
    <row r="228" spans="1:7" s="35" customFormat="1">
      <c r="A228" s="46"/>
      <c r="B228" s="36"/>
      <c r="C228" s="201"/>
      <c r="D228" s="19" t="s">
        <v>8</v>
      </c>
      <c r="E228" s="98"/>
      <c r="F228" s="148"/>
      <c r="G228" s="134"/>
    </row>
    <row r="229" spans="1:7" s="35" customFormat="1">
      <c r="A229" s="46"/>
      <c r="B229" s="36"/>
      <c r="C229" s="201"/>
      <c r="D229" s="19" t="s">
        <v>9</v>
      </c>
      <c r="E229" s="98"/>
      <c r="F229" s="148"/>
      <c r="G229" s="134"/>
    </row>
    <row r="230" spans="1:7" s="35" customFormat="1">
      <c r="A230" s="46"/>
      <c r="B230" s="36"/>
      <c r="C230" s="201"/>
      <c r="D230" s="19" t="s">
        <v>10</v>
      </c>
      <c r="E230" s="98"/>
      <c r="F230" s="148"/>
      <c r="G230" s="134"/>
    </row>
    <row r="231" spans="1:7" s="35" customFormat="1">
      <c r="A231" s="46"/>
      <c r="B231" s="36"/>
      <c r="C231" s="201"/>
      <c r="D231" s="19" t="s">
        <v>13</v>
      </c>
      <c r="E231" s="71"/>
      <c r="F231" s="148"/>
      <c r="G231" s="134"/>
    </row>
    <row r="232" spans="1:7" s="35" customFormat="1">
      <c r="A232" s="192"/>
      <c r="B232" s="141"/>
      <c r="C232" s="39">
        <v>50</v>
      </c>
      <c r="D232" s="154"/>
      <c r="E232" s="55"/>
      <c r="F232" s="139">
        <v>0</v>
      </c>
      <c r="G232" s="140">
        <f>F232*C232</f>
        <v>0</v>
      </c>
    </row>
    <row r="233" spans="1:7" s="35" customFormat="1">
      <c r="A233" s="191" t="s">
        <v>106</v>
      </c>
      <c r="B233" s="232" t="s">
        <v>104</v>
      </c>
      <c r="C233" s="230"/>
      <c r="D233" s="230"/>
      <c r="E233" s="78"/>
      <c r="F233" s="147"/>
      <c r="G233" s="132"/>
    </row>
    <row r="234" spans="1:7" s="35" customFormat="1" ht="35.25" customHeight="1">
      <c r="A234" s="46"/>
      <c r="B234" s="233" t="s">
        <v>105</v>
      </c>
      <c r="C234" s="228"/>
      <c r="D234" s="228"/>
      <c r="E234" s="229"/>
      <c r="F234" s="148"/>
      <c r="G234" s="134"/>
    </row>
    <row r="235" spans="1:7" s="35" customFormat="1">
      <c r="A235" s="46"/>
      <c r="B235" s="36"/>
      <c r="C235" s="201"/>
      <c r="D235" s="19" t="s">
        <v>8</v>
      </c>
      <c r="E235" s="98"/>
      <c r="F235" s="148"/>
      <c r="G235" s="134"/>
    </row>
    <row r="236" spans="1:7" s="35" customFormat="1">
      <c r="A236" s="46"/>
      <c r="B236" s="36"/>
      <c r="C236" s="201"/>
      <c r="D236" s="19" t="s">
        <v>9</v>
      </c>
      <c r="E236" s="98"/>
      <c r="F236" s="148"/>
      <c r="G236" s="134"/>
    </row>
    <row r="237" spans="1:7" s="35" customFormat="1">
      <c r="A237" s="46"/>
      <c r="B237" s="36"/>
      <c r="C237" s="201"/>
      <c r="D237" s="19" t="s">
        <v>10</v>
      </c>
      <c r="E237" s="98"/>
      <c r="F237" s="148"/>
      <c r="G237" s="134"/>
    </row>
    <row r="238" spans="1:7" s="35" customFormat="1">
      <c r="A238" s="46"/>
      <c r="B238" s="36"/>
      <c r="C238" s="155"/>
      <c r="D238" s="19" t="s">
        <v>13</v>
      </c>
      <c r="E238" s="71"/>
      <c r="F238" s="148"/>
      <c r="G238" s="134"/>
    </row>
    <row r="239" spans="1:7" s="35" customFormat="1">
      <c r="A239" s="192"/>
      <c r="B239" s="141"/>
      <c r="C239" s="39">
        <v>200</v>
      </c>
      <c r="D239" s="154"/>
      <c r="E239" s="56"/>
      <c r="F239" s="139">
        <v>0</v>
      </c>
      <c r="G239" s="140">
        <f>F239*C239</f>
        <v>0</v>
      </c>
    </row>
    <row r="240" spans="1:7" s="17" customFormat="1">
      <c r="A240" s="46" t="s">
        <v>109</v>
      </c>
      <c r="B240" s="230" t="s">
        <v>107</v>
      </c>
      <c r="C240" s="230"/>
      <c r="D240" s="230"/>
      <c r="E240" s="231"/>
      <c r="F240" s="203"/>
      <c r="G240" s="18"/>
    </row>
    <row r="241" spans="1:7" s="17" customFormat="1" ht="54.75" customHeight="1">
      <c r="A241" s="46"/>
      <c r="B241" s="228" t="s">
        <v>108</v>
      </c>
      <c r="C241" s="228"/>
      <c r="D241" s="228"/>
      <c r="E241" s="229"/>
      <c r="F241" s="203"/>
      <c r="G241" s="18"/>
    </row>
    <row r="242" spans="1:7" s="17" customFormat="1">
      <c r="A242" s="46"/>
      <c r="B242" s="204"/>
      <c r="C242" s="204"/>
      <c r="D242" s="19" t="s">
        <v>8</v>
      </c>
      <c r="E242" s="20"/>
      <c r="F242" s="203"/>
      <c r="G242" s="18"/>
    </row>
    <row r="243" spans="1:7" s="17" customFormat="1">
      <c r="A243" s="46"/>
      <c r="B243" s="204"/>
      <c r="C243" s="204"/>
      <c r="D243" s="19" t="s">
        <v>9</v>
      </c>
      <c r="E243" s="20"/>
      <c r="F243" s="203"/>
      <c r="G243" s="18"/>
    </row>
    <row r="244" spans="1:7" s="17" customFormat="1">
      <c r="A244" s="46"/>
      <c r="B244" s="204"/>
      <c r="C244" s="204"/>
      <c r="D244" s="19" t="s">
        <v>10</v>
      </c>
      <c r="E244" s="20"/>
      <c r="F244" s="203"/>
      <c r="G244" s="18"/>
    </row>
    <row r="245" spans="1:7" s="17" customFormat="1">
      <c r="A245" s="46"/>
      <c r="B245" s="204"/>
      <c r="C245" s="21"/>
      <c r="D245" s="19" t="s">
        <v>13</v>
      </c>
      <c r="E245" s="22"/>
      <c r="F245" s="203"/>
      <c r="G245" s="18"/>
    </row>
    <row r="246" spans="1:7" s="17" customFormat="1">
      <c r="A246" s="192"/>
      <c r="B246" s="21"/>
      <c r="C246" s="44" t="s">
        <v>372</v>
      </c>
      <c r="D246" s="26"/>
      <c r="E246" s="34"/>
      <c r="F246" s="88">
        <v>0</v>
      </c>
      <c r="G246" s="29">
        <f>F246*C246</f>
        <v>0</v>
      </c>
    </row>
    <row r="247" spans="1:7" s="17" customFormat="1">
      <c r="A247" s="191" t="s">
        <v>116</v>
      </c>
      <c r="B247" s="287" t="s">
        <v>453</v>
      </c>
      <c r="C247" s="288"/>
      <c r="D247" s="288"/>
      <c r="E247" s="289"/>
      <c r="F247" s="15"/>
      <c r="G247" s="16"/>
    </row>
    <row r="248" spans="1:7" s="17" customFormat="1" ht="75" customHeight="1">
      <c r="A248" s="194"/>
      <c r="B248" s="290" t="s">
        <v>401</v>
      </c>
      <c r="C248" s="291"/>
      <c r="D248" s="291"/>
      <c r="E248" s="292"/>
      <c r="F248" s="212"/>
      <c r="G248" s="18"/>
    </row>
    <row r="249" spans="1:7" s="17" customFormat="1">
      <c r="A249" s="194"/>
      <c r="B249" s="228" t="s">
        <v>402</v>
      </c>
      <c r="C249" s="228"/>
      <c r="D249" s="228"/>
      <c r="E249" s="229"/>
      <c r="F249" s="212"/>
      <c r="G249" s="18"/>
    </row>
    <row r="250" spans="1:7" s="17" customFormat="1">
      <c r="A250" s="194"/>
      <c r="B250" s="204"/>
      <c r="C250" s="204"/>
      <c r="D250" s="19" t="s">
        <v>8</v>
      </c>
      <c r="E250" s="20"/>
      <c r="F250" s="212"/>
      <c r="G250" s="18"/>
    </row>
    <row r="251" spans="1:7" s="17" customFormat="1">
      <c r="A251" s="194"/>
      <c r="B251" s="204"/>
      <c r="C251" s="204"/>
      <c r="D251" s="19" t="s">
        <v>9</v>
      </c>
      <c r="E251" s="20"/>
      <c r="F251" s="212"/>
      <c r="G251" s="18"/>
    </row>
    <row r="252" spans="1:7" s="17" customFormat="1">
      <c r="A252" s="194"/>
      <c r="B252" s="204"/>
      <c r="C252" s="204"/>
      <c r="D252" s="19" t="s">
        <v>10</v>
      </c>
      <c r="E252" s="20"/>
      <c r="F252" s="212"/>
      <c r="G252" s="18"/>
    </row>
    <row r="253" spans="1:7" s="17" customFormat="1">
      <c r="A253" s="194"/>
      <c r="B253" s="204"/>
      <c r="C253" s="21"/>
      <c r="D253" s="19" t="s">
        <v>13</v>
      </c>
      <c r="E253" s="22"/>
      <c r="F253" s="212"/>
      <c r="G253" s="18"/>
    </row>
    <row r="254" spans="1:7" s="17" customFormat="1">
      <c r="A254" s="194"/>
      <c r="B254" s="24">
        <v>1</v>
      </c>
      <c r="C254" s="25" t="s">
        <v>403</v>
      </c>
      <c r="D254" s="26"/>
      <c r="E254" s="27"/>
      <c r="F254" s="28">
        <v>0</v>
      </c>
      <c r="G254" s="29">
        <f>F254*B254</f>
        <v>0</v>
      </c>
    </row>
    <row r="255" spans="1:7" s="17" customFormat="1">
      <c r="A255" s="194"/>
      <c r="B255" s="228" t="s">
        <v>404</v>
      </c>
      <c r="C255" s="228"/>
      <c r="D255" s="228"/>
      <c r="E255" s="229"/>
      <c r="F255" s="212"/>
      <c r="G255" s="18"/>
    </row>
    <row r="256" spans="1:7" s="17" customFormat="1">
      <c r="A256" s="194"/>
      <c r="B256" s="204"/>
      <c r="C256" s="204"/>
      <c r="D256" s="19" t="s">
        <v>8</v>
      </c>
      <c r="E256" s="20"/>
      <c r="F256" s="212"/>
      <c r="G256" s="18"/>
    </row>
    <row r="257" spans="1:7" s="17" customFormat="1">
      <c r="A257" s="194"/>
      <c r="B257" s="204"/>
      <c r="C257" s="204"/>
      <c r="D257" s="19" t="s">
        <v>9</v>
      </c>
      <c r="E257" s="20"/>
      <c r="F257" s="212"/>
      <c r="G257" s="18"/>
    </row>
    <row r="258" spans="1:7" s="17" customFormat="1">
      <c r="A258" s="194"/>
      <c r="B258" s="204"/>
      <c r="C258" s="204"/>
      <c r="D258" s="19" t="s">
        <v>10</v>
      </c>
      <c r="E258" s="20"/>
      <c r="F258" s="212"/>
      <c r="G258" s="18"/>
    </row>
    <row r="259" spans="1:7" s="17" customFormat="1">
      <c r="A259" s="194"/>
      <c r="B259" s="204"/>
      <c r="C259" s="21"/>
      <c r="D259" s="19" t="s">
        <v>13</v>
      </c>
      <c r="E259" s="22"/>
      <c r="F259" s="212"/>
      <c r="G259" s="18"/>
    </row>
    <row r="260" spans="1:7" s="17" customFormat="1">
      <c r="A260" s="194"/>
      <c r="B260" s="24">
        <v>1</v>
      </c>
      <c r="C260" s="25" t="s">
        <v>403</v>
      </c>
      <c r="D260" s="26"/>
      <c r="E260" s="27"/>
      <c r="F260" s="28">
        <v>0</v>
      </c>
      <c r="G260" s="29">
        <f>F260*B260</f>
        <v>0</v>
      </c>
    </row>
    <row r="261" spans="1:7" s="17" customFormat="1">
      <c r="A261" s="194"/>
      <c r="B261" s="228" t="s">
        <v>405</v>
      </c>
      <c r="C261" s="228"/>
      <c r="D261" s="228"/>
      <c r="E261" s="229"/>
      <c r="F261" s="212"/>
      <c r="G261" s="18"/>
    </row>
    <row r="262" spans="1:7" s="17" customFormat="1">
      <c r="A262" s="194"/>
      <c r="B262" s="204"/>
      <c r="C262" s="204"/>
      <c r="D262" s="19" t="s">
        <v>8</v>
      </c>
      <c r="E262" s="20"/>
      <c r="F262" s="212"/>
      <c r="G262" s="18"/>
    </row>
    <row r="263" spans="1:7" s="17" customFormat="1">
      <c r="A263" s="194"/>
      <c r="B263" s="204"/>
      <c r="C263" s="204"/>
      <c r="D263" s="19" t="s">
        <v>9</v>
      </c>
      <c r="E263" s="20"/>
      <c r="F263" s="212"/>
      <c r="G263" s="18"/>
    </row>
    <row r="264" spans="1:7" s="17" customFormat="1">
      <c r="A264" s="194"/>
      <c r="B264" s="204"/>
      <c r="C264" s="204"/>
      <c r="D264" s="19" t="s">
        <v>10</v>
      </c>
      <c r="E264" s="20"/>
      <c r="F264" s="212"/>
      <c r="G264" s="18"/>
    </row>
    <row r="265" spans="1:7" s="17" customFormat="1">
      <c r="A265" s="194"/>
      <c r="B265" s="204"/>
      <c r="C265" s="21"/>
      <c r="D265" s="19" t="s">
        <v>13</v>
      </c>
      <c r="E265" s="22"/>
      <c r="F265" s="212"/>
      <c r="G265" s="18"/>
    </row>
    <row r="266" spans="1:7" s="17" customFormat="1">
      <c r="A266" s="23"/>
      <c r="B266" s="24">
        <v>1</v>
      </c>
      <c r="C266" s="17" t="s">
        <v>403</v>
      </c>
      <c r="D266" s="26"/>
      <c r="E266" s="27"/>
      <c r="F266" s="28">
        <v>0</v>
      </c>
      <c r="G266" s="29">
        <f>F266*B266</f>
        <v>0</v>
      </c>
    </row>
    <row r="267" spans="1:7" s="17" customFormat="1">
      <c r="A267" s="191" t="s">
        <v>119</v>
      </c>
      <c r="B267" s="287" t="s">
        <v>454</v>
      </c>
      <c r="C267" s="288"/>
      <c r="D267" s="288"/>
      <c r="E267" s="289"/>
      <c r="F267" s="15"/>
      <c r="G267" s="16"/>
    </row>
    <row r="268" spans="1:7" s="17" customFormat="1" ht="138" customHeight="1">
      <c r="A268" s="194"/>
      <c r="B268" s="228" t="s">
        <v>481</v>
      </c>
      <c r="C268" s="228"/>
      <c r="D268" s="228"/>
      <c r="E268" s="229"/>
      <c r="F268" s="212"/>
      <c r="G268" s="18"/>
    </row>
    <row r="269" spans="1:7" s="17" customFormat="1">
      <c r="A269" s="194"/>
      <c r="B269" s="204"/>
      <c r="C269" s="204"/>
      <c r="D269" s="19" t="s">
        <v>8</v>
      </c>
      <c r="E269" s="20"/>
      <c r="F269" s="212"/>
      <c r="G269" s="18"/>
    </row>
    <row r="270" spans="1:7" s="17" customFormat="1">
      <c r="A270" s="194"/>
      <c r="B270" s="204"/>
      <c r="C270" s="204"/>
      <c r="D270" s="19" t="s">
        <v>9</v>
      </c>
      <c r="E270" s="20"/>
      <c r="F270" s="212"/>
      <c r="G270" s="18"/>
    </row>
    <row r="271" spans="1:7" s="17" customFormat="1">
      <c r="A271" s="194"/>
      <c r="B271" s="204"/>
      <c r="C271" s="204"/>
      <c r="D271" s="19" t="s">
        <v>10</v>
      </c>
      <c r="E271" s="20"/>
      <c r="F271" s="212"/>
      <c r="G271" s="18"/>
    </row>
    <row r="272" spans="1:7" s="17" customFormat="1">
      <c r="A272" s="194"/>
      <c r="B272" s="204"/>
      <c r="C272" s="21"/>
      <c r="D272" s="19" t="s">
        <v>13</v>
      </c>
      <c r="E272" s="22"/>
      <c r="F272" s="212"/>
      <c r="G272" s="18"/>
    </row>
    <row r="273" spans="1:7" s="17" customFormat="1">
      <c r="A273" s="23"/>
      <c r="B273" s="21"/>
      <c r="C273" s="24">
        <v>1</v>
      </c>
      <c r="D273" s="26"/>
      <c r="E273" s="27"/>
      <c r="F273" s="28">
        <v>0</v>
      </c>
      <c r="G273" s="29">
        <f>F273*C273</f>
        <v>0</v>
      </c>
    </row>
    <row r="274" spans="1:7" s="17" customFormat="1">
      <c r="A274" s="191" t="s">
        <v>121</v>
      </c>
      <c r="B274" s="287" t="s">
        <v>503</v>
      </c>
      <c r="C274" s="288"/>
      <c r="D274" s="288"/>
      <c r="E274" s="289"/>
      <c r="F274" s="15"/>
      <c r="G274" s="16"/>
    </row>
    <row r="275" spans="1:7" s="17" customFormat="1" ht="121.15" customHeight="1">
      <c r="A275" s="194"/>
      <c r="B275" s="290" t="s">
        <v>455</v>
      </c>
      <c r="C275" s="291"/>
      <c r="D275" s="291"/>
      <c r="E275" s="292"/>
      <c r="F275" s="212"/>
      <c r="G275" s="18"/>
    </row>
    <row r="276" spans="1:7" s="17" customFormat="1">
      <c r="A276" s="194"/>
      <c r="B276" s="253" t="s">
        <v>406</v>
      </c>
      <c r="C276" s="228"/>
      <c r="D276" s="228"/>
      <c r="E276" s="229"/>
      <c r="F276" s="212"/>
      <c r="G276" s="18"/>
    </row>
    <row r="277" spans="1:7" s="17" customFormat="1">
      <c r="A277" s="194"/>
      <c r="B277" s="204"/>
      <c r="C277" s="204"/>
      <c r="D277" s="19" t="s">
        <v>8</v>
      </c>
      <c r="E277" s="20"/>
      <c r="F277" s="212"/>
      <c r="G277" s="18"/>
    </row>
    <row r="278" spans="1:7" s="17" customFormat="1">
      <c r="A278" s="194"/>
      <c r="B278" s="204"/>
      <c r="C278" s="204"/>
      <c r="D278" s="19" t="s">
        <v>9</v>
      </c>
      <c r="E278" s="20"/>
      <c r="F278" s="212"/>
      <c r="G278" s="18"/>
    </row>
    <row r="279" spans="1:7" s="17" customFormat="1">
      <c r="A279" s="194"/>
      <c r="B279" s="204"/>
      <c r="C279" s="204"/>
      <c r="D279" s="19" t="s">
        <v>10</v>
      </c>
      <c r="E279" s="20"/>
      <c r="F279" s="212"/>
      <c r="G279" s="18"/>
    </row>
    <row r="280" spans="1:7" s="17" customFormat="1">
      <c r="A280" s="194"/>
      <c r="B280" s="30"/>
      <c r="C280" s="204"/>
      <c r="D280" s="19" t="s">
        <v>13</v>
      </c>
      <c r="E280" s="22"/>
      <c r="F280" s="212"/>
      <c r="G280" s="18"/>
    </row>
    <row r="281" spans="1:7" s="17" customFormat="1">
      <c r="A281" s="194"/>
      <c r="B281" s="204"/>
      <c r="C281" s="204"/>
      <c r="D281" s="19" t="s">
        <v>205</v>
      </c>
      <c r="E281" s="20"/>
      <c r="F281" s="212"/>
      <c r="G281" s="18"/>
    </row>
    <row r="282" spans="1:7" s="17" customFormat="1">
      <c r="A282" s="194"/>
      <c r="B282" s="21"/>
      <c r="C282" s="24">
        <v>1</v>
      </c>
      <c r="D282" s="26"/>
      <c r="E282" s="27"/>
      <c r="F282" s="28">
        <v>0</v>
      </c>
      <c r="G282" s="29">
        <f>F282*C282</f>
        <v>0</v>
      </c>
    </row>
    <row r="283" spans="1:7" s="17" customFormat="1">
      <c r="A283" s="194"/>
      <c r="B283" s="253" t="s">
        <v>407</v>
      </c>
      <c r="C283" s="228"/>
      <c r="D283" s="228"/>
      <c r="E283" s="229"/>
      <c r="F283" s="212"/>
      <c r="G283" s="18"/>
    </row>
    <row r="284" spans="1:7" s="17" customFormat="1">
      <c r="A284" s="194"/>
      <c r="B284" s="204"/>
      <c r="C284" s="204"/>
      <c r="D284" s="19" t="s">
        <v>8</v>
      </c>
      <c r="E284" s="20"/>
      <c r="F284" s="212"/>
      <c r="G284" s="18"/>
    </row>
    <row r="285" spans="1:7" s="17" customFormat="1">
      <c r="A285" s="194"/>
      <c r="B285" s="204"/>
      <c r="C285" s="204"/>
      <c r="D285" s="19" t="s">
        <v>9</v>
      </c>
      <c r="E285" s="20"/>
      <c r="F285" s="212"/>
      <c r="G285" s="18"/>
    </row>
    <row r="286" spans="1:7" s="17" customFormat="1">
      <c r="A286" s="194"/>
      <c r="B286" s="204"/>
      <c r="C286" s="204"/>
      <c r="D286" s="19" t="s">
        <v>10</v>
      </c>
      <c r="E286" s="20"/>
      <c r="F286" s="212"/>
      <c r="G286" s="18"/>
    </row>
    <row r="287" spans="1:7" s="17" customFormat="1">
      <c r="A287" s="194"/>
      <c r="B287" s="204"/>
      <c r="C287" s="204"/>
      <c r="D287" s="19" t="s">
        <v>13</v>
      </c>
      <c r="E287" s="22"/>
      <c r="F287" s="212"/>
      <c r="G287" s="18"/>
    </row>
    <row r="288" spans="1:7" s="17" customFormat="1">
      <c r="A288" s="194"/>
      <c r="B288" s="204"/>
      <c r="C288" s="204"/>
      <c r="D288" s="19" t="s">
        <v>205</v>
      </c>
      <c r="E288" s="20"/>
      <c r="F288" s="212"/>
      <c r="G288" s="18"/>
    </row>
    <row r="289" spans="1:7" s="17" customFormat="1">
      <c r="A289" s="194"/>
      <c r="B289" s="21"/>
      <c r="C289" s="24">
        <v>1</v>
      </c>
      <c r="D289" s="26"/>
      <c r="E289" s="27"/>
      <c r="F289" s="28">
        <v>0</v>
      </c>
      <c r="G289" s="29">
        <f>F289*C289</f>
        <v>0</v>
      </c>
    </row>
    <row r="290" spans="1:7" s="17" customFormat="1">
      <c r="A290" s="194"/>
      <c r="B290" s="253" t="s">
        <v>408</v>
      </c>
      <c r="C290" s="228"/>
      <c r="D290" s="228"/>
      <c r="E290" s="229"/>
      <c r="F290" s="212"/>
      <c r="G290" s="18"/>
    </row>
    <row r="291" spans="1:7" s="17" customFormat="1">
      <c r="A291" s="194"/>
      <c r="B291" s="204"/>
      <c r="C291" s="204"/>
      <c r="D291" s="19" t="s">
        <v>8</v>
      </c>
      <c r="E291" s="20"/>
      <c r="F291" s="212"/>
      <c r="G291" s="18"/>
    </row>
    <row r="292" spans="1:7" s="17" customFormat="1">
      <c r="A292" s="194"/>
      <c r="B292" s="204"/>
      <c r="C292" s="204"/>
      <c r="D292" s="19" t="s">
        <v>9</v>
      </c>
      <c r="E292" s="20"/>
      <c r="F292" s="212"/>
      <c r="G292" s="18"/>
    </row>
    <row r="293" spans="1:7" s="17" customFormat="1">
      <c r="A293" s="194"/>
      <c r="B293" s="204"/>
      <c r="C293" s="204"/>
      <c r="D293" s="19" t="s">
        <v>10</v>
      </c>
      <c r="E293" s="20"/>
      <c r="F293" s="212"/>
      <c r="G293" s="18"/>
    </row>
    <row r="294" spans="1:7" s="17" customFormat="1">
      <c r="A294" s="194"/>
      <c r="B294" s="204"/>
      <c r="C294" s="204"/>
      <c r="D294" s="19" t="s">
        <v>13</v>
      </c>
      <c r="E294" s="22"/>
      <c r="F294" s="212"/>
      <c r="G294" s="18"/>
    </row>
    <row r="295" spans="1:7" s="17" customFormat="1">
      <c r="A295" s="194"/>
      <c r="B295" s="204"/>
      <c r="C295" s="21"/>
      <c r="D295" s="19" t="s">
        <v>205</v>
      </c>
      <c r="E295" s="20"/>
      <c r="F295" s="212"/>
      <c r="G295" s="18"/>
    </row>
    <row r="296" spans="1:7" s="17" customFormat="1">
      <c r="A296" s="23"/>
      <c r="B296" s="21"/>
      <c r="C296" s="24">
        <v>1</v>
      </c>
      <c r="D296" s="26"/>
      <c r="E296" s="27"/>
      <c r="F296" s="28">
        <v>0</v>
      </c>
      <c r="G296" s="29">
        <f>F296*C296</f>
        <v>0</v>
      </c>
    </row>
    <row r="297" spans="1:7" s="35" customFormat="1">
      <c r="A297" s="191" t="s">
        <v>123</v>
      </c>
      <c r="B297" s="232" t="s">
        <v>110</v>
      </c>
      <c r="C297" s="230"/>
      <c r="D297" s="230"/>
      <c r="E297" s="78"/>
      <c r="F297" s="147"/>
      <c r="G297" s="132"/>
    </row>
    <row r="298" spans="1:7" s="35" customFormat="1" ht="39" customHeight="1">
      <c r="A298" s="46"/>
      <c r="B298" s="233" t="s">
        <v>434</v>
      </c>
      <c r="C298" s="228"/>
      <c r="D298" s="228"/>
      <c r="E298" s="229"/>
      <c r="F298" s="148"/>
      <c r="G298" s="134"/>
    </row>
    <row r="299" spans="1:7" s="35" customFormat="1">
      <c r="A299" s="46"/>
      <c r="B299" s="36"/>
      <c r="C299" s="201"/>
      <c r="D299" s="19" t="s">
        <v>8</v>
      </c>
      <c r="E299" s="98"/>
      <c r="F299" s="148"/>
      <c r="G299" s="134"/>
    </row>
    <row r="300" spans="1:7" s="35" customFormat="1">
      <c r="A300" s="46"/>
      <c r="B300" s="36"/>
      <c r="C300" s="201"/>
      <c r="D300" s="19" t="s">
        <v>9</v>
      </c>
      <c r="E300" s="98"/>
      <c r="F300" s="148"/>
      <c r="G300" s="134"/>
    </row>
    <row r="301" spans="1:7" s="35" customFormat="1">
      <c r="A301" s="46"/>
      <c r="B301" s="36"/>
      <c r="C301" s="201"/>
      <c r="D301" s="205"/>
      <c r="E301" s="78"/>
      <c r="F301" s="148"/>
      <c r="G301" s="134"/>
    </row>
    <row r="302" spans="1:7" s="35" customFormat="1">
      <c r="A302" s="46"/>
      <c r="B302" s="36"/>
      <c r="C302" s="201"/>
      <c r="D302" s="207" t="s">
        <v>111</v>
      </c>
      <c r="E302" s="68"/>
      <c r="F302" s="148"/>
      <c r="G302" s="134"/>
    </row>
    <row r="303" spans="1:7" s="35" customFormat="1">
      <c r="A303" s="46"/>
      <c r="B303" s="36"/>
      <c r="C303" s="201"/>
      <c r="D303" s="70" t="s">
        <v>112</v>
      </c>
      <c r="E303" s="156"/>
      <c r="F303" s="148"/>
      <c r="G303" s="134"/>
    </row>
    <row r="304" spans="1:7" s="35" customFormat="1">
      <c r="A304" s="46"/>
      <c r="B304" s="36"/>
      <c r="C304" s="201"/>
      <c r="D304" s="70" t="s">
        <v>10</v>
      </c>
      <c r="E304" s="157"/>
      <c r="F304" s="148"/>
      <c r="G304" s="134"/>
    </row>
    <row r="305" spans="1:7" s="35" customFormat="1">
      <c r="A305" s="46"/>
      <c r="B305" s="36"/>
      <c r="C305" s="201"/>
      <c r="D305" s="70" t="s">
        <v>13</v>
      </c>
      <c r="E305" s="71"/>
      <c r="F305" s="148"/>
      <c r="G305" s="134"/>
    </row>
    <row r="306" spans="1:7" s="35" customFormat="1">
      <c r="A306" s="46"/>
      <c r="B306" s="158"/>
      <c r="C306" s="39">
        <v>210</v>
      </c>
      <c r="D306" s="62"/>
      <c r="E306" s="56"/>
      <c r="F306" s="139">
        <v>0</v>
      </c>
      <c r="G306" s="140">
        <f>F306*C306</f>
        <v>0</v>
      </c>
    </row>
    <row r="307" spans="1:7" s="35" customFormat="1">
      <c r="A307" s="46"/>
      <c r="B307" s="36"/>
      <c r="C307" s="201"/>
      <c r="D307" s="72" t="s">
        <v>113</v>
      </c>
      <c r="E307" s="78"/>
      <c r="F307" s="148"/>
      <c r="G307" s="134"/>
    </row>
    <row r="308" spans="1:7" s="35" customFormat="1">
      <c r="A308" s="46"/>
      <c r="B308" s="36"/>
      <c r="C308" s="201"/>
      <c r="D308" s="70" t="s">
        <v>112</v>
      </c>
      <c r="E308" s="156"/>
      <c r="F308" s="148"/>
      <c r="G308" s="134"/>
    </row>
    <row r="309" spans="1:7" s="35" customFormat="1">
      <c r="A309" s="46"/>
      <c r="B309" s="36"/>
      <c r="C309" s="201"/>
      <c r="D309" s="70" t="s">
        <v>10</v>
      </c>
      <c r="E309" s="157"/>
      <c r="F309" s="148"/>
      <c r="G309" s="134"/>
    </row>
    <row r="310" spans="1:7" s="35" customFormat="1">
      <c r="A310" s="46"/>
      <c r="B310" s="36"/>
      <c r="C310" s="201"/>
      <c r="D310" s="70" t="s">
        <v>13</v>
      </c>
      <c r="E310" s="71"/>
      <c r="F310" s="148"/>
      <c r="G310" s="134"/>
    </row>
    <row r="311" spans="1:7" s="35" customFormat="1">
      <c r="A311" s="46"/>
      <c r="B311" s="159"/>
      <c r="C311" s="39">
        <v>15</v>
      </c>
      <c r="D311" s="62"/>
      <c r="E311" s="56"/>
      <c r="F311" s="139">
        <v>0</v>
      </c>
      <c r="G311" s="140">
        <f>F311*C311</f>
        <v>0</v>
      </c>
    </row>
    <row r="312" spans="1:7" s="35" customFormat="1">
      <c r="A312" s="46"/>
      <c r="B312" s="36"/>
      <c r="C312" s="160"/>
      <c r="D312" s="207" t="s">
        <v>114</v>
      </c>
      <c r="E312" s="78"/>
      <c r="F312" s="148"/>
      <c r="G312" s="134"/>
    </row>
    <row r="313" spans="1:7" s="35" customFormat="1">
      <c r="A313" s="46"/>
      <c r="B313" s="36"/>
      <c r="C313" s="201"/>
      <c r="D313" s="70" t="s">
        <v>112</v>
      </c>
      <c r="E313" s="156"/>
      <c r="F313" s="148"/>
      <c r="G313" s="134"/>
    </row>
    <row r="314" spans="1:7" s="35" customFormat="1">
      <c r="A314" s="46"/>
      <c r="B314" s="36"/>
      <c r="C314" s="201"/>
      <c r="D314" s="70" t="s">
        <v>10</v>
      </c>
      <c r="E314" s="157"/>
      <c r="F314" s="148"/>
      <c r="G314" s="134"/>
    </row>
    <row r="315" spans="1:7" s="35" customFormat="1">
      <c r="A315" s="46"/>
      <c r="B315" s="36"/>
      <c r="C315" s="201"/>
      <c r="D315" s="70" t="s">
        <v>13</v>
      </c>
      <c r="E315" s="71"/>
      <c r="F315" s="148"/>
      <c r="G315" s="134"/>
    </row>
    <row r="316" spans="1:7" s="35" customFormat="1">
      <c r="A316" s="46"/>
      <c r="B316" s="159"/>
      <c r="C316" s="39">
        <v>15</v>
      </c>
      <c r="D316" s="62"/>
      <c r="E316" s="56"/>
      <c r="F316" s="139">
        <v>0</v>
      </c>
      <c r="G316" s="140">
        <f>F316*C316</f>
        <v>0</v>
      </c>
    </row>
    <row r="317" spans="1:7" s="35" customFormat="1">
      <c r="A317" s="46"/>
      <c r="B317" s="36"/>
      <c r="C317" s="160"/>
      <c r="D317" s="207" t="s">
        <v>115</v>
      </c>
      <c r="E317" s="78"/>
      <c r="F317" s="148"/>
      <c r="G317" s="134"/>
    </row>
    <row r="318" spans="1:7" s="35" customFormat="1">
      <c r="A318" s="46"/>
      <c r="B318" s="36"/>
      <c r="C318" s="201"/>
      <c r="D318" s="70" t="s">
        <v>112</v>
      </c>
      <c r="E318" s="156"/>
      <c r="F318" s="148"/>
      <c r="G318" s="134"/>
    </row>
    <row r="319" spans="1:7" s="35" customFormat="1">
      <c r="A319" s="46"/>
      <c r="B319" s="36"/>
      <c r="C319" s="201"/>
      <c r="D319" s="70" t="s">
        <v>10</v>
      </c>
      <c r="E319" s="157"/>
      <c r="F319" s="148"/>
      <c r="G319" s="134"/>
    </row>
    <row r="320" spans="1:7" s="35" customFormat="1">
      <c r="A320" s="46"/>
      <c r="B320" s="36"/>
      <c r="C320" s="201"/>
      <c r="D320" s="70" t="s">
        <v>13</v>
      </c>
      <c r="E320" s="71"/>
      <c r="F320" s="148"/>
      <c r="G320" s="134"/>
    </row>
    <row r="321" spans="1:7" s="35" customFormat="1">
      <c r="A321" s="192"/>
      <c r="B321" s="159"/>
      <c r="C321" s="39">
        <v>1</v>
      </c>
      <c r="D321" s="62"/>
      <c r="E321" s="56"/>
      <c r="F321" s="139">
        <v>0</v>
      </c>
      <c r="G321" s="140">
        <f>F321*C321</f>
        <v>0</v>
      </c>
    </row>
    <row r="322" spans="1:7" s="35" customFormat="1">
      <c r="A322" s="195" t="s">
        <v>131</v>
      </c>
      <c r="B322" s="284" t="s">
        <v>437</v>
      </c>
      <c r="C322" s="285"/>
      <c r="D322" s="285"/>
      <c r="E322" s="286"/>
      <c r="F322" s="147"/>
      <c r="G322" s="132"/>
    </row>
    <row r="323" spans="1:7" s="35" customFormat="1">
      <c r="A323" s="46"/>
      <c r="B323" s="279" t="s">
        <v>438</v>
      </c>
      <c r="C323" s="280"/>
      <c r="D323" s="280"/>
      <c r="E323" s="281"/>
      <c r="F323" s="148"/>
      <c r="G323" s="134"/>
    </row>
    <row r="324" spans="1:7" s="35" customFormat="1" ht="50.45" customHeight="1">
      <c r="A324" s="46"/>
      <c r="B324" s="279" t="s">
        <v>117</v>
      </c>
      <c r="C324" s="280"/>
      <c r="D324" s="280"/>
      <c r="E324" s="281"/>
      <c r="F324" s="148"/>
      <c r="G324" s="134"/>
    </row>
    <row r="325" spans="1:7" s="35" customFormat="1">
      <c r="A325" s="46"/>
      <c r="B325" s="36"/>
      <c r="C325" s="201"/>
      <c r="D325" s="19" t="s">
        <v>8</v>
      </c>
      <c r="E325" s="98"/>
      <c r="F325" s="148"/>
      <c r="G325" s="134"/>
    </row>
    <row r="326" spans="1:7" s="35" customFormat="1">
      <c r="A326" s="46"/>
      <c r="B326" s="36"/>
      <c r="C326" s="201"/>
      <c r="D326" s="19" t="s">
        <v>9</v>
      </c>
      <c r="E326" s="98"/>
      <c r="F326" s="148"/>
      <c r="G326" s="134"/>
    </row>
    <row r="327" spans="1:7" s="35" customFormat="1">
      <c r="A327" s="46"/>
      <c r="B327" s="36"/>
      <c r="C327" s="201"/>
      <c r="D327" s="19" t="s">
        <v>10</v>
      </c>
      <c r="E327" s="98"/>
      <c r="F327" s="148"/>
      <c r="G327" s="134"/>
    </row>
    <row r="328" spans="1:7" s="35" customFormat="1">
      <c r="A328" s="46"/>
      <c r="B328" s="36"/>
      <c r="C328" s="201"/>
      <c r="D328" s="19" t="s">
        <v>13</v>
      </c>
      <c r="E328" s="71"/>
      <c r="F328" s="148"/>
      <c r="G328" s="134"/>
    </row>
    <row r="329" spans="1:7" s="35" customFormat="1">
      <c r="A329" s="192"/>
      <c r="B329" s="141"/>
      <c r="C329" s="39">
        <v>25</v>
      </c>
      <c r="D329" s="282" t="s">
        <v>118</v>
      </c>
      <c r="E329" s="283"/>
      <c r="F329" s="139">
        <v>0</v>
      </c>
      <c r="G329" s="140">
        <f>F329*C329</f>
        <v>0</v>
      </c>
    </row>
    <row r="330" spans="1:7" s="35" customFormat="1">
      <c r="A330" s="195" t="s">
        <v>138</v>
      </c>
      <c r="B330" s="284" t="s">
        <v>436</v>
      </c>
      <c r="C330" s="285"/>
      <c r="D330" s="285"/>
      <c r="E330" s="286"/>
      <c r="F330" s="147"/>
      <c r="G330" s="132"/>
    </row>
    <row r="331" spans="1:7" s="35" customFormat="1" ht="40.15" customHeight="1">
      <c r="A331" s="46"/>
      <c r="B331" s="233" t="s">
        <v>500</v>
      </c>
      <c r="C331" s="228"/>
      <c r="D331" s="228"/>
      <c r="E331" s="229"/>
      <c r="F331" s="148"/>
      <c r="G331" s="134"/>
    </row>
    <row r="332" spans="1:7" s="35" customFormat="1">
      <c r="A332" s="46"/>
      <c r="B332" s="36"/>
      <c r="C332" s="201"/>
      <c r="D332" s="19" t="s">
        <v>9</v>
      </c>
      <c r="E332" s="98"/>
      <c r="F332" s="148"/>
      <c r="G332" s="134"/>
    </row>
    <row r="333" spans="1:7" s="35" customFormat="1">
      <c r="A333" s="46"/>
      <c r="B333" s="36"/>
      <c r="C333" s="201"/>
      <c r="D333" s="19" t="s">
        <v>10</v>
      </c>
      <c r="E333" s="98"/>
      <c r="F333" s="148"/>
      <c r="G333" s="134"/>
    </row>
    <row r="334" spans="1:7" s="35" customFormat="1">
      <c r="A334" s="46"/>
      <c r="B334" s="36"/>
      <c r="C334" s="201"/>
      <c r="D334" s="19" t="s">
        <v>13</v>
      </c>
      <c r="E334" s="112"/>
      <c r="F334" s="148"/>
      <c r="G334" s="134"/>
    </row>
    <row r="335" spans="1:7" s="35" customFormat="1">
      <c r="A335" s="46"/>
      <c r="B335" s="210"/>
      <c r="C335" s="213"/>
      <c r="D335" s="205"/>
      <c r="E335" s="73"/>
      <c r="F335" s="142"/>
      <c r="G335" s="137"/>
    </row>
    <row r="336" spans="1:7" s="35" customFormat="1">
      <c r="A336" s="192"/>
      <c r="B336" s="141"/>
      <c r="C336" s="39">
        <v>10</v>
      </c>
      <c r="D336" s="74"/>
      <c r="E336" s="56" t="s">
        <v>120</v>
      </c>
      <c r="F336" s="139">
        <v>0</v>
      </c>
      <c r="G336" s="140">
        <f>F336*C336</f>
        <v>0</v>
      </c>
    </row>
    <row r="337" spans="1:7" s="35" customFormat="1">
      <c r="A337" s="195" t="s">
        <v>139</v>
      </c>
      <c r="B337" s="284" t="s">
        <v>435</v>
      </c>
      <c r="C337" s="285"/>
      <c r="D337" s="285"/>
      <c r="E337" s="286"/>
      <c r="F337" s="147"/>
      <c r="G337" s="132"/>
    </row>
    <row r="338" spans="1:7" s="35" customFormat="1">
      <c r="A338" s="46"/>
      <c r="B338" s="233" t="s">
        <v>501</v>
      </c>
      <c r="C338" s="228"/>
      <c r="D338" s="228"/>
      <c r="E338" s="229"/>
      <c r="F338" s="148"/>
      <c r="G338" s="134"/>
    </row>
    <row r="339" spans="1:7" s="35" customFormat="1">
      <c r="A339" s="46"/>
      <c r="B339" s="36"/>
      <c r="C339" s="201"/>
      <c r="D339" s="19" t="s">
        <v>8</v>
      </c>
      <c r="E339" s="98"/>
      <c r="F339" s="148"/>
      <c r="G339" s="134"/>
    </row>
    <row r="340" spans="1:7" s="35" customFormat="1">
      <c r="A340" s="46"/>
      <c r="B340" s="36"/>
      <c r="C340" s="201"/>
      <c r="D340" s="19" t="s">
        <v>10</v>
      </c>
      <c r="E340" s="98"/>
      <c r="F340" s="148"/>
      <c r="G340" s="134"/>
    </row>
    <row r="341" spans="1:7" s="35" customFormat="1">
      <c r="A341" s="46"/>
      <c r="B341" s="36"/>
      <c r="C341" s="201"/>
      <c r="D341" s="19" t="s">
        <v>13</v>
      </c>
      <c r="E341" s="112"/>
      <c r="F341" s="148"/>
      <c r="G341" s="134"/>
    </row>
    <row r="342" spans="1:7" s="35" customFormat="1">
      <c r="A342" s="46"/>
      <c r="B342" s="210"/>
      <c r="C342" s="40"/>
      <c r="D342" s="205"/>
      <c r="E342" s="73"/>
      <c r="F342" s="142"/>
      <c r="G342" s="137"/>
    </row>
    <row r="343" spans="1:7" s="35" customFormat="1">
      <c r="A343" s="192"/>
      <c r="B343" s="141"/>
      <c r="C343" s="39">
        <v>10</v>
      </c>
      <c r="D343" s="74"/>
      <c r="E343" s="56" t="s">
        <v>122</v>
      </c>
      <c r="F343" s="139">
        <v>0</v>
      </c>
      <c r="G343" s="140">
        <f>F343*C343</f>
        <v>0</v>
      </c>
    </row>
    <row r="344" spans="1:7" s="35" customFormat="1">
      <c r="A344" s="191" t="s">
        <v>141</v>
      </c>
      <c r="B344" s="232" t="s">
        <v>124</v>
      </c>
      <c r="C344" s="230"/>
      <c r="D344" s="230"/>
      <c r="E344" s="231"/>
      <c r="F344" s="147"/>
      <c r="G344" s="132"/>
    </row>
    <row r="345" spans="1:7" s="35" customFormat="1" ht="50.45" customHeight="1">
      <c r="A345" s="46"/>
      <c r="B345" s="233" t="s">
        <v>125</v>
      </c>
      <c r="C345" s="228"/>
      <c r="D345" s="228"/>
      <c r="E345" s="229"/>
      <c r="F345" s="148"/>
      <c r="G345" s="134"/>
    </row>
    <row r="346" spans="1:7" s="35" customFormat="1" ht="30">
      <c r="A346" s="46"/>
      <c r="B346" s="36"/>
      <c r="C346" s="201"/>
      <c r="D346" s="19" t="s">
        <v>61</v>
      </c>
      <c r="E346" s="71" t="s">
        <v>126</v>
      </c>
      <c r="F346" s="148"/>
      <c r="G346" s="134"/>
    </row>
    <row r="347" spans="1:7" s="35" customFormat="1">
      <c r="A347" s="46"/>
      <c r="B347" s="36"/>
      <c r="C347" s="201"/>
      <c r="D347" s="19" t="s">
        <v>8</v>
      </c>
      <c r="E347" s="98"/>
      <c r="F347" s="148"/>
      <c r="G347" s="134"/>
    </row>
    <row r="348" spans="1:7" s="35" customFormat="1">
      <c r="A348" s="46"/>
      <c r="B348" s="36"/>
      <c r="C348" s="201"/>
      <c r="D348" s="19" t="s">
        <v>9</v>
      </c>
      <c r="E348" s="98"/>
      <c r="F348" s="148"/>
      <c r="G348" s="134"/>
    </row>
    <row r="349" spans="1:7" s="35" customFormat="1">
      <c r="A349" s="46"/>
      <c r="B349" s="36"/>
      <c r="C349" s="201"/>
      <c r="D349" s="19" t="s">
        <v>10</v>
      </c>
      <c r="E349" s="32" t="s">
        <v>11</v>
      </c>
      <c r="F349" s="148"/>
      <c r="G349" s="134"/>
    </row>
    <row r="350" spans="1:7" s="35" customFormat="1">
      <c r="A350" s="46"/>
      <c r="B350" s="214"/>
      <c r="C350" s="201"/>
      <c r="F350" s="148"/>
      <c r="G350" s="134"/>
    </row>
    <row r="351" spans="1:7" s="35" customFormat="1">
      <c r="A351" s="46"/>
      <c r="B351" s="36" t="s">
        <v>12</v>
      </c>
      <c r="C351" s="213"/>
      <c r="D351" s="75" t="s">
        <v>13</v>
      </c>
      <c r="F351" s="142"/>
      <c r="G351" s="137"/>
    </row>
    <row r="352" spans="1:7" s="35" customFormat="1">
      <c r="A352" s="46"/>
      <c r="B352" s="149"/>
      <c r="C352" s="39">
        <v>1000</v>
      </c>
      <c r="D352" s="20"/>
      <c r="E352" s="76" t="s">
        <v>127</v>
      </c>
      <c r="F352" s="139">
        <v>0</v>
      </c>
      <c r="G352" s="140">
        <f>F352*C352</f>
        <v>0</v>
      </c>
    </row>
    <row r="353" spans="1:7" s="35" customFormat="1">
      <c r="A353" s="46"/>
      <c r="B353" s="161"/>
      <c r="C353" s="37"/>
      <c r="D353" s="277" t="s">
        <v>128</v>
      </c>
      <c r="E353" s="278"/>
      <c r="F353" s="162"/>
      <c r="G353" s="143"/>
    </row>
    <row r="354" spans="1:7" s="35" customFormat="1">
      <c r="A354" s="46"/>
      <c r="B354" s="149"/>
      <c r="C354" s="39">
        <v>2700</v>
      </c>
      <c r="D354" s="20"/>
      <c r="E354" s="76" t="s">
        <v>129</v>
      </c>
      <c r="F354" s="139">
        <v>0</v>
      </c>
      <c r="G354" s="140">
        <f>F354*C354</f>
        <v>0</v>
      </c>
    </row>
    <row r="355" spans="1:7" s="35" customFormat="1">
      <c r="A355" s="192"/>
      <c r="B355" s="161"/>
      <c r="C355" s="77"/>
      <c r="D355" s="277" t="s">
        <v>130</v>
      </c>
      <c r="E355" s="278"/>
      <c r="F355" s="162"/>
      <c r="G355" s="143"/>
    </row>
    <row r="356" spans="1:7" s="35" customFormat="1">
      <c r="A356" s="191" t="s">
        <v>142</v>
      </c>
      <c r="B356" s="232" t="s">
        <v>132</v>
      </c>
      <c r="C356" s="230"/>
      <c r="D356" s="230"/>
      <c r="E356" s="231"/>
      <c r="F356" s="147"/>
      <c r="G356" s="132"/>
    </row>
    <row r="357" spans="1:7" s="35" customFormat="1" ht="27.75" customHeight="1">
      <c r="A357" s="46"/>
      <c r="B357" s="233" t="s">
        <v>502</v>
      </c>
      <c r="C357" s="228"/>
      <c r="D357" s="228"/>
      <c r="E357" s="229"/>
      <c r="F357" s="148"/>
      <c r="G357" s="134"/>
    </row>
    <row r="358" spans="1:7" s="35" customFormat="1">
      <c r="A358" s="46"/>
      <c r="B358" s="36"/>
      <c r="C358" s="201"/>
      <c r="D358" s="19" t="s">
        <v>133</v>
      </c>
      <c r="E358" s="98"/>
      <c r="F358" s="148"/>
      <c r="G358" s="134"/>
    </row>
    <row r="359" spans="1:7" s="35" customFormat="1">
      <c r="A359" s="46"/>
      <c r="B359" s="36"/>
      <c r="C359" s="201"/>
      <c r="D359" s="19" t="s">
        <v>8</v>
      </c>
      <c r="E359" s="98"/>
      <c r="F359" s="148"/>
      <c r="G359" s="134"/>
    </row>
    <row r="360" spans="1:7" s="35" customFormat="1">
      <c r="A360" s="46"/>
      <c r="B360" s="36"/>
      <c r="C360" s="201"/>
      <c r="D360" s="19" t="s">
        <v>9</v>
      </c>
      <c r="E360" s="98"/>
      <c r="F360" s="148"/>
      <c r="G360" s="134"/>
    </row>
    <row r="361" spans="1:7" s="35" customFormat="1">
      <c r="A361" s="46"/>
      <c r="B361" s="36"/>
      <c r="C361" s="201"/>
      <c r="D361" s="19" t="s">
        <v>10</v>
      </c>
      <c r="E361" s="32" t="s">
        <v>11</v>
      </c>
      <c r="F361" s="148"/>
      <c r="G361" s="134"/>
    </row>
    <row r="362" spans="1:7" s="35" customFormat="1">
      <c r="A362" s="46"/>
      <c r="B362" s="36"/>
      <c r="C362" s="201"/>
      <c r="D362" s="205"/>
      <c r="E362" s="78"/>
      <c r="F362" s="148"/>
      <c r="G362" s="134"/>
    </row>
    <row r="363" spans="1:7" s="35" customFormat="1">
      <c r="A363" s="46"/>
      <c r="B363" s="36" t="s">
        <v>12</v>
      </c>
      <c r="C363" s="135"/>
      <c r="D363" s="273" t="s">
        <v>134</v>
      </c>
      <c r="E363" s="247"/>
      <c r="F363" s="148"/>
      <c r="G363" s="134"/>
    </row>
    <row r="364" spans="1:7" s="35" customFormat="1">
      <c r="A364" s="46"/>
      <c r="C364" s="213"/>
      <c r="D364" s="274" t="s">
        <v>135</v>
      </c>
      <c r="E364" s="275"/>
      <c r="F364" s="142"/>
      <c r="G364" s="137"/>
    </row>
    <row r="365" spans="1:7" s="35" customFormat="1">
      <c r="A365" s="46"/>
      <c r="B365" s="153"/>
      <c r="C365" s="39">
        <v>670</v>
      </c>
      <c r="D365" s="22"/>
      <c r="E365" s="79"/>
      <c r="F365" s="139">
        <v>0</v>
      </c>
      <c r="G365" s="140">
        <f>F365*C365</f>
        <v>0</v>
      </c>
    </row>
    <row r="366" spans="1:7" s="35" customFormat="1">
      <c r="A366" s="46"/>
      <c r="B366" s="36"/>
      <c r="C366" s="135"/>
      <c r="D366" s="274" t="s">
        <v>136</v>
      </c>
      <c r="E366" s="275"/>
      <c r="F366" s="148"/>
      <c r="G366" s="134"/>
    </row>
    <row r="367" spans="1:7" s="35" customFormat="1">
      <c r="A367" s="46"/>
      <c r="B367" s="153"/>
      <c r="C367" s="39">
        <v>950</v>
      </c>
      <c r="D367" s="22"/>
      <c r="E367" s="79"/>
      <c r="F367" s="139">
        <v>0</v>
      </c>
      <c r="G367" s="140">
        <f>F367*C367</f>
        <v>0</v>
      </c>
    </row>
    <row r="368" spans="1:7" s="35" customFormat="1">
      <c r="A368" s="46"/>
      <c r="B368" s="161"/>
      <c r="C368" s="77"/>
      <c r="D368" s="274" t="s">
        <v>137</v>
      </c>
      <c r="E368" s="275"/>
      <c r="F368" s="162"/>
      <c r="G368" s="143"/>
    </row>
    <row r="369" spans="1:7" s="35" customFormat="1">
      <c r="A369" s="46"/>
      <c r="B369" s="153"/>
      <c r="C369" s="58">
        <v>380</v>
      </c>
      <c r="D369" s="163"/>
      <c r="E369" s="164"/>
      <c r="F369" s="139">
        <v>0</v>
      </c>
      <c r="G369" s="140">
        <f>F369*C369</f>
        <v>0</v>
      </c>
    </row>
    <row r="370" spans="1:7" s="35" customFormat="1">
      <c r="A370" s="191" t="s">
        <v>460</v>
      </c>
      <c r="B370" s="232" t="s">
        <v>383</v>
      </c>
      <c r="C370" s="230"/>
      <c r="D370" s="230"/>
      <c r="E370" s="231"/>
      <c r="F370" s="147"/>
      <c r="G370" s="132"/>
    </row>
    <row r="371" spans="1:7" s="35" customFormat="1" ht="148.15" customHeight="1">
      <c r="A371" s="46"/>
      <c r="B371" s="233" t="s">
        <v>482</v>
      </c>
      <c r="C371" s="228"/>
      <c r="D371" s="228"/>
      <c r="E371" s="229"/>
      <c r="F371" s="148"/>
      <c r="G371" s="134"/>
    </row>
    <row r="372" spans="1:7" s="35" customFormat="1">
      <c r="A372" s="46"/>
      <c r="B372" s="36"/>
      <c r="C372" s="201"/>
      <c r="D372" s="19" t="s">
        <v>8</v>
      </c>
      <c r="E372" s="98"/>
      <c r="F372" s="148"/>
      <c r="G372" s="134"/>
    </row>
    <row r="373" spans="1:7" s="35" customFormat="1">
      <c r="A373" s="46"/>
      <c r="B373" s="36"/>
      <c r="C373" s="201"/>
      <c r="D373" s="19" t="s">
        <v>9</v>
      </c>
      <c r="E373" s="98"/>
      <c r="F373" s="148"/>
      <c r="G373" s="134"/>
    </row>
    <row r="374" spans="1:7" s="35" customFormat="1">
      <c r="A374" s="46"/>
      <c r="B374" s="36"/>
      <c r="C374" s="201"/>
      <c r="D374" s="19" t="s">
        <v>10</v>
      </c>
      <c r="E374" s="98"/>
      <c r="F374" s="148"/>
      <c r="G374" s="134"/>
    </row>
    <row r="375" spans="1:7" s="35" customFormat="1">
      <c r="A375" s="46"/>
      <c r="B375" s="36"/>
      <c r="C375" s="201"/>
      <c r="D375" s="19" t="s">
        <v>13</v>
      </c>
      <c r="E375" s="71"/>
      <c r="F375" s="148"/>
      <c r="G375" s="134"/>
    </row>
    <row r="376" spans="1:7" s="35" customFormat="1">
      <c r="A376" s="192"/>
      <c r="B376" s="141"/>
      <c r="C376" s="39">
        <v>20</v>
      </c>
      <c r="D376" s="26"/>
      <c r="E376" s="55"/>
      <c r="F376" s="139">
        <v>0</v>
      </c>
      <c r="G376" s="140">
        <f>F376*C376</f>
        <v>0</v>
      </c>
    </row>
    <row r="377" spans="1:7" s="35" customFormat="1">
      <c r="A377" s="191" t="s">
        <v>147</v>
      </c>
      <c r="B377" s="276" t="s">
        <v>504</v>
      </c>
      <c r="C377" s="230"/>
      <c r="D377" s="230"/>
      <c r="E377" s="231"/>
      <c r="F377" s="147"/>
      <c r="G377" s="132"/>
    </row>
    <row r="378" spans="1:7" s="35" customFormat="1" ht="77.25" customHeight="1">
      <c r="A378" s="46"/>
      <c r="B378" s="233" t="s">
        <v>505</v>
      </c>
      <c r="C378" s="228"/>
      <c r="D378" s="228"/>
      <c r="E378" s="229"/>
      <c r="F378" s="148"/>
      <c r="G378" s="134"/>
    </row>
    <row r="379" spans="1:7" s="35" customFormat="1">
      <c r="A379" s="46"/>
      <c r="B379" s="36"/>
      <c r="C379" s="201"/>
      <c r="D379" s="19" t="s">
        <v>8</v>
      </c>
      <c r="E379" s="98"/>
      <c r="F379" s="148"/>
      <c r="G379" s="134"/>
    </row>
    <row r="380" spans="1:7" s="35" customFormat="1">
      <c r="A380" s="46"/>
      <c r="B380" s="36"/>
      <c r="C380" s="201"/>
      <c r="D380" s="19" t="s">
        <v>9</v>
      </c>
      <c r="E380" s="98"/>
      <c r="F380" s="148"/>
      <c r="G380" s="134"/>
    </row>
    <row r="381" spans="1:7" s="35" customFormat="1">
      <c r="A381" s="46"/>
      <c r="B381" s="36"/>
      <c r="C381" s="201"/>
      <c r="D381" s="19" t="s">
        <v>10</v>
      </c>
      <c r="E381" s="98"/>
      <c r="F381" s="148"/>
      <c r="G381" s="134"/>
    </row>
    <row r="382" spans="1:7" s="35" customFormat="1">
      <c r="A382" s="46"/>
      <c r="B382" s="36"/>
      <c r="C382" s="201"/>
      <c r="D382" s="19" t="s">
        <v>13</v>
      </c>
      <c r="E382" s="71"/>
      <c r="F382" s="148"/>
      <c r="G382" s="134"/>
    </row>
    <row r="383" spans="1:7" s="35" customFormat="1">
      <c r="A383" s="192"/>
      <c r="B383" s="141"/>
      <c r="C383" s="39">
        <v>30</v>
      </c>
      <c r="D383" s="26"/>
      <c r="E383" s="55"/>
      <c r="F383" s="139">
        <v>0</v>
      </c>
      <c r="G383" s="140">
        <f>F383*C383</f>
        <v>0</v>
      </c>
    </row>
    <row r="384" spans="1:7" s="35" customFormat="1">
      <c r="A384" s="191" t="s">
        <v>149</v>
      </c>
      <c r="B384" s="232" t="s">
        <v>140</v>
      </c>
      <c r="C384" s="230"/>
      <c r="D384" s="230"/>
      <c r="E384" s="231"/>
      <c r="F384" s="147"/>
      <c r="G384" s="132"/>
    </row>
    <row r="385" spans="1:7" s="35" customFormat="1" ht="72.75" customHeight="1">
      <c r="A385" s="46"/>
      <c r="B385" s="233" t="s">
        <v>506</v>
      </c>
      <c r="C385" s="228"/>
      <c r="D385" s="228"/>
      <c r="E385" s="229"/>
      <c r="F385" s="148"/>
      <c r="G385" s="134"/>
    </row>
    <row r="386" spans="1:7" s="35" customFormat="1">
      <c r="A386" s="46"/>
      <c r="B386" s="36"/>
      <c r="C386" s="201"/>
      <c r="D386" s="19" t="s">
        <v>8</v>
      </c>
      <c r="E386" s="98"/>
      <c r="F386" s="148"/>
      <c r="G386" s="134"/>
    </row>
    <row r="387" spans="1:7" s="35" customFormat="1">
      <c r="A387" s="46"/>
      <c r="B387" s="36"/>
      <c r="C387" s="201"/>
      <c r="D387" s="19" t="s">
        <v>9</v>
      </c>
      <c r="E387" s="98"/>
      <c r="F387" s="148"/>
      <c r="G387" s="134"/>
    </row>
    <row r="388" spans="1:7" s="35" customFormat="1">
      <c r="A388" s="46"/>
      <c r="B388" s="36"/>
      <c r="C388" s="201"/>
      <c r="D388" s="19" t="s">
        <v>10</v>
      </c>
      <c r="E388" s="98"/>
      <c r="F388" s="148"/>
      <c r="G388" s="134"/>
    </row>
    <row r="389" spans="1:7" s="35" customFormat="1">
      <c r="A389" s="46"/>
      <c r="B389" s="36"/>
      <c r="C389" s="155"/>
      <c r="D389" s="19" t="s">
        <v>13</v>
      </c>
      <c r="E389" s="71"/>
      <c r="F389" s="148"/>
      <c r="G389" s="134"/>
    </row>
    <row r="390" spans="1:7" s="35" customFormat="1">
      <c r="A390" s="192"/>
      <c r="B390" s="141"/>
      <c r="C390" s="39">
        <v>200</v>
      </c>
      <c r="D390" s="26"/>
      <c r="E390" s="55"/>
      <c r="F390" s="139">
        <v>0</v>
      </c>
      <c r="G390" s="140">
        <f>F390*C390</f>
        <v>0</v>
      </c>
    </row>
    <row r="391" spans="1:7" s="35" customFormat="1">
      <c r="A391" s="191" t="s">
        <v>155</v>
      </c>
      <c r="B391" s="232" t="s">
        <v>140</v>
      </c>
      <c r="C391" s="230"/>
      <c r="D391" s="230"/>
      <c r="E391" s="231"/>
      <c r="F391" s="147"/>
      <c r="G391" s="132"/>
    </row>
    <row r="392" spans="1:7" s="35" customFormat="1" ht="70.150000000000006" customHeight="1">
      <c r="A392" s="46"/>
      <c r="B392" s="233" t="s">
        <v>507</v>
      </c>
      <c r="C392" s="228"/>
      <c r="D392" s="228"/>
      <c r="E392" s="229"/>
      <c r="F392" s="148"/>
      <c r="G392" s="134"/>
    </row>
    <row r="393" spans="1:7" s="35" customFormat="1">
      <c r="A393" s="46"/>
      <c r="B393" s="36"/>
      <c r="C393" s="201"/>
      <c r="D393" s="19" t="s">
        <v>8</v>
      </c>
      <c r="E393" s="98"/>
      <c r="F393" s="148"/>
      <c r="G393" s="134"/>
    </row>
    <row r="394" spans="1:7" s="35" customFormat="1">
      <c r="A394" s="46"/>
      <c r="B394" s="36"/>
      <c r="C394" s="201"/>
      <c r="D394" s="19" t="s">
        <v>9</v>
      </c>
      <c r="E394" s="98"/>
      <c r="F394" s="148"/>
      <c r="G394" s="134"/>
    </row>
    <row r="395" spans="1:7" s="35" customFormat="1">
      <c r="A395" s="46"/>
      <c r="B395" s="36"/>
      <c r="C395" s="201"/>
      <c r="D395" s="19" t="s">
        <v>10</v>
      </c>
      <c r="E395" s="98"/>
      <c r="F395" s="148"/>
      <c r="G395" s="134"/>
    </row>
    <row r="396" spans="1:7" s="35" customFormat="1">
      <c r="A396" s="46"/>
      <c r="B396" s="36"/>
      <c r="C396" s="201"/>
      <c r="D396" s="19" t="s">
        <v>13</v>
      </c>
      <c r="E396" s="71"/>
      <c r="F396" s="148"/>
      <c r="G396" s="134"/>
    </row>
    <row r="397" spans="1:7" s="35" customFormat="1">
      <c r="A397" s="192"/>
      <c r="B397" s="141"/>
      <c r="C397" s="39">
        <v>30</v>
      </c>
      <c r="D397" s="26"/>
      <c r="E397" s="55"/>
      <c r="F397" s="139">
        <v>0</v>
      </c>
      <c r="G397" s="140">
        <f>F397*C397</f>
        <v>0</v>
      </c>
    </row>
    <row r="398" spans="1:7" s="17" customFormat="1">
      <c r="A398" s="191" t="s">
        <v>158</v>
      </c>
      <c r="B398" s="230" t="s">
        <v>143</v>
      </c>
      <c r="C398" s="230"/>
      <c r="D398" s="230"/>
      <c r="E398" s="231"/>
      <c r="F398" s="92"/>
      <c r="G398" s="16"/>
    </row>
    <row r="399" spans="1:7" s="17" customFormat="1" ht="84.6" customHeight="1">
      <c r="A399" s="46"/>
      <c r="B399" s="228" t="s">
        <v>456</v>
      </c>
      <c r="C399" s="228"/>
      <c r="D399" s="228"/>
      <c r="E399" s="229"/>
      <c r="F399" s="203"/>
      <c r="G399" s="18"/>
    </row>
    <row r="400" spans="1:7" s="17" customFormat="1">
      <c r="A400" s="46"/>
      <c r="B400" s="204"/>
      <c r="C400" s="204"/>
      <c r="D400" s="19" t="s">
        <v>8</v>
      </c>
      <c r="E400" s="20"/>
      <c r="F400" s="203"/>
      <c r="G400" s="18"/>
    </row>
    <row r="401" spans="1:7" s="17" customFormat="1">
      <c r="A401" s="46"/>
      <c r="B401" s="204"/>
      <c r="C401" s="204"/>
      <c r="D401" s="19" t="s">
        <v>9</v>
      </c>
      <c r="E401" s="20"/>
      <c r="F401" s="203"/>
      <c r="G401" s="18"/>
    </row>
    <row r="402" spans="1:7" s="17" customFormat="1">
      <c r="A402" s="46"/>
      <c r="B402" s="204"/>
      <c r="C402" s="204"/>
      <c r="D402" s="19" t="s">
        <v>10</v>
      </c>
      <c r="E402" s="20"/>
      <c r="F402" s="203"/>
      <c r="G402" s="18"/>
    </row>
    <row r="403" spans="1:7" s="17" customFormat="1">
      <c r="A403" s="46"/>
      <c r="B403" s="204"/>
      <c r="C403" s="21"/>
      <c r="D403" s="19" t="s">
        <v>13</v>
      </c>
      <c r="E403" s="22"/>
      <c r="F403" s="203"/>
      <c r="G403" s="18"/>
    </row>
    <row r="404" spans="1:7" s="17" customFormat="1">
      <c r="A404" s="192"/>
      <c r="B404" s="21"/>
      <c r="C404" s="44" t="s">
        <v>210</v>
      </c>
      <c r="D404" s="26"/>
      <c r="E404" s="34"/>
      <c r="F404" s="88">
        <v>0</v>
      </c>
      <c r="G404" s="29">
        <f>F404*C404</f>
        <v>0</v>
      </c>
    </row>
    <row r="405" spans="1:7" s="17" customFormat="1">
      <c r="A405" s="191" t="s">
        <v>162</v>
      </c>
      <c r="B405" s="230" t="s">
        <v>457</v>
      </c>
      <c r="C405" s="230"/>
      <c r="D405" s="230"/>
      <c r="E405" s="231"/>
      <c r="F405" s="92"/>
      <c r="G405" s="16"/>
    </row>
    <row r="406" spans="1:7" s="17" customFormat="1" ht="37.15" customHeight="1">
      <c r="A406" s="46"/>
      <c r="B406" s="228" t="s">
        <v>144</v>
      </c>
      <c r="C406" s="228"/>
      <c r="D406" s="228"/>
      <c r="E406" s="229"/>
      <c r="F406" s="203"/>
      <c r="G406" s="18"/>
    </row>
    <row r="407" spans="1:7" s="17" customFormat="1">
      <c r="A407" s="46"/>
      <c r="B407" s="204"/>
      <c r="C407" s="204"/>
      <c r="D407" s="19" t="s">
        <v>8</v>
      </c>
      <c r="E407" s="20"/>
      <c r="F407" s="203"/>
      <c r="G407" s="18"/>
    </row>
    <row r="408" spans="1:7" s="17" customFormat="1">
      <c r="A408" s="46"/>
      <c r="B408" s="204"/>
      <c r="C408" s="204"/>
      <c r="D408" s="19" t="s">
        <v>9</v>
      </c>
      <c r="E408" s="20"/>
      <c r="F408" s="203"/>
      <c r="G408" s="18"/>
    </row>
    <row r="409" spans="1:7" s="17" customFormat="1">
      <c r="A409" s="46"/>
      <c r="B409" s="204"/>
      <c r="C409" s="204"/>
      <c r="D409" s="19" t="s">
        <v>10</v>
      </c>
      <c r="E409" s="34" t="s">
        <v>29</v>
      </c>
      <c r="F409" s="203"/>
      <c r="G409" s="18"/>
    </row>
    <row r="410" spans="1:7" s="17" customFormat="1">
      <c r="A410" s="46"/>
      <c r="B410" s="204"/>
      <c r="C410" s="204"/>
      <c r="D410" s="205"/>
      <c r="E410" s="52"/>
      <c r="F410" s="203"/>
      <c r="G410" s="18"/>
    </row>
    <row r="411" spans="1:7" s="17" customFormat="1">
      <c r="A411" s="46"/>
      <c r="B411" s="204"/>
      <c r="C411" s="204"/>
      <c r="D411" s="267" t="s">
        <v>145</v>
      </c>
      <c r="E411" s="268"/>
      <c r="F411" s="203"/>
      <c r="G411" s="18"/>
    </row>
    <row r="412" spans="1:7" s="17" customFormat="1">
      <c r="A412" s="46"/>
      <c r="B412" s="204" t="s">
        <v>12</v>
      </c>
      <c r="C412" s="19"/>
      <c r="D412" s="269" t="s">
        <v>13</v>
      </c>
      <c r="E412" s="270"/>
      <c r="F412" s="145"/>
      <c r="G412" s="146"/>
    </row>
    <row r="413" spans="1:7" s="17" customFormat="1">
      <c r="A413" s="46"/>
      <c r="B413" s="98"/>
      <c r="C413" s="44" t="s">
        <v>21</v>
      </c>
      <c r="D413" s="54"/>
      <c r="E413" s="80"/>
      <c r="F413" s="99">
        <v>0</v>
      </c>
      <c r="G413" s="29">
        <f>F413*C413</f>
        <v>0</v>
      </c>
    </row>
    <row r="414" spans="1:7" s="17" customFormat="1">
      <c r="A414" s="191" t="s">
        <v>167</v>
      </c>
      <c r="B414" s="230" t="s">
        <v>457</v>
      </c>
      <c r="C414" s="230"/>
      <c r="D414" s="230"/>
      <c r="E414" s="231"/>
      <c r="F414" s="92"/>
      <c r="G414" s="16"/>
    </row>
    <row r="415" spans="1:7" s="17" customFormat="1">
      <c r="A415" s="46"/>
      <c r="B415" s="228" t="s">
        <v>521</v>
      </c>
      <c r="C415" s="228"/>
      <c r="D415" s="228"/>
      <c r="E415" s="229"/>
      <c r="F415" s="203"/>
      <c r="G415" s="18"/>
    </row>
    <row r="416" spans="1:7" s="17" customFormat="1">
      <c r="A416" s="46"/>
      <c r="B416" s="204"/>
      <c r="C416" s="204"/>
      <c r="D416" s="19" t="s">
        <v>8</v>
      </c>
      <c r="E416" s="20"/>
      <c r="F416" s="203"/>
      <c r="G416" s="18"/>
    </row>
    <row r="417" spans="1:7" s="17" customFormat="1">
      <c r="A417" s="46"/>
      <c r="B417" s="204"/>
      <c r="C417" s="204"/>
      <c r="D417" s="19" t="s">
        <v>9</v>
      </c>
      <c r="E417" s="20"/>
      <c r="F417" s="203"/>
      <c r="G417" s="18"/>
    </row>
    <row r="418" spans="1:7" s="17" customFormat="1">
      <c r="A418" s="46"/>
      <c r="B418" s="204"/>
      <c r="C418" s="204"/>
      <c r="D418" s="19" t="s">
        <v>10</v>
      </c>
      <c r="E418" s="34" t="s">
        <v>29</v>
      </c>
      <c r="F418" s="203"/>
      <c r="G418" s="18"/>
    </row>
    <row r="419" spans="1:7" s="17" customFormat="1">
      <c r="A419" s="46"/>
      <c r="B419" s="204"/>
      <c r="C419" s="204"/>
      <c r="D419" s="205"/>
      <c r="E419" s="52"/>
      <c r="F419" s="203"/>
      <c r="G419" s="18"/>
    </row>
    <row r="420" spans="1:7" s="17" customFormat="1">
      <c r="A420" s="46"/>
      <c r="B420" s="204"/>
      <c r="C420" s="204"/>
      <c r="D420" s="271" t="s">
        <v>385</v>
      </c>
      <c r="E420" s="272"/>
      <c r="F420" s="203"/>
      <c r="G420" s="18"/>
    </row>
    <row r="421" spans="1:7" s="17" customFormat="1">
      <c r="A421" s="192"/>
      <c r="B421" s="204" t="s">
        <v>12</v>
      </c>
      <c r="C421" s="19"/>
      <c r="D421" s="265" t="s">
        <v>13</v>
      </c>
      <c r="E421" s="266"/>
      <c r="F421" s="145"/>
      <c r="G421" s="146"/>
    </row>
    <row r="422" spans="1:7" s="17" customFormat="1">
      <c r="A422" s="192"/>
      <c r="B422" s="98"/>
      <c r="C422" s="44" t="s">
        <v>373</v>
      </c>
      <c r="D422" s="54"/>
      <c r="E422" s="81"/>
      <c r="F422" s="99">
        <v>0</v>
      </c>
      <c r="G422" s="29">
        <f>F422*C422</f>
        <v>0</v>
      </c>
    </row>
    <row r="423" spans="1:7" s="17" customFormat="1">
      <c r="A423" s="191" t="s">
        <v>179</v>
      </c>
      <c r="B423" s="230" t="s">
        <v>148</v>
      </c>
      <c r="C423" s="230"/>
      <c r="D423" s="230"/>
      <c r="E423" s="231"/>
      <c r="F423" s="92"/>
      <c r="G423" s="16"/>
    </row>
    <row r="424" spans="1:7" s="17" customFormat="1" ht="53.45" customHeight="1">
      <c r="A424" s="46"/>
      <c r="B424" s="228" t="s">
        <v>483</v>
      </c>
      <c r="C424" s="228"/>
      <c r="D424" s="228"/>
      <c r="E424" s="229"/>
      <c r="F424" s="203"/>
      <c r="G424" s="18"/>
    </row>
    <row r="425" spans="1:7" s="17" customFormat="1">
      <c r="A425" s="46"/>
      <c r="B425" s="204"/>
      <c r="C425" s="204"/>
      <c r="D425" s="206"/>
      <c r="E425" s="93"/>
      <c r="F425" s="203"/>
      <c r="G425" s="18"/>
    </row>
    <row r="426" spans="1:7" s="17" customFormat="1">
      <c r="A426" s="46"/>
      <c r="B426" s="204"/>
      <c r="C426" s="204"/>
      <c r="D426" s="19" t="s">
        <v>8</v>
      </c>
      <c r="E426" s="20"/>
      <c r="F426" s="203"/>
      <c r="G426" s="18"/>
    </row>
    <row r="427" spans="1:7" s="17" customFormat="1">
      <c r="A427" s="46"/>
      <c r="B427" s="204"/>
      <c r="C427" s="204"/>
      <c r="D427" s="19" t="s">
        <v>9</v>
      </c>
      <c r="E427" s="20"/>
      <c r="F427" s="203"/>
      <c r="G427" s="18"/>
    </row>
    <row r="428" spans="1:7" s="17" customFormat="1">
      <c r="A428" s="46"/>
      <c r="B428" s="204"/>
      <c r="C428" s="204"/>
      <c r="D428" s="19" t="s">
        <v>10</v>
      </c>
      <c r="E428" s="20"/>
      <c r="F428" s="203"/>
      <c r="G428" s="18"/>
    </row>
    <row r="429" spans="1:7" s="17" customFormat="1">
      <c r="A429" s="46"/>
      <c r="B429" s="204"/>
      <c r="C429" s="21"/>
      <c r="D429" s="19" t="s">
        <v>13</v>
      </c>
      <c r="E429" s="48"/>
      <c r="F429" s="203"/>
      <c r="G429" s="18"/>
    </row>
    <row r="430" spans="1:7" s="17" customFormat="1">
      <c r="A430" s="46"/>
      <c r="B430" s="68"/>
      <c r="C430" s="44" t="s">
        <v>374</v>
      </c>
      <c r="D430" s="74"/>
      <c r="E430" s="82"/>
      <c r="F430" s="88">
        <v>0</v>
      </c>
      <c r="G430" s="29">
        <f>F430*C430</f>
        <v>0</v>
      </c>
    </row>
    <row r="431" spans="1:7" s="35" customFormat="1">
      <c r="A431" s="191" t="s">
        <v>181</v>
      </c>
      <c r="B431" s="232" t="s">
        <v>150</v>
      </c>
      <c r="C431" s="230"/>
      <c r="D431" s="230"/>
      <c r="E431" s="78"/>
      <c r="F431" s="147"/>
      <c r="G431" s="132"/>
    </row>
    <row r="432" spans="1:7" s="35" customFormat="1" ht="42.75" customHeight="1">
      <c r="A432" s="46"/>
      <c r="B432" s="233" t="s">
        <v>151</v>
      </c>
      <c r="C432" s="228"/>
      <c r="D432" s="228"/>
      <c r="E432" s="229"/>
      <c r="F432" s="148"/>
      <c r="G432" s="134"/>
    </row>
    <row r="433" spans="1:7" s="35" customFormat="1">
      <c r="A433" s="46"/>
      <c r="B433" s="36"/>
      <c r="C433" s="201"/>
      <c r="D433" s="19" t="s">
        <v>8</v>
      </c>
      <c r="E433" s="98"/>
      <c r="F433" s="148"/>
      <c r="G433" s="134"/>
    </row>
    <row r="434" spans="1:7" s="35" customFormat="1">
      <c r="A434" s="46"/>
      <c r="B434" s="36"/>
      <c r="C434" s="201"/>
      <c r="D434" s="19" t="s">
        <v>9</v>
      </c>
      <c r="E434" s="98"/>
      <c r="F434" s="148"/>
      <c r="G434" s="134"/>
    </row>
    <row r="435" spans="1:7" s="35" customFormat="1">
      <c r="A435" s="46"/>
      <c r="B435" s="36"/>
      <c r="C435" s="201"/>
      <c r="D435" s="19" t="s">
        <v>10</v>
      </c>
      <c r="E435" s="32" t="s">
        <v>11</v>
      </c>
      <c r="F435" s="148"/>
      <c r="G435" s="134"/>
    </row>
    <row r="436" spans="1:7" s="35" customFormat="1">
      <c r="A436" s="46"/>
      <c r="B436" s="36"/>
      <c r="C436" s="201"/>
      <c r="D436" s="205"/>
      <c r="E436" s="78"/>
      <c r="F436" s="148"/>
      <c r="G436" s="134"/>
    </row>
    <row r="437" spans="1:7" s="35" customFormat="1">
      <c r="A437" s="46"/>
      <c r="B437" s="36" t="s">
        <v>12</v>
      </c>
      <c r="C437" s="201"/>
      <c r="D437" s="202" t="s">
        <v>13</v>
      </c>
      <c r="F437" s="148"/>
      <c r="G437" s="134"/>
    </row>
    <row r="438" spans="1:7" s="35" customFormat="1">
      <c r="A438" s="46"/>
      <c r="B438" s="153"/>
      <c r="C438" s="39">
        <v>40</v>
      </c>
      <c r="D438" s="48"/>
      <c r="E438" s="83" t="s">
        <v>152</v>
      </c>
      <c r="F438" s="139">
        <v>0</v>
      </c>
      <c r="G438" s="140">
        <f>F438*C438</f>
        <v>0</v>
      </c>
    </row>
    <row r="439" spans="1:7" s="35" customFormat="1">
      <c r="A439" s="46"/>
      <c r="B439" s="153"/>
      <c r="C439" s="39">
        <v>70</v>
      </c>
      <c r="D439" s="22"/>
      <c r="E439" s="83" t="s">
        <v>153</v>
      </c>
      <c r="F439" s="139">
        <v>0</v>
      </c>
      <c r="G439" s="140">
        <f>F439*C439</f>
        <v>0</v>
      </c>
    </row>
    <row r="440" spans="1:7" s="35" customFormat="1">
      <c r="A440" s="192"/>
      <c r="B440" s="153"/>
      <c r="C440" s="39">
        <v>60</v>
      </c>
      <c r="D440" s="60"/>
      <c r="E440" s="83" t="s">
        <v>154</v>
      </c>
      <c r="F440" s="139">
        <v>0</v>
      </c>
      <c r="G440" s="140">
        <f>F440*C440</f>
        <v>0</v>
      </c>
    </row>
    <row r="441" spans="1:7" s="35" customFormat="1">
      <c r="A441" s="191" t="s">
        <v>183</v>
      </c>
      <c r="B441" s="232" t="s">
        <v>389</v>
      </c>
      <c r="C441" s="230"/>
      <c r="D441" s="230"/>
      <c r="E441" s="78"/>
      <c r="F441" s="147"/>
      <c r="G441" s="132"/>
    </row>
    <row r="442" spans="1:7" s="35" customFormat="1" ht="93.6" customHeight="1">
      <c r="A442" s="46"/>
      <c r="B442" s="233" t="s">
        <v>458</v>
      </c>
      <c r="C442" s="228"/>
      <c r="D442" s="228"/>
      <c r="E442" s="229"/>
      <c r="F442" s="148"/>
      <c r="G442" s="134"/>
    </row>
    <row r="443" spans="1:7" s="35" customFormat="1">
      <c r="A443" s="46"/>
      <c r="B443" s="36"/>
      <c r="C443" s="201"/>
      <c r="D443" s="19" t="s">
        <v>8</v>
      </c>
      <c r="E443" s="98"/>
      <c r="F443" s="148"/>
      <c r="G443" s="134"/>
    </row>
    <row r="444" spans="1:7" s="35" customFormat="1">
      <c r="A444" s="46"/>
      <c r="B444" s="36"/>
      <c r="C444" s="201"/>
      <c r="D444" s="19" t="s">
        <v>9</v>
      </c>
      <c r="E444" s="98"/>
      <c r="F444" s="148"/>
      <c r="G444" s="134"/>
    </row>
    <row r="445" spans="1:7" s="35" customFormat="1">
      <c r="A445" s="46"/>
      <c r="B445" s="36"/>
      <c r="C445" s="201"/>
      <c r="D445" s="19" t="s">
        <v>10</v>
      </c>
      <c r="E445" s="32" t="s">
        <v>11</v>
      </c>
      <c r="F445" s="148"/>
      <c r="G445" s="134"/>
    </row>
    <row r="446" spans="1:7" s="35" customFormat="1">
      <c r="A446" s="46"/>
      <c r="B446" s="36"/>
      <c r="C446" s="201"/>
      <c r="D446" s="205"/>
      <c r="E446" s="78"/>
      <c r="F446" s="148"/>
      <c r="G446" s="134"/>
    </row>
    <row r="447" spans="1:7" s="35" customFormat="1">
      <c r="A447" s="46"/>
      <c r="B447" s="36" t="s">
        <v>12</v>
      </c>
      <c r="C447" s="201"/>
      <c r="D447" s="202" t="s">
        <v>13</v>
      </c>
      <c r="F447" s="148"/>
      <c r="G447" s="134"/>
    </row>
    <row r="448" spans="1:7" s="35" customFormat="1">
      <c r="A448" s="46"/>
      <c r="B448" s="153"/>
      <c r="C448" s="39">
        <v>1</v>
      </c>
      <c r="D448" s="48"/>
      <c r="E448" s="83" t="s">
        <v>390</v>
      </c>
      <c r="F448" s="139">
        <v>0</v>
      </c>
      <c r="G448" s="140">
        <f>F448*C448</f>
        <v>0</v>
      </c>
    </row>
    <row r="449" spans="1:7" s="35" customFormat="1">
      <c r="A449" s="192"/>
      <c r="B449" s="153"/>
      <c r="C449" s="39">
        <v>1</v>
      </c>
      <c r="D449" s="60"/>
      <c r="E449" s="83" t="s">
        <v>154</v>
      </c>
      <c r="F449" s="139">
        <v>0</v>
      </c>
      <c r="G449" s="140">
        <f>F449*C449</f>
        <v>0</v>
      </c>
    </row>
    <row r="450" spans="1:7" s="35" customFormat="1">
      <c r="A450" s="191" t="s">
        <v>186</v>
      </c>
      <c r="B450" s="232" t="s">
        <v>156</v>
      </c>
      <c r="C450" s="230"/>
      <c r="D450" s="230"/>
      <c r="E450" s="78"/>
      <c r="F450" s="147"/>
      <c r="G450" s="132"/>
    </row>
    <row r="451" spans="1:7" s="35" customFormat="1">
      <c r="A451" s="46"/>
      <c r="B451" s="233" t="s">
        <v>157</v>
      </c>
      <c r="C451" s="228"/>
      <c r="D451" s="228"/>
      <c r="E451" s="229"/>
      <c r="F451" s="148"/>
      <c r="G451" s="134"/>
    </row>
    <row r="452" spans="1:7" s="35" customFormat="1">
      <c r="A452" s="46"/>
      <c r="B452" s="36"/>
      <c r="C452" s="201"/>
      <c r="D452" s="19" t="s">
        <v>8</v>
      </c>
      <c r="E452" s="98"/>
      <c r="F452" s="148"/>
      <c r="G452" s="134"/>
    </row>
    <row r="453" spans="1:7" s="35" customFormat="1">
      <c r="A453" s="46"/>
      <c r="B453" s="36"/>
      <c r="C453" s="201"/>
      <c r="D453" s="19" t="s">
        <v>9</v>
      </c>
      <c r="E453" s="98"/>
      <c r="F453" s="148"/>
      <c r="G453" s="134"/>
    </row>
    <row r="454" spans="1:7" s="35" customFormat="1">
      <c r="A454" s="46"/>
      <c r="B454" s="36"/>
      <c r="C454" s="201"/>
      <c r="D454" s="19" t="s">
        <v>10</v>
      </c>
      <c r="E454" s="98"/>
      <c r="F454" s="148"/>
      <c r="G454" s="134"/>
    </row>
    <row r="455" spans="1:7" s="35" customFormat="1">
      <c r="A455" s="46"/>
      <c r="B455" s="36"/>
      <c r="C455" s="155"/>
      <c r="D455" s="19" t="s">
        <v>13</v>
      </c>
      <c r="E455" s="71"/>
      <c r="F455" s="148"/>
      <c r="G455" s="134"/>
    </row>
    <row r="456" spans="1:7" s="35" customFormat="1">
      <c r="A456" s="192"/>
      <c r="B456" s="141"/>
      <c r="C456" s="39">
        <v>60</v>
      </c>
      <c r="D456" s="26"/>
      <c r="E456" s="56"/>
      <c r="F456" s="139">
        <v>0</v>
      </c>
      <c r="G456" s="140">
        <f>F456*C456</f>
        <v>0</v>
      </c>
    </row>
    <row r="457" spans="1:7" s="35" customFormat="1">
      <c r="A457" s="191" t="s">
        <v>189</v>
      </c>
      <c r="B457" s="232" t="s">
        <v>159</v>
      </c>
      <c r="C457" s="230"/>
      <c r="D457" s="230"/>
      <c r="E457" s="78"/>
      <c r="F457" s="147"/>
      <c r="G457" s="132"/>
    </row>
    <row r="458" spans="1:7" s="35" customFormat="1">
      <c r="A458" s="46"/>
      <c r="B458" s="233" t="s">
        <v>160</v>
      </c>
      <c r="C458" s="228"/>
      <c r="D458" s="228"/>
      <c r="E458" s="229"/>
      <c r="F458" s="148"/>
      <c r="G458" s="134"/>
    </row>
    <row r="459" spans="1:7" s="35" customFormat="1">
      <c r="A459" s="46"/>
      <c r="B459" s="36"/>
      <c r="C459" s="201"/>
      <c r="D459" s="19" t="s">
        <v>8</v>
      </c>
      <c r="E459" s="98"/>
      <c r="F459" s="148"/>
      <c r="G459" s="134"/>
    </row>
    <row r="460" spans="1:7" s="35" customFormat="1">
      <c r="A460" s="46"/>
      <c r="B460" s="36"/>
      <c r="C460" s="201"/>
      <c r="D460" s="19" t="s">
        <v>9</v>
      </c>
      <c r="E460" s="98"/>
      <c r="F460" s="148"/>
      <c r="G460" s="134"/>
    </row>
    <row r="461" spans="1:7" s="35" customFormat="1">
      <c r="A461" s="46"/>
      <c r="B461" s="36"/>
      <c r="C461" s="201"/>
      <c r="D461" s="19" t="s">
        <v>10</v>
      </c>
      <c r="E461" s="98"/>
      <c r="F461" s="148"/>
      <c r="G461" s="134"/>
    </row>
    <row r="462" spans="1:7" s="35" customFormat="1">
      <c r="A462" s="46"/>
      <c r="B462" s="36"/>
      <c r="C462" s="155"/>
      <c r="D462" s="19" t="s">
        <v>13</v>
      </c>
      <c r="E462" s="71"/>
      <c r="F462" s="148"/>
      <c r="G462" s="134"/>
    </row>
    <row r="463" spans="1:7" s="35" customFormat="1">
      <c r="A463" s="192"/>
      <c r="B463" s="141"/>
      <c r="C463" s="39">
        <v>20</v>
      </c>
      <c r="D463" s="263" t="s">
        <v>161</v>
      </c>
      <c r="E463" s="240"/>
      <c r="F463" s="139">
        <v>0</v>
      </c>
      <c r="G463" s="140">
        <f>F463*C463</f>
        <v>0</v>
      </c>
    </row>
    <row r="464" spans="1:7" s="35" customFormat="1">
      <c r="A464" s="191" t="s">
        <v>191</v>
      </c>
      <c r="B464" s="84" t="s">
        <v>163</v>
      </c>
      <c r="C464" s="85"/>
      <c r="D464" s="85"/>
      <c r="E464" s="78"/>
      <c r="F464" s="147"/>
      <c r="G464" s="132"/>
    </row>
    <row r="465" spans="1:7" s="35" customFormat="1">
      <c r="A465" s="46"/>
      <c r="B465" s="233" t="s">
        <v>164</v>
      </c>
      <c r="C465" s="228"/>
      <c r="D465" s="228"/>
      <c r="E465" s="229"/>
      <c r="F465" s="148"/>
      <c r="G465" s="134"/>
    </row>
    <row r="466" spans="1:7" s="35" customFormat="1">
      <c r="A466" s="46"/>
      <c r="B466" s="36"/>
      <c r="C466" s="201"/>
      <c r="D466" s="19" t="s">
        <v>8</v>
      </c>
      <c r="E466" s="98"/>
      <c r="F466" s="148"/>
      <c r="G466" s="134"/>
    </row>
    <row r="467" spans="1:7" s="35" customFormat="1">
      <c r="A467" s="46"/>
      <c r="B467" s="36"/>
      <c r="C467" s="201"/>
      <c r="D467" s="19" t="s">
        <v>9</v>
      </c>
      <c r="E467" s="98"/>
      <c r="F467" s="148"/>
      <c r="G467" s="134"/>
    </row>
    <row r="468" spans="1:7" s="35" customFormat="1">
      <c r="A468" s="46"/>
      <c r="B468" s="36"/>
      <c r="C468" s="201"/>
      <c r="D468" s="19" t="s">
        <v>10</v>
      </c>
      <c r="E468" s="32" t="s">
        <v>11</v>
      </c>
      <c r="F468" s="148"/>
      <c r="G468" s="134"/>
    </row>
    <row r="469" spans="1:7" s="35" customFormat="1">
      <c r="A469" s="46"/>
      <c r="B469" s="214"/>
      <c r="C469" s="201"/>
      <c r="F469" s="148"/>
      <c r="G469" s="134"/>
    </row>
    <row r="470" spans="1:7" s="35" customFormat="1">
      <c r="A470" s="46"/>
      <c r="B470" s="36" t="s">
        <v>12</v>
      </c>
      <c r="C470" s="213"/>
      <c r="D470" s="75" t="s">
        <v>13</v>
      </c>
      <c r="E470" s="86"/>
      <c r="F470" s="142"/>
      <c r="G470" s="137"/>
    </row>
    <row r="471" spans="1:7" s="35" customFormat="1">
      <c r="A471" s="46"/>
      <c r="B471" s="153"/>
      <c r="C471" s="39">
        <v>520</v>
      </c>
      <c r="D471" s="54"/>
      <c r="E471" s="67"/>
      <c r="F471" s="139">
        <v>0</v>
      </c>
      <c r="G471" s="140">
        <f>F471*C471</f>
        <v>0</v>
      </c>
    </row>
    <row r="472" spans="1:7" s="35" customFormat="1">
      <c r="A472" s="46"/>
      <c r="B472" s="161"/>
      <c r="C472" s="77"/>
      <c r="D472" s="261" t="s">
        <v>165</v>
      </c>
      <c r="E472" s="262"/>
      <c r="F472" s="162"/>
      <c r="G472" s="143"/>
    </row>
    <row r="473" spans="1:7" s="35" customFormat="1">
      <c r="A473" s="46"/>
      <c r="B473" s="153"/>
      <c r="C473" s="39">
        <v>200</v>
      </c>
      <c r="D473" s="54"/>
      <c r="E473" s="67"/>
      <c r="F473" s="139">
        <v>0</v>
      </c>
      <c r="G473" s="140">
        <f>F473*C473</f>
        <v>0</v>
      </c>
    </row>
    <row r="474" spans="1:7" s="35" customFormat="1">
      <c r="A474" s="192"/>
      <c r="B474" s="165"/>
      <c r="C474" s="77"/>
      <c r="D474" s="261" t="s">
        <v>166</v>
      </c>
      <c r="E474" s="262"/>
      <c r="F474" s="162"/>
      <c r="G474" s="143"/>
    </row>
    <row r="475" spans="1:7" s="17" customFormat="1">
      <c r="A475" s="46" t="s">
        <v>193</v>
      </c>
      <c r="B475" s="246" t="s">
        <v>163</v>
      </c>
      <c r="C475" s="246"/>
      <c r="D475" s="246"/>
      <c r="E475" s="247"/>
      <c r="F475" s="203"/>
      <c r="G475" s="18"/>
    </row>
    <row r="476" spans="1:7" s="17" customFormat="1" ht="42.75" customHeight="1">
      <c r="A476" s="46"/>
      <c r="B476" s="228" t="s">
        <v>168</v>
      </c>
      <c r="C476" s="228"/>
      <c r="D476" s="228"/>
      <c r="E476" s="229"/>
      <c r="F476" s="203"/>
      <c r="G476" s="18"/>
    </row>
    <row r="477" spans="1:7" s="17" customFormat="1">
      <c r="A477" s="46"/>
      <c r="B477" s="228"/>
      <c r="C477" s="228"/>
      <c r="D477" s="228"/>
      <c r="E477" s="229"/>
      <c r="F477" s="203"/>
      <c r="G477" s="18"/>
    </row>
    <row r="478" spans="1:7" s="17" customFormat="1">
      <c r="A478" s="46"/>
      <c r="B478" s="204"/>
      <c r="C478" s="204"/>
      <c r="D478" s="19" t="s">
        <v>169</v>
      </c>
      <c r="E478" s="20"/>
      <c r="F478" s="203"/>
      <c r="G478" s="18"/>
    </row>
    <row r="479" spans="1:7" s="17" customFormat="1">
      <c r="A479" s="46"/>
      <c r="B479" s="204"/>
      <c r="C479" s="204"/>
      <c r="D479" s="19" t="s">
        <v>170</v>
      </c>
      <c r="E479" s="20"/>
      <c r="F479" s="203"/>
      <c r="G479" s="18"/>
    </row>
    <row r="480" spans="1:7" s="17" customFormat="1">
      <c r="A480" s="46"/>
      <c r="B480" s="204"/>
      <c r="C480" s="204"/>
      <c r="D480" s="19" t="s">
        <v>171</v>
      </c>
      <c r="E480" s="20"/>
      <c r="F480" s="203"/>
      <c r="G480" s="18"/>
    </row>
    <row r="481" spans="1:7" s="17" customFormat="1">
      <c r="A481" s="46"/>
      <c r="B481" s="204"/>
      <c r="C481" s="204"/>
      <c r="D481" s="19" t="s">
        <v>172</v>
      </c>
      <c r="E481" s="20"/>
      <c r="F481" s="203"/>
      <c r="G481" s="18"/>
    </row>
    <row r="482" spans="1:7" s="17" customFormat="1">
      <c r="A482" s="46"/>
      <c r="B482" s="204"/>
      <c r="C482" s="204"/>
      <c r="D482" s="19" t="s">
        <v>8</v>
      </c>
      <c r="E482" s="20"/>
      <c r="F482" s="203"/>
      <c r="G482" s="18"/>
    </row>
    <row r="483" spans="1:7" s="17" customFormat="1">
      <c r="A483" s="46"/>
      <c r="B483" s="204"/>
      <c r="C483" s="204"/>
      <c r="D483" s="19" t="s">
        <v>9</v>
      </c>
      <c r="E483" s="20"/>
      <c r="F483" s="203"/>
      <c r="G483" s="18"/>
    </row>
    <row r="484" spans="1:7" s="17" customFormat="1">
      <c r="A484" s="46"/>
      <c r="B484" s="204"/>
      <c r="C484" s="204"/>
      <c r="D484" s="19" t="s">
        <v>10</v>
      </c>
      <c r="E484" s="34" t="s">
        <v>173</v>
      </c>
      <c r="F484" s="203"/>
      <c r="G484" s="18"/>
    </row>
    <row r="485" spans="1:7" s="17" customFormat="1">
      <c r="A485" s="46"/>
      <c r="B485" s="228"/>
      <c r="C485" s="228"/>
      <c r="D485" s="228"/>
      <c r="E485" s="229"/>
      <c r="F485" s="203"/>
      <c r="G485" s="18"/>
    </row>
    <row r="486" spans="1:7" s="17" customFormat="1">
      <c r="A486" s="46"/>
      <c r="B486" s="204" t="s">
        <v>12</v>
      </c>
      <c r="C486" s="21"/>
      <c r="D486" s="202" t="s">
        <v>13</v>
      </c>
      <c r="E486" s="38" t="s">
        <v>174</v>
      </c>
      <c r="F486" s="203"/>
      <c r="G486" s="18"/>
    </row>
    <row r="487" spans="1:7" s="17" customFormat="1">
      <c r="A487" s="46"/>
      <c r="B487" s="87"/>
      <c r="C487" s="258">
        <v>1100</v>
      </c>
      <c r="D487" s="59"/>
      <c r="E487" s="50" t="s">
        <v>175</v>
      </c>
      <c r="F487" s="88">
        <v>0</v>
      </c>
      <c r="G487" s="29">
        <f>F487*250</f>
        <v>0</v>
      </c>
    </row>
    <row r="488" spans="1:7" s="17" customFormat="1">
      <c r="A488" s="46"/>
      <c r="B488" s="89"/>
      <c r="C488" s="259"/>
      <c r="D488" s="59"/>
      <c r="E488" s="50" t="s">
        <v>176</v>
      </c>
      <c r="F488" s="88">
        <v>0</v>
      </c>
      <c r="G488" s="29">
        <f>F488*250</f>
        <v>0</v>
      </c>
    </row>
    <row r="489" spans="1:7" s="17" customFormat="1">
      <c r="A489" s="46"/>
      <c r="B489" s="89"/>
      <c r="C489" s="259"/>
      <c r="D489" s="59"/>
      <c r="E489" s="50" t="s">
        <v>177</v>
      </c>
      <c r="F489" s="88">
        <v>0</v>
      </c>
      <c r="G489" s="29">
        <f>F489*250</f>
        <v>0</v>
      </c>
    </row>
    <row r="490" spans="1:7" s="17" customFormat="1">
      <c r="A490" s="192"/>
      <c r="B490" s="89"/>
      <c r="C490" s="260"/>
      <c r="D490" s="59"/>
      <c r="E490" s="50" t="s">
        <v>178</v>
      </c>
      <c r="F490" s="88">
        <v>0</v>
      </c>
      <c r="G490" s="29">
        <f>F490*250</f>
        <v>0</v>
      </c>
    </row>
    <row r="491" spans="1:7" s="35" customFormat="1">
      <c r="A491" s="191" t="s">
        <v>195</v>
      </c>
      <c r="B491" s="232" t="s">
        <v>396</v>
      </c>
      <c r="C491" s="230"/>
      <c r="D491" s="230"/>
      <c r="E491" s="78"/>
      <c r="F491" s="147"/>
      <c r="G491" s="132"/>
    </row>
    <row r="492" spans="1:7" s="35" customFormat="1" ht="88.9" customHeight="1">
      <c r="A492" s="46"/>
      <c r="B492" s="233" t="s">
        <v>397</v>
      </c>
      <c r="C492" s="228"/>
      <c r="D492" s="228"/>
      <c r="E492" s="229"/>
      <c r="F492" s="148"/>
      <c r="G492" s="134"/>
    </row>
    <row r="493" spans="1:7" s="35" customFormat="1">
      <c r="A493" s="46"/>
      <c r="B493" s="36"/>
      <c r="C493" s="201"/>
      <c r="D493" s="19" t="s">
        <v>8</v>
      </c>
      <c r="E493" s="98"/>
      <c r="F493" s="148"/>
      <c r="G493" s="134"/>
    </row>
    <row r="494" spans="1:7" s="35" customFormat="1">
      <c r="A494" s="46"/>
      <c r="B494" s="36"/>
      <c r="C494" s="201"/>
      <c r="D494" s="19" t="s">
        <v>9</v>
      </c>
      <c r="E494" s="98"/>
      <c r="F494" s="148"/>
      <c r="G494" s="134"/>
    </row>
    <row r="495" spans="1:7" s="35" customFormat="1">
      <c r="A495" s="46"/>
      <c r="B495" s="36"/>
      <c r="C495" s="201"/>
      <c r="D495" s="19" t="s">
        <v>10</v>
      </c>
      <c r="E495" s="98"/>
      <c r="F495" s="148"/>
      <c r="G495" s="134"/>
    </row>
    <row r="496" spans="1:7" s="35" customFormat="1">
      <c r="A496" s="46"/>
      <c r="B496" s="36"/>
      <c r="C496" s="201"/>
      <c r="D496" s="19" t="s">
        <v>13</v>
      </c>
      <c r="E496" s="112"/>
      <c r="F496" s="148"/>
      <c r="G496" s="134"/>
    </row>
    <row r="497" spans="1:7" s="35" customFormat="1" ht="15" customHeight="1">
      <c r="A497" s="192"/>
      <c r="B497" s="39">
        <v>1</v>
      </c>
      <c r="C497" s="199" t="s">
        <v>398</v>
      </c>
      <c r="D497" s="240" t="s">
        <v>399</v>
      </c>
      <c r="E497" s="264"/>
      <c r="F497" s="139">
        <v>0</v>
      </c>
      <c r="G497" s="140">
        <f>F497*B497</f>
        <v>0</v>
      </c>
    </row>
    <row r="498" spans="1:7" s="35" customFormat="1">
      <c r="A498" s="191" t="s">
        <v>197</v>
      </c>
      <c r="B498" s="232" t="s">
        <v>391</v>
      </c>
      <c r="C498" s="230"/>
      <c r="D498" s="230"/>
      <c r="E498" s="78"/>
      <c r="F498" s="147"/>
      <c r="G498" s="132"/>
    </row>
    <row r="499" spans="1:7" s="35" customFormat="1" ht="87.6" customHeight="1">
      <c r="A499" s="46"/>
      <c r="B499" s="233" t="s">
        <v>392</v>
      </c>
      <c r="C499" s="228"/>
      <c r="D499" s="228"/>
      <c r="E499" s="229"/>
      <c r="F499" s="148"/>
      <c r="G499" s="134"/>
    </row>
    <row r="500" spans="1:7" s="35" customFormat="1">
      <c r="A500" s="46"/>
      <c r="B500" s="232" t="s">
        <v>393</v>
      </c>
      <c r="C500" s="230"/>
      <c r="D500" s="230"/>
      <c r="E500" s="78"/>
      <c r="F500" s="147"/>
      <c r="G500" s="132"/>
    </row>
    <row r="501" spans="1:7" s="35" customFormat="1">
      <c r="A501" s="46"/>
      <c r="B501" s="36"/>
      <c r="C501" s="201"/>
      <c r="D501" s="19" t="s">
        <v>8</v>
      </c>
      <c r="E501" s="98"/>
      <c r="F501" s="148"/>
      <c r="G501" s="134"/>
    </row>
    <row r="502" spans="1:7" s="35" customFormat="1">
      <c r="A502" s="46"/>
      <c r="B502" s="36"/>
      <c r="C502" s="201"/>
      <c r="D502" s="19" t="s">
        <v>10</v>
      </c>
      <c r="E502" s="98"/>
      <c r="F502" s="148"/>
      <c r="G502" s="134"/>
    </row>
    <row r="503" spans="1:7" s="35" customFormat="1">
      <c r="A503" s="46"/>
      <c r="B503" s="36"/>
      <c r="C503" s="201"/>
      <c r="D503" s="19" t="s">
        <v>13</v>
      </c>
      <c r="E503" s="112"/>
      <c r="F503" s="148"/>
      <c r="G503" s="134"/>
    </row>
    <row r="504" spans="1:7" s="35" customFormat="1">
      <c r="A504" s="46"/>
      <c r="B504" s="39">
        <v>1</v>
      </c>
      <c r="C504" s="35" t="s">
        <v>395</v>
      </c>
      <c r="D504" s="74"/>
      <c r="E504" s="55"/>
      <c r="F504" s="139">
        <v>0</v>
      </c>
      <c r="G504" s="140">
        <f>F504*B504</f>
        <v>0</v>
      </c>
    </row>
    <row r="505" spans="1:7" s="35" customFormat="1">
      <c r="A505" s="46"/>
      <c r="B505" s="232" t="s">
        <v>394</v>
      </c>
      <c r="C505" s="230"/>
      <c r="D505" s="230"/>
      <c r="E505" s="78"/>
      <c r="F505" s="147"/>
      <c r="G505" s="132"/>
    </row>
    <row r="506" spans="1:7" s="35" customFormat="1">
      <c r="A506" s="46"/>
      <c r="B506" s="36"/>
      <c r="C506" s="201"/>
      <c r="D506" s="19" t="s">
        <v>8</v>
      </c>
      <c r="E506" s="98"/>
      <c r="F506" s="148"/>
      <c r="G506" s="134"/>
    </row>
    <row r="507" spans="1:7" s="35" customFormat="1">
      <c r="A507" s="46"/>
      <c r="B507" s="36"/>
      <c r="C507" s="201"/>
      <c r="D507" s="19" t="s">
        <v>10</v>
      </c>
      <c r="E507" s="98"/>
      <c r="F507" s="148"/>
      <c r="G507" s="134"/>
    </row>
    <row r="508" spans="1:7" s="35" customFormat="1">
      <c r="A508" s="46"/>
      <c r="B508" s="36"/>
      <c r="C508" s="201"/>
      <c r="D508" s="19" t="s">
        <v>13</v>
      </c>
      <c r="E508" s="112"/>
      <c r="F508" s="148"/>
      <c r="G508" s="134"/>
    </row>
    <row r="509" spans="1:7" s="35" customFormat="1">
      <c r="A509" s="192"/>
      <c r="B509" s="39">
        <v>1</v>
      </c>
      <c r="C509" s="166" t="s">
        <v>395</v>
      </c>
      <c r="D509" s="74"/>
      <c r="E509" s="55"/>
      <c r="F509" s="139">
        <v>0</v>
      </c>
      <c r="G509" s="140">
        <f>F509*B509</f>
        <v>0</v>
      </c>
    </row>
    <row r="510" spans="1:7" s="168" customFormat="1">
      <c r="A510" s="46" t="s">
        <v>200</v>
      </c>
      <c r="B510" s="230" t="s">
        <v>386</v>
      </c>
      <c r="C510" s="246"/>
      <c r="D510" s="230"/>
      <c r="E510" s="231"/>
      <c r="F510" s="215"/>
      <c r="G510" s="167"/>
    </row>
    <row r="511" spans="1:7" s="170" customFormat="1" ht="58.15" customHeight="1">
      <c r="A511" s="194"/>
      <c r="B511" s="228" t="s">
        <v>400</v>
      </c>
      <c r="C511" s="228"/>
      <c r="D511" s="228"/>
      <c r="E511" s="229"/>
      <c r="F511" s="216"/>
      <c r="G511" s="169"/>
    </row>
    <row r="512" spans="1:7" s="170" customFormat="1">
      <c r="A512" s="194"/>
      <c r="B512" s="204"/>
      <c r="C512" s="204"/>
      <c r="D512" s="19" t="s">
        <v>8</v>
      </c>
      <c r="E512" s="20"/>
      <c r="F512" s="216"/>
      <c r="G512" s="169"/>
    </row>
    <row r="513" spans="1:7" s="170" customFormat="1">
      <c r="A513" s="194"/>
      <c r="B513" s="204"/>
      <c r="C513" s="204"/>
      <c r="D513" s="19" t="s">
        <v>9</v>
      </c>
      <c r="E513" s="20"/>
      <c r="F513" s="216"/>
      <c r="G513" s="169"/>
    </row>
    <row r="514" spans="1:7" s="170" customFormat="1">
      <c r="A514" s="194"/>
      <c r="B514" s="204"/>
      <c r="C514" s="204"/>
      <c r="D514" s="19" t="s">
        <v>10</v>
      </c>
      <c r="E514" s="20"/>
      <c r="F514" s="216"/>
      <c r="G514" s="169"/>
    </row>
    <row r="515" spans="1:7" s="170" customFormat="1">
      <c r="A515" s="194"/>
      <c r="B515" s="204"/>
      <c r="C515" s="21"/>
      <c r="D515" s="19" t="s">
        <v>13</v>
      </c>
      <c r="E515" s="22"/>
      <c r="F515" s="216"/>
      <c r="G515" s="169"/>
    </row>
    <row r="516" spans="1:7" s="170" customFormat="1">
      <c r="A516" s="23"/>
      <c r="B516" s="24">
        <v>1</v>
      </c>
      <c r="C516" s="171" t="s">
        <v>388</v>
      </c>
      <c r="D516" s="263" t="s">
        <v>387</v>
      </c>
      <c r="E516" s="264"/>
      <c r="F516" s="172">
        <v>0</v>
      </c>
      <c r="G516" s="173">
        <f>F516*B516</f>
        <v>0</v>
      </c>
    </row>
    <row r="517" spans="1:7" s="35" customFormat="1">
      <c r="A517" s="191" t="s">
        <v>213</v>
      </c>
      <c r="B517" s="232" t="s">
        <v>180</v>
      </c>
      <c r="C517" s="230"/>
      <c r="D517" s="230"/>
      <c r="E517" s="78"/>
      <c r="F517" s="147"/>
      <c r="G517" s="132"/>
    </row>
    <row r="518" spans="1:7" s="35" customFormat="1" ht="43.9" customHeight="1">
      <c r="A518" s="46"/>
      <c r="B518" s="233" t="s">
        <v>492</v>
      </c>
      <c r="C518" s="228"/>
      <c r="D518" s="228"/>
      <c r="E518" s="229"/>
      <c r="F518" s="148"/>
      <c r="G518" s="134"/>
    </row>
    <row r="519" spans="1:7" s="35" customFormat="1">
      <c r="A519" s="46"/>
      <c r="B519" s="36"/>
      <c r="C519" s="201"/>
      <c r="D519" s="19" t="s">
        <v>8</v>
      </c>
      <c r="E519" s="98"/>
      <c r="F519" s="148"/>
      <c r="G519" s="134"/>
    </row>
    <row r="520" spans="1:7" s="35" customFormat="1">
      <c r="A520" s="46"/>
      <c r="B520" s="36"/>
      <c r="C520" s="201"/>
      <c r="D520" s="19" t="s">
        <v>9</v>
      </c>
      <c r="E520" s="98"/>
      <c r="F520" s="148"/>
      <c r="G520" s="134"/>
    </row>
    <row r="521" spans="1:7" s="35" customFormat="1">
      <c r="A521" s="46"/>
      <c r="B521" s="36"/>
      <c r="C521" s="201"/>
      <c r="D521" s="19" t="s">
        <v>10</v>
      </c>
      <c r="E521" s="98"/>
      <c r="F521" s="148"/>
      <c r="G521" s="134"/>
    </row>
    <row r="522" spans="1:7" s="35" customFormat="1">
      <c r="A522" s="46"/>
      <c r="B522" s="36"/>
      <c r="C522" s="201"/>
      <c r="D522" s="19" t="s">
        <v>13</v>
      </c>
      <c r="E522" s="112"/>
      <c r="F522" s="148"/>
      <c r="G522" s="134"/>
    </row>
    <row r="523" spans="1:7" s="35" customFormat="1">
      <c r="A523" s="192"/>
      <c r="B523" s="141"/>
      <c r="C523" s="39">
        <v>240</v>
      </c>
      <c r="D523" s="74"/>
      <c r="E523" s="55"/>
      <c r="F523" s="139">
        <v>0</v>
      </c>
      <c r="G523" s="140">
        <f>F523*C523</f>
        <v>0</v>
      </c>
    </row>
    <row r="524" spans="1:7" s="35" customFormat="1">
      <c r="A524" s="191" t="s">
        <v>218</v>
      </c>
      <c r="B524" s="232" t="s">
        <v>182</v>
      </c>
      <c r="C524" s="230"/>
      <c r="D524" s="230"/>
      <c r="E524" s="78"/>
      <c r="F524" s="147"/>
      <c r="G524" s="132"/>
    </row>
    <row r="525" spans="1:7" s="35" customFormat="1" ht="37.9" customHeight="1">
      <c r="A525" s="46"/>
      <c r="B525" s="233" t="s">
        <v>508</v>
      </c>
      <c r="C525" s="228"/>
      <c r="D525" s="228"/>
      <c r="E525" s="229"/>
      <c r="F525" s="148"/>
      <c r="G525" s="134"/>
    </row>
    <row r="526" spans="1:7" s="35" customFormat="1">
      <c r="A526" s="46"/>
      <c r="B526" s="36"/>
      <c r="C526" s="201"/>
      <c r="D526" s="19" t="s">
        <v>8</v>
      </c>
      <c r="E526" s="98"/>
      <c r="F526" s="148"/>
      <c r="G526" s="134"/>
    </row>
    <row r="527" spans="1:7" s="35" customFormat="1">
      <c r="A527" s="46"/>
      <c r="B527" s="36"/>
      <c r="C527" s="201"/>
      <c r="D527" s="19" t="s">
        <v>9</v>
      </c>
      <c r="E527" s="98"/>
      <c r="F527" s="148"/>
      <c r="G527" s="134"/>
    </row>
    <row r="528" spans="1:7" s="35" customFormat="1">
      <c r="A528" s="46"/>
      <c r="B528" s="36"/>
      <c r="C528" s="201"/>
      <c r="D528" s="19" t="s">
        <v>10</v>
      </c>
      <c r="E528" s="98"/>
      <c r="F528" s="148"/>
      <c r="G528" s="134"/>
    </row>
    <row r="529" spans="1:7" s="35" customFormat="1">
      <c r="A529" s="46"/>
      <c r="B529" s="36"/>
      <c r="C529" s="155"/>
      <c r="D529" s="19" t="s">
        <v>13</v>
      </c>
      <c r="E529" s="112"/>
      <c r="F529" s="148"/>
      <c r="G529" s="134"/>
    </row>
    <row r="530" spans="1:7" s="35" customFormat="1">
      <c r="A530" s="192"/>
      <c r="B530" s="141"/>
      <c r="C530" s="39">
        <v>300</v>
      </c>
      <c r="D530" s="74"/>
      <c r="E530" s="55"/>
      <c r="F530" s="139">
        <v>0</v>
      </c>
      <c r="G530" s="140">
        <f>F530*C530</f>
        <v>0</v>
      </c>
    </row>
    <row r="531" spans="1:7" s="35" customFormat="1">
      <c r="A531" s="191" t="s">
        <v>222</v>
      </c>
      <c r="B531" s="232" t="s">
        <v>184</v>
      </c>
      <c r="C531" s="230"/>
      <c r="D531" s="230"/>
      <c r="E531" s="78"/>
      <c r="F531" s="147"/>
      <c r="G531" s="132"/>
    </row>
    <row r="532" spans="1:7" s="35" customFormat="1" ht="68.45" customHeight="1">
      <c r="A532" s="46"/>
      <c r="B532" s="233" t="s">
        <v>185</v>
      </c>
      <c r="C532" s="228"/>
      <c r="D532" s="228"/>
      <c r="E532" s="229"/>
      <c r="F532" s="148"/>
      <c r="G532" s="134"/>
    </row>
    <row r="533" spans="1:7" s="35" customFormat="1">
      <c r="A533" s="46"/>
      <c r="B533" s="36"/>
      <c r="C533" s="201"/>
      <c r="D533" s="19" t="s">
        <v>8</v>
      </c>
      <c r="E533" s="98"/>
      <c r="F533" s="148"/>
      <c r="G533" s="134"/>
    </row>
    <row r="534" spans="1:7" s="35" customFormat="1">
      <c r="A534" s="46"/>
      <c r="B534" s="36"/>
      <c r="C534" s="201"/>
      <c r="D534" s="19" t="s">
        <v>9</v>
      </c>
      <c r="E534" s="98"/>
      <c r="F534" s="148"/>
      <c r="G534" s="134"/>
    </row>
    <row r="535" spans="1:7" s="35" customFormat="1">
      <c r="A535" s="46"/>
      <c r="B535" s="36"/>
      <c r="C535" s="201"/>
      <c r="D535" s="19" t="s">
        <v>10</v>
      </c>
      <c r="E535" s="98"/>
      <c r="F535" s="148"/>
      <c r="G535" s="134"/>
    </row>
    <row r="536" spans="1:7" s="35" customFormat="1">
      <c r="A536" s="46"/>
      <c r="B536" s="36"/>
      <c r="C536" s="201"/>
      <c r="D536" s="19" t="s">
        <v>13</v>
      </c>
      <c r="E536" s="71"/>
      <c r="F536" s="148"/>
      <c r="G536" s="134"/>
    </row>
    <row r="537" spans="1:7" s="35" customFormat="1">
      <c r="A537" s="192"/>
      <c r="B537" s="141"/>
      <c r="C537" s="39">
        <v>65</v>
      </c>
      <c r="D537" s="26"/>
      <c r="E537" s="55"/>
      <c r="F537" s="139">
        <v>0</v>
      </c>
      <c r="G537" s="140">
        <f>F537*C537</f>
        <v>0</v>
      </c>
    </row>
    <row r="538" spans="1:7" s="17" customFormat="1">
      <c r="A538" s="191" t="s">
        <v>228</v>
      </c>
      <c r="B538" s="230" t="s">
        <v>187</v>
      </c>
      <c r="C538" s="246"/>
      <c r="D538" s="230"/>
      <c r="E538" s="231"/>
      <c r="F538" s="90"/>
      <c r="G538" s="16"/>
    </row>
    <row r="539" spans="1:7" s="17" customFormat="1" ht="105" customHeight="1">
      <c r="A539" s="46"/>
      <c r="B539" s="228" t="s">
        <v>424</v>
      </c>
      <c r="C539" s="228"/>
      <c r="D539" s="228"/>
      <c r="E539" s="229"/>
      <c r="F539" s="91"/>
      <c r="G539" s="18"/>
    </row>
    <row r="540" spans="1:7" s="17" customFormat="1">
      <c r="A540" s="46"/>
      <c r="B540" s="204"/>
      <c r="C540" s="204"/>
      <c r="D540" s="19" t="s">
        <v>8</v>
      </c>
      <c r="E540" s="20"/>
      <c r="F540" s="91"/>
      <c r="G540" s="18"/>
    </row>
    <row r="541" spans="1:7" s="17" customFormat="1">
      <c r="A541" s="46"/>
      <c r="B541" s="204"/>
      <c r="C541" s="204"/>
      <c r="D541" s="19" t="s">
        <v>9</v>
      </c>
      <c r="E541" s="20"/>
      <c r="F541" s="91"/>
      <c r="G541" s="18"/>
    </row>
    <row r="542" spans="1:7" s="17" customFormat="1">
      <c r="A542" s="46"/>
      <c r="B542" s="204"/>
      <c r="C542" s="204"/>
      <c r="D542" s="19" t="s">
        <v>10</v>
      </c>
      <c r="E542" s="20"/>
      <c r="F542" s="91"/>
      <c r="G542" s="18"/>
    </row>
    <row r="543" spans="1:7" s="17" customFormat="1">
      <c r="A543" s="46"/>
      <c r="B543" s="204"/>
      <c r="C543" s="21"/>
      <c r="D543" s="19" t="s">
        <v>13</v>
      </c>
      <c r="E543" s="22"/>
      <c r="F543" s="91"/>
      <c r="G543" s="18"/>
    </row>
    <row r="544" spans="1:7" s="17" customFormat="1">
      <c r="A544" s="192"/>
      <c r="B544" s="21"/>
      <c r="C544" s="44" t="s">
        <v>31</v>
      </c>
      <c r="D544" s="26"/>
      <c r="E544" s="50" t="s">
        <v>188</v>
      </c>
      <c r="F544" s="88">
        <v>0</v>
      </c>
      <c r="G544" s="29">
        <f>F544*C544</f>
        <v>0</v>
      </c>
    </row>
    <row r="545" spans="1:7" s="17" customFormat="1">
      <c r="A545" s="191" t="s">
        <v>233</v>
      </c>
      <c r="B545" s="230" t="s">
        <v>409</v>
      </c>
      <c r="C545" s="246"/>
      <c r="D545" s="230"/>
      <c r="E545" s="231"/>
      <c r="F545" s="90"/>
      <c r="G545" s="16"/>
    </row>
    <row r="546" spans="1:7" s="17" customFormat="1" ht="129" customHeight="1">
      <c r="A546" s="46"/>
      <c r="B546" s="228" t="s">
        <v>484</v>
      </c>
      <c r="C546" s="228"/>
      <c r="D546" s="228"/>
      <c r="E546" s="229"/>
      <c r="F546" s="91"/>
      <c r="G546" s="18"/>
    </row>
    <row r="547" spans="1:7" s="17" customFormat="1">
      <c r="A547" s="46"/>
      <c r="B547" s="204"/>
      <c r="C547" s="204"/>
      <c r="D547" s="19" t="s">
        <v>8</v>
      </c>
      <c r="E547" s="20"/>
      <c r="F547" s="91"/>
      <c r="G547" s="18"/>
    </row>
    <row r="548" spans="1:7" s="17" customFormat="1">
      <c r="A548" s="46"/>
      <c r="B548" s="204"/>
      <c r="C548" s="204"/>
      <c r="D548" s="19" t="s">
        <v>9</v>
      </c>
      <c r="E548" s="20"/>
      <c r="F548" s="91"/>
      <c r="G548" s="18"/>
    </row>
    <row r="549" spans="1:7" s="17" customFormat="1">
      <c r="A549" s="46"/>
      <c r="B549" s="204"/>
      <c r="C549" s="204"/>
      <c r="D549" s="19" t="s">
        <v>410</v>
      </c>
      <c r="E549" s="20"/>
      <c r="F549" s="91"/>
      <c r="G549" s="18"/>
    </row>
    <row r="550" spans="1:7" s="17" customFormat="1">
      <c r="A550" s="46"/>
      <c r="B550" s="204"/>
      <c r="C550" s="204"/>
      <c r="D550" s="19" t="s">
        <v>10</v>
      </c>
      <c r="E550" s="20"/>
      <c r="F550" s="91"/>
      <c r="G550" s="18"/>
    </row>
    <row r="551" spans="1:7" s="17" customFormat="1">
      <c r="A551" s="46"/>
      <c r="B551" s="204"/>
      <c r="C551" s="21"/>
      <c r="D551" s="19" t="s">
        <v>13</v>
      </c>
      <c r="E551" s="22"/>
      <c r="F551" s="91"/>
      <c r="G551" s="18"/>
    </row>
    <row r="552" spans="1:7" s="17" customFormat="1">
      <c r="A552" s="192"/>
      <c r="B552" s="21"/>
      <c r="C552" s="44" t="s">
        <v>210</v>
      </c>
      <c r="D552" s="26"/>
      <c r="E552" s="50" t="s">
        <v>188</v>
      </c>
      <c r="F552" s="88">
        <v>0</v>
      </c>
      <c r="G552" s="29">
        <f>F552*C552</f>
        <v>0</v>
      </c>
    </row>
    <row r="553" spans="1:7" s="35" customFormat="1">
      <c r="A553" s="191" t="s">
        <v>235</v>
      </c>
      <c r="B553" s="232" t="s">
        <v>190</v>
      </c>
      <c r="C553" s="230"/>
      <c r="D553" s="230"/>
      <c r="E553" s="78"/>
      <c r="F553" s="147"/>
      <c r="G553" s="132"/>
    </row>
    <row r="554" spans="1:7" s="35" customFormat="1">
      <c r="A554" s="46"/>
      <c r="B554" s="233" t="s">
        <v>439</v>
      </c>
      <c r="C554" s="228"/>
      <c r="D554" s="228"/>
      <c r="E554" s="229"/>
      <c r="F554" s="148"/>
      <c r="G554" s="134"/>
    </row>
    <row r="555" spans="1:7" s="35" customFormat="1">
      <c r="A555" s="46"/>
      <c r="B555" s="36"/>
      <c r="C555" s="201"/>
      <c r="D555" s="19" t="s">
        <v>8</v>
      </c>
      <c r="E555" s="98"/>
      <c r="F555" s="148"/>
      <c r="G555" s="134"/>
    </row>
    <row r="556" spans="1:7" s="35" customFormat="1">
      <c r="A556" s="46"/>
      <c r="B556" s="36"/>
      <c r="C556" s="201"/>
      <c r="D556" s="19" t="s">
        <v>9</v>
      </c>
      <c r="E556" s="98"/>
      <c r="F556" s="148"/>
      <c r="G556" s="134"/>
    </row>
    <row r="557" spans="1:7" s="35" customFormat="1">
      <c r="A557" s="46"/>
      <c r="B557" s="36"/>
      <c r="C557" s="201"/>
      <c r="D557" s="19" t="s">
        <v>10</v>
      </c>
      <c r="E557" s="98"/>
      <c r="F557" s="148"/>
      <c r="G557" s="134"/>
    </row>
    <row r="558" spans="1:7" s="35" customFormat="1">
      <c r="A558" s="46"/>
      <c r="B558" s="36"/>
      <c r="C558" s="201"/>
      <c r="D558" s="19" t="s">
        <v>13</v>
      </c>
      <c r="E558" s="71"/>
      <c r="F558" s="148"/>
      <c r="G558" s="134"/>
    </row>
    <row r="559" spans="1:7" s="35" customFormat="1">
      <c r="A559" s="192"/>
      <c r="B559" s="141"/>
      <c r="C559" s="39">
        <v>30</v>
      </c>
      <c r="D559" s="26"/>
      <c r="E559" s="55"/>
      <c r="F559" s="139">
        <v>0</v>
      </c>
      <c r="G559" s="140">
        <f>F559*C559</f>
        <v>0</v>
      </c>
    </row>
    <row r="560" spans="1:7" s="35" customFormat="1">
      <c r="A560" s="191" t="s">
        <v>243</v>
      </c>
      <c r="B560" s="232" t="s">
        <v>192</v>
      </c>
      <c r="C560" s="230"/>
      <c r="D560" s="230"/>
      <c r="E560" s="78"/>
      <c r="F560" s="147"/>
      <c r="G560" s="132"/>
    </row>
    <row r="561" spans="1:7" s="35" customFormat="1" ht="53.45" customHeight="1">
      <c r="A561" s="46"/>
      <c r="B561" s="233" t="s">
        <v>425</v>
      </c>
      <c r="C561" s="228"/>
      <c r="D561" s="228"/>
      <c r="E561" s="229"/>
      <c r="F561" s="148"/>
      <c r="G561" s="134"/>
    </row>
    <row r="562" spans="1:7" s="35" customFormat="1">
      <c r="A562" s="46"/>
      <c r="B562" s="36"/>
      <c r="C562" s="201"/>
      <c r="D562" s="19" t="s">
        <v>8</v>
      </c>
      <c r="E562" s="98"/>
      <c r="F562" s="148"/>
      <c r="G562" s="134"/>
    </row>
    <row r="563" spans="1:7" s="35" customFormat="1">
      <c r="A563" s="46"/>
      <c r="B563" s="36"/>
      <c r="C563" s="201"/>
      <c r="D563" s="19" t="s">
        <v>9</v>
      </c>
      <c r="E563" s="98"/>
      <c r="F563" s="148"/>
      <c r="G563" s="134"/>
    </row>
    <row r="564" spans="1:7" s="35" customFormat="1">
      <c r="A564" s="46"/>
      <c r="B564" s="36"/>
      <c r="C564" s="201"/>
      <c r="D564" s="19" t="s">
        <v>10</v>
      </c>
      <c r="E564" s="98"/>
      <c r="F564" s="148"/>
      <c r="G564" s="134"/>
    </row>
    <row r="565" spans="1:7" s="35" customFormat="1">
      <c r="A565" s="46"/>
      <c r="B565" s="36"/>
      <c r="C565" s="201"/>
      <c r="D565" s="19" t="s">
        <v>13</v>
      </c>
      <c r="E565" s="71"/>
      <c r="F565" s="148"/>
      <c r="G565" s="134"/>
    </row>
    <row r="566" spans="1:7" s="35" customFormat="1">
      <c r="A566" s="192"/>
      <c r="B566" s="141"/>
      <c r="C566" s="39">
        <v>100</v>
      </c>
      <c r="D566" s="26"/>
      <c r="E566" s="55"/>
      <c r="F566" s="139">
        <v>0</v>
      </c>
      <c r="G566" s="140">
        <f>F566*C566</f>
        <v>0</v>
      </c>
    </row>
    <row r="567" spans="1:7" s="35" customFormat="1">
      <c r="A567" s="191" t="s">
        <v>245</v>
      </c>
      <c r="B567" s="84" t="s">
        <v>194</v>
      </c>
      <c r="C567" s="85"/>
      <c r="D567" s="85"/>
      <c r="E567" s="78"/>
      <c r="F567" s="147"/>
      <c r="G567" s="132"/>
    </row>
    <row r="568" spans="1:7" s="35" customFormat="1" ht="37.15" customHeight="1">
      <c r="A568" s="46"/>
      <c r="B568" s="233" t="s">
        <v>426</v>
      </c>
      <c r="C568" s="228"/>
      <c r="D568" s="228"/>
      <c r="E568" s="229"/>
      <c r="F568" s="148"/>
      <c r="G568" s="134"/>
    </row>
    <row r="569" spans="1:7" s="35" customFormat="1">
      <c r="A569" s="46"/>
      <c r="B569" s="36"/>
      <c r="C569" s="201"/>
      <c r="D569" s="19" t="s">
        <v>8</v>
      </c>
      <c r="E569" s="98"/>
      <c r="F569" s="148"/>
      <c r="G569" s="134"/>
    </row>
    <row r="570" spans="1:7" s="35" customFormat="1">
      <c r="A570" s="46"/>
      <c r="B570" s="36"/>
      <c r="C570" s="201"/>
      <c r="D570" s="19" t="s">
        <v>9</v>
      </c>
      <c r="E570" s="98"/>
      <c r="F570" s="148"/>
      <c r="G570" s="134"/>
    </row>
    <row r="571" spans="1:7" s="35" customFormat="1">
      <c r="A571" s="46"/>
      <c r="B571" s="36"/>
      <c r="C571" s="201"/>
      <c r="D571" s="19" t="s">
        <v>10</v>
      </c>
      <c r="E571" s="98"/>
      <c r="F571" s="148"/>
      <c r="G571" s="134"/>
    </row>
    <row r="572" spans="1:7" s="35" customFormat="1">
      <c r="A572" s="46"/>
      <c r="B572" s="36"/>
      <c r="C572" s="201"/>
      <c r="D572" s="19" t="s">
        <v>13</v>
      </c>
      <c r="E572" s="71"/>
      <c r="F572" s="148"/>
      <c r="G572" s="134"/>
    </row>
    <row r="573" spans="1:7" s="35" customFormat="1">
      <c r="A573" s="192"/>
      <c r="B573" s="141"/>
      <c r="C573" s="39">
        <v>15</v>
      </c>
      <c r="D573" s="26"/>
      <c r="E573" s="55"/>
      <c r="F573" s="139">
        <v>0</v>
      </c>
      <c r="G573" s="140">
        <f>F573*C573</f>
        <v>0</v>
      </c>
    </row>
    <row r="574" spans="1:7" s="35" customFormat="1">
      <c r="A574" s="191" t="s">
        <v>249</v>
      </c>
      <c r="B574" s="232" t="s">
        <v>416</v>
      </c>
      <c r="C574" s="230"/>
      <c r="D574" s="230"/>
      <c r="E574" s="78"/>
      <c r="F574" s="147"/>
      <c r="G574" s="132"/>
    </row>
    <row r="575" spans="1:7" s="35" customFormat="1" ht="124.5" customHeight="1">
      <c r="A575" s="46"/>
      <c r="B575" s="233" t="s">
        <v>485</v>
      </c>
      <c r="C575" s="228"/>
      <c r="D575" s="228"/>
      <c r="E575" s="229"/>
      <c r="F575" s="148"/>
      <c r="G575" s="134"/>
    </row>
    <row r="576" spans="1:7" s="35" customFormat="1">
      <c r="A576" s="46"/>
      <c r="B576" s="36"/>
      <c r="C576" s="201"/>
      <c r="D576" s="19" t="s">
        <v>8</v>
      </c>
      <c r="E576" s="98"/>
      <c r="F576" s="148"/>
      <c r="G576" s="134"/>
    </row>
    <row r="577" spans="1:7" s="35" customFormat="1">
      <c r="A577" s="46"/>
      <c r="B577" s="36"/>
      <c r="C577" s="201"/>
      <c r="D577" s="19" t="s">
        <v>9</v>
      </c>
      <c r="E577" s="98"/>
      <c r="F577" s="148"/>
      <c r="G577" s="134"/>
    </row>
    <row r="578" spans="1:7" s="35" customFormat="1">
      <c r="A578" s="46"/>
      <c r="B578" s="36"/>
      <c r="C578" s="201"/>
      <c r="D578" s="19" t="s">
        <v>10</v>
      </c>
      <c r="E578" s="98"/>
      <c r="F578" s="148"/>
      <c r="G578" s="134"/>
    </row>
    <row r="579" spans="1:7" s="35" customFormat="1">
      <c r="A579" s="46"/>
      <c r="B579" s="36"/>
      <c r="C579" s="201"/>
      <c r="D579" s="19" t="s">
        <v>13</v>
      </c>
      <c r="E579" s="71"/>
      <c r="F579" s="148"/>
      <c r="G579" s="134"/>
    </row>
    <row r="580" spans="1:7" s="35" customFormat="1">
      <c r="A580" s="192"/>
      <c r="B580" s="141"/>
      <c r="C580" s="39">
        <v>1</v>
      </c>
      <c r="D580" s="26"/>
      <c r="E580" s="55"/>
      <c r="F580" s="139">
        <v>0</v>
      </c>
      <c r="G580" s="140">
        <f>F580*C580</f>
        <v>0</v>
      </c>
    </row>
    <row r="581" spans="1:7" s="35" customFormat="1">
      <c r="A581" s="191" t="s">
        <v>254</v>
      </c>
      <c r="B581" s="232" t="s">
        <v>196</v>
      </c>
      <c r="C581" s="230"/>
      <c r="D581" s="230"/>
      <c r="E581" s="78"/>
      <c r="F581" s="147"/>
      <c r="G581" s="132"/>
    </row>
    <row r="582" spans="1:7" s="35" customFormat="1" ht="70.150000000000006" customHeight="1">
      <c r="A582" s="46"/>
      <c r="B582" s="233" t="s">
        <v>440</v>
      </c>
      <c r="C582" s="228"/>
      <c r="D582" s="228"/>
      <c r="E582" s="229"/>
      <c r="F582" s="148"/>
      <c r="G582" s="134"/>
    </row>
    <row r="583" spans="1:7" s="35" customFormat="1">
      <c r="A583" s="46"/>
      <c r="B583" s="36"/>
      <c r="C583" s="201"/>
      <c r="D583" s="19" t="s">
        <v>8</v>
      </c>
      <c r="E583" s="98"/>
      <c r="F583" s="148"/>
      <c r="G583" s="134"/>
    </row>
    <row r="584" spans="1:7" s="35" customFormat="1">
      <c r="A584" s="46"/>
      <c r="B584" s="36"/>
      <c r="C584" s="201"/>
      <c r="D584" s="19" t="s">
        <v>9</v>
      </c>
      <c r="E584" s="98"/>
      <c r="F584" s="148"/>
      <c r="G584" s="134"/>
    </row>
    <row r="585" spans="1:7" s="35" customFormat="1">
      <c r="A585" s="46"/>
      <c r="B585" s="36"/>
      <c r="C585" s="201"/>
      <c r="D585" s="19" t="s">
        <v>10</v>
      </c>
      <c r="E585" s="98"/>
      <c r="F585" s="148"/>
      <c r="G585" s="134"/>
    </row>
    <row r="586" spans="1:7" s="35" customFormat="1">
      <c r="A586" s="46"/>
      <c r="B586" s="36"/>
      <c r="C586" s="201"/>
      <c r="D586" s="19" t="s">
        <v>13</v>
      </c>
      <c r="E586" s="71"/>
      <c r="F586" s="148"/>
      <c r="G586" s="134"/>
    </row>
    <row r="587" spans="1:7" s="35" customFormat="1">
      <c r="A587" s="192"/>
      <c r="B587" s="141"/>
      <c r="C587" s="39">
        <v>1</v>
      </c>
      <c r="D587" s="26"/>
      <c r="E587" s="55"/>
      <c r="F587" s="139">
        <v>0</v>
      </c>
      <c r="G587" s="140">
        <f>F587*C587</f>
        <v>0</v>
      </c>
    </row>
    <row r="588" spans="1:7" s="17" customFormat="1">
      <c r="A588" s="191" t="s">
        <v>256</v>
      </c>
      <c r="B588" s="230" t="s">
        <v>198</v>
      </c>
      <c r="C588" s="246"/>
      <c r="D588" s="230"/>
      <c r="E588" s="231"/>
      <c r="F588" s="92"/>
      <c r="G588" s="16"/>
    </row>
    <row r="589" spans="1:7" s="17" customFormat="1" ht="146.44999999999999" customHeight="1">
      <c r="A589" s="46"/>
      <c r="B589" s="228" t="s">
        <v>509</v>
      </c>
      <c r="C589" s="228"/>
      <c r="D589" s="228"/>
      <c r="E589" s="229"/>
      <c r="F589" s="203"/>
      <c r="G589" s="18"/>
    </row>
    <row r="590" spans="1:7" s="17" customFormat="1">
      <c r="A590" s="46"/>
      <c r="B590" s="204"/>
      <c r="C590" s="204"/>
      <c r="D590" s="19" t="s">
        <v>8</v>
      </c>
      <c r="E590" s="20"/>
      <c r="F590" s="203"/>
      <c r="G590" s="18"/>
    </row>
    <row r="591" spans="1:7" s="17" customFormat="1">
      <c r="A591" s="46"/>
      <c r="B591" s="204"/>
      <c r="C591" s="204"/>
      <c r="D591" s="19" t="s">
        <v>9</v>
      </c>
      <c r="E591" s="20"/>
      <c r="F591" s="203"/>
      <c r="G591" s="18"/>
    </row>
    <row r="592" spans="1:7" s="17" customFormat="1">
      <c r="A592" s="46"/>
      <c r="B592" s="204"/>
      <c r="C592" s="204"/>
      <c r="D592" s="19" t="s">
        <v>10</v>
      </c>
      <c r="E592" s="20"/>
      <c r="F592" s="203"/>
      <c r="G592" s="18"/>
    </row>
    <row r="593" spans="1:7" s="17" customFormat="1">
      <c r="A593" s="46"/>
      <c r="B593" s="204"/>
      <c r="C593" s="21"/>
      <c r="D593" s="19" t="s">
        <v>13</v>
      </c>
      <c r="E593" s="22"/>
      <c r="F593" s="203"/>
      <c r="G593" s="18"/>
    </row>
    <row r="594" spans="1:7" s="17" customFormat="1">
      <c r="A594" s="192"/>
      <c r="B594" s="21"/>
      <c r="C594" s="44" t="s">
        <v>44</v>
      </c>
      <c r="D594" s="26"/>
      <c r="E594" s="34"/>
      <c r="F594" s="88">
        <v>0</v>
      </c>
      <c r="G594" s="29">
        <f>F594*C594</f>
        <v>0</v>
      </c>
    </row>
    <row r="595" spans="1:7" s="17" customFormat="1">
      <c r="A595" s="191" t="s">
        <v>259</v>
      </c>
      <c r="B595" s="230" t="s">
        <v>201</v>
      </c>
      <c r="C595" s="246"/>
      <c r="D595" s="230"/>
      <c r="E595" s="231"/>
      <c r="F595" s="92"/>
      <c r="G595" s="16"/>
    </row>
    <row r="596" spans="1:7" s="17" customFormat="1" ht="73.900000000000006" customHeight="1">
      <c r="A596" s="46"/>
      <c r="B596" s="228" t="s">
        <v>427</v>
      </c>
      <c r="C596" s="228"/>
      <c r="D596" s="228"/>
      <c r="E596" s="229"/>
      <c r="F596" s="203"/>
      <c r="G596" s="18"/>
    </row>
    <row r="597" spans="1:7" s="17" customFormat="1">
      <c r="A597" s="46"/>
      <c r="B597" s="204"/>
      <c r="C597" s="204"/>
      <c r="D597" s="19" t="s">
        <v>8</v>
      </c>
      <c r="E597" s="20"/>
      <c r="F597" s="203"/>
      <c r="G597" s="18"/>
    </row>
    <row r="598" spans="1:7" s="17" customFormat="1">
      <c r="A598" s="46"/>
      <c r="B598" s="204"/>
      <c r="C598" s="204"/>
      <c r="D598" s="206"/>
      <c r="E598" s="31"/>
      <c r="F598" s="203"/>
      <c r="G598" s="18"/>
    </row>
    <row r="599" spans="1:7" s="17" customFormat="1">
      <c r="A599" s="46"/>
      <c r="B599" s="204"/>
      <c r="C599" s="253" t="s">
        <v>202</v>
      </c>
      <c r="D599" s="253"/>
      <c r="E599" s="254"/>
      <c r="F599" s="203"/>
      <c r="G599" s="18"/>
    </row>
    <row r="600" spans="1:7" s="17" customFormat="1">
      <c r="A600" s="46"/>
      <c r="B600" s="204"/>
      <c r="C600" s="244" t="s">
        <v>203</v>
      </c>
      <c r="D600" s="244"/>
      <c r="E600" s="93"/>
      <c r="F600" s="203"/>
      <c r="G600" s="18"/>
    </row>
    <row r="601" spans="1:7" s="17" customFormat="1">
      <c r="A601" s="46"/>
      <c r="B601" s="204"/>
      <c r="C601" s="204"/>
      <c r="D601" s="70" t="s">
        <v>10</v>
      </c>
      <c r="E601" s="34" t="s">
        <v>204</v>
      </c>
      <c r="F601" s="203"/>
      <c r="G601" s="18"/>
    </row>
    <row r="602" spans="1:7" s="17" customFormat="1">
      <c r="A602" s="46"/>
      <c r="B602" s="204"/>
      <c r="C602" s="204"/>
      <c r="D602" s="205"/>
      <c r="E602" s="52"/>
      <c r="F602" s="203"/>
      <c r="G602" s="18"/>
    </row>
    <row r="603" spans="1:7" s="17" customFormat="1">
      <c r="A603" s="46"/>
      <c r="B603" s="204" t="s">
        <v>12</v>
      </c>
      <c r="C603" s="204"/>
      <c r="D603" s="202" t="s">
        <v>13</v>
      </c>
      <c r="E603" s="38" t="s">
        <v>205</v>
      </c>
      <c r="F603" s="203"/>
      <c r="G603" s="18"/>
    </row>
    <row r="604" spans="1:7" s="17" customFormat="1">
      <c r="A604" s="46"/>
      <c r="B604" s="54"/>
      <c r="C604" s="94" t="s">
        <v>210</v>
      </c>
      <c r="D604" s="22"/>
      <c r="E604" s="95"/>
      <c r="F604" s="88">
        <v>0</v>
      </c>
      <c r="G604" s="29">
        <f>F604*C604</f>
        <v>0</v>
      </c>
    </row>
    <row r="605" spans="1:7" s="17" customFormat="1">
      <c r="A605" s="46"/>
      <c r="B605" s="204"/>
      <c r="C605" s="204"/>
      <c r="D605" s="206"/>
      <c r="E605" s="31"/>
      <c r="F605" s="203"/>
      <c r="G605" s="18"/>
    </row>
    <row r="606" spans="1:7" s="17" customFormat="1">
      <c r="A606" s="46"/>
      <c r="B606" s="204"/>
      <c r="C606" s="253" t="s">
        <v>206</v>
      </c>
      <c r="D606" s="253"/>
      <c r="E606" s="254"/>
      <c r="F606" s="203"/>
      <c r="G606" s="18"/>
    </row>
    <row r="607" spans="1:7" s="17" customFormat="1">
      <c r="A607" s="46"/>
      <c r="B607" s="204"/>
      <c r="C607" s="244" t="s">
        <v>207</v>
      </c>
      <c r="D607" s="244"/>
      <c r="E607" s="93"/>
      <c r="F607" s="203"/>
      <c r="G607" s="18"/>
    </row>
    <row r="608" spans="1:7" s="17" customFormat="1">
      <c r="A608" s="46"/>
      <c r="B608" s="204"/>
      <c r="C608" s="204"/>
      <c r="D608" s="70" t="s">
        <v>10</v>
      </c>
      <c r="E608" s="34" t="s">
        <v>204</v>
      </c>
      <c r="F608" s="203"/>
      <c r="G608" s="18"/>
    </row>
    <row r="609" spans="1:7" s="17" customFormat="1">
      <c r="A609" s="46"/>
      <c r="B609" s="204"/>
      <c r="C609" s="204"/>
      <c r="D609" s="205"/>
      <c r="E609" s="52"/>
      <c r="F609" s="203"/>
      <c r="G609" s="18"/>
    </row>
    <row r="610" spans="1:7" s="17" customFormat="1">
      <c r="A610" s="46"/>
      <c r="B610" s="204" t="s">
        <v>12</v>
      </c>
      <c r="C610" s="204"/>
      <c r="D610" s="202" t="s">
        <v>13</v>
      </c>
      <c r="E610" s="38" t="s">
        <v>205</v>
      </c>
      <c r="F610" s="203"/>
      <c r="G610" s="18"/>
    </row>
    <row r="611" spans="1:7" s="17" customFormat="1">
      <c r="A611" s="46"/>
      <c r="B611" s="54"/>
      <c r="C611" s="94" t="s">
        <v>40</v>
      </c>
      <c r="D611" s="22"/>
      <c r="E611" s="95"/>
      <c r="F611" s="88">
        <v>0</v>
      </c>
      <c r="G611" s="29">
        <f>F611*C611</f>
        <v>0</v>
      </c>
    </row>
    <row r="612" spans="1:7" s="17" customFormat="1" ht="12.95" customHeight="1">
      <c r="A612" s="46"/>
      <c r="B612" s="204"/>
      <c r="C612" s="253"/>
      <c r="D612" s="253"/>
      <c r="E612" s="254"/>
      <c r="F612" s="203"/>
      <c r="G612" s="18"/>
    </row>
    <row r="613" spans="1:7" s="17" customFormat="1">
      <c r="A613" s="46"/>
      <c r="B613" s="204"/>
      <c r="C613" s="253" t="s">
        <v>208</v>
      </c>
      <c r="D613" s="253"/>
      <c r="E613" s="254"/>
      <c r="F613" s="203"/>
      <c r="G613" s="18"/>
    </row>
    <row r="614" spans="1:7" s="17" customFormat="1">
      <c r="A614" s="46"/>
      <c r="B614" s="204"/>
      <c r="C614" s="244" t="s">
        <v>209</v>
      </c>
      <c r="D614" s="244"/>
      <c r="E614" s="93"/>
      <c r="F614" s="203"/>
      <c r="G614" s="18"/>
    </row>
    <row r="615" spans="1:7" s="17" customFormat="1">
      <c r="A615" s="46"/>
      <c r="B615" s="204"/>
      <c r="C615" s="204"/>
      <c r="D615" s="70" t="s">
        <v>10</v>
      </c>
      <c r="E615" s="34" t="s">
        <v>204</v>
      </c>
      <c r="F615" s="203"/>
      <c r="G615" s="18"/>
    </row>
    <row r="616" spans="1:7" s="17" customFormat="1">
      <c r="A616" s="46"/>
      <c r="B616" s="204"/>
      <c r="C616" s="204"/>
      <c r="D616" s="205"/>
      <c r="E616" s="52"/>
      <c r="F616" s="203"/>
      <c r="G616" s="18"/>
    </row>
    <row r="617" spans="1:7" s="17" customFormat="1">
      <c r="A617" s="46"/>
      <c r="B617" s="204" t="s">
        <v>12</v>
      </c>
      <c r="C617" s="204"/>
      <c r="D617" s="202" t="s">
        <v>13</v>
      </c>
      <c r="E617" s="38" t="s">
        <v>205</v>
      </c>
      <c r="F617" s="203"/>
      <c r="G617" s="18"/>
    </row>
    <row r="618" spans="1:7" s="17" customFormat="1">
      <c r="A618" s="46"/>
      <c r="B618" s="54"/>
      <c r="C618" s="94" t="s">
        <v>38</v>
      </c>
      <c r="D618" s="22"/>
      <c r="E618" s="95"/>
      <c r="F618" s="88">
        <v>0</v>
      </c>
      <c r="G618" s="29">
        <f>F618*C618</f>
        <v>0</v>
      </c>
    </row>
    <row r="619" spans="1:7" s="17" customFormat="1">
      <c r="A619" s="46"/>
      <c r="B619" s="204"/>
      <c r="C619" s="204"/>
      <c r="D619" s="206"/>
      <c r="E619" s="31"/>
      <c r="F619" s="203"/>
      <c r="G619" s="18"/>
    </row>
    <row r="620" spans="1:7" s="17" customFormat="1">
      <c r="A620" s="46"/>
      <c r="B620" s="204"/>
      <c r="C620" s="253" t="s">
        <v>211</v>
      </c>
      <c r="D620" s="253"/>
      <c r="E620" s="254"/>
      <c r="F620" s="203"/>
      <c r="G620" s="18"/>
    </row>
    <row r="621" spans="1:7" s="17" customFormat="1">
      <c r="A621" s="46"/>
      <c r="B621" s="204"/>
      <c r="C621" s="244" t="s">
        <v>212</v>
      </c>
      <c r="D621" s="244"/>
      <c r="E621" s="93"/>
      <c r="F621" s="203"/>
      <c r="G621" s="18"/>
    </row>
    <row r="622" spans="1:7" s="17" customFormat="1">
      <c r="A622" s="46"/>
      <c r="B622" s="204"/>
      <c r="C622" s="204"/>
      <c r="D622" s="70" t="s">
        <v>10</v>
      </c>
      <c r="E622" s="34" t="s">
        <v>204</v>
      </c>
      <c r="F622" s="203"/>
      <c r="G622" s="18"/>
    </row>
    <row r="623" spans="1:7" s="17" customFormat="1">
      <c r="A623" s="46"/>
      <c r="B623" s="204"/>
      <c r="C623" s="204"/>
      <c r="D623" s="205"/>
      <c r="E623" s="52"/>
      <c r="F623" s="203"/>
      <c r="G623" s="18"/>
    </row>
    <row r="624" spans="1:7" s="17" customFormat="1">
      <c r="A624" s="46"/>
      <c r="B624" s="204" t="s">
        <v>12</v>
      </c>
      <c r="C624" s="204"/>
      <c r="D624" s="202" t="s">
        <v>13</v>
      </c>
      <c r="E624" s="38" t="s">
        <v>205</v>
      </c>
      <c r="F624" s="203"/>
      <c r="G624" s="18"/>
    </row>
    <row r="625" spans="1:7" s="17" customFormat="1">
      <c r="A625" s="192"/>
      <c r="B625" s="54"/>
      <c r="C625" s="94" t="s">
        <v>210</v>
      </c>
      <c r="D625" s="59"/>
      <c r="E625" s="96"/>
      <c r="F625" s="88">
        <v>0</v>
      </c>
      <c r="G625" s="29">
        <f>F625*C625</f>
        <v>0</v>
      </c>
    </row>
    <row r="626" spans="1:7" s="17" customFormat="1">
      <c r="A626" s="46" t="s">
        <v>265</v>
      </c>
      <c r="B626" s="230" t="s">
        <v>214</v>
      </c>
      <c r="C626" s="246"/>
      <c r="D626" s="230"/>
      <c r="E626" s="231"/>
      <c r="F626" s="203"/>
      <c r="G626" s="18"/>
    </row>
    <row r="627" spans="1:7" s="17" customFormat="1">
      <c r="A627" s="46"/>
      <c r="B627" s="233" t="s">
        <v>510</v>
      </c>
      <c r="C627" s="244"/>
      <c r="D627" s="244"/>
      <c r="E627" s="245"/>
      <c r="F627" s="203"/>
      <c r="G627" s="18"/>
    </row>
    <row r="628" spans="1:7" s="17" customFormat="1">
      <c r="A628" s="46"/>
      <c r="B628" s="204"/>
      <c r="C628" s="204"/>
      <c r="D628" s="207" t="s">
        <v>8</v>
      </c>
      <c r="E628" s="54"/>
      <c r="F628" s="203"/>
      <c r="G628" s="18"/>
    </row>
    <row r="629" spans="1:7" s="17" customFormat="1">
      <c r="A629" s="46"/>
      <c r="B629" s="204"/>
      <c r="C629" s="204"/>
      <c r="D629" s="19" t="s">
        <v>9</v>
      </c>
      <c r="E629" s="20"/>
      <c r="F629" s="203"/>
      <c r="G629" s="18"/>
    </row>
    <row r="630" spans="1:7" s="17" customFormat="1">
      <c r="A630" s="46"/>
      <c r="B630" s="204"/>
      <c r="C630" s="204"/>
      <c r="D630" s="19" t="s">
        <v>10</v>
      </c>
      <c r="E630" s="52" t="s">
        <v>29</v>
      </c>
      <c r="F630" s="203"/>
      <c r="G630" s="18"/>
    </row>
    <row r="631" spans="1:7" s="17" customFormat="1">
      <c r="A631" s="46"/>
      <c r="B631" s="204"/>
      <c r="C631" s="204"/>
      <c r="D631" s="207"/>
      <c r="E631" s="52"/>
      <c r="F631" s="203"/>
      <c r="G631" s="18"/>
    </row>
    <row r="632" spans="1:7" s="17" customFormat="1">
      <c r="A632" s="46"/>
      <c r="B632" s="204" t="s">
        <v>12</v>
      </c>
      <c r="C632" s="204"/>
      <c r="D632" s="206" t="s">
        <v>13</v>
      </c>
      <c r="E632" s="97" t="s">
        <v>215</v>
      </c>
      <c r="F632" s="203"/>
      <c r="G632" s="18"/>
    </row>
    <row r="633" spans="1:7" s="17" customFormat="1">
      <c r="A633" s="46"/>
      <c r="B633" s="98"/>
      <c r="C633" s="44" t="s">
        <v>210</v>
      </c>
      <c r="D633" s="22"/>
      <c r="E633" s="76" t="s">
        <v>216</v>
      </c>
      <c r="F633" s="99">
        <v>0</v>
      </c>
      <c r="G633" s="29">
        <f>F633*C633</f>
        <v>0</v>
      </c>
    </row>
    <row r="634" spans="1:7" s="17" customFormat="1">
      <c r="A634" s="46"/>
      <c r="B634" s="32"/>
      <c r="C634" s="205"/>
      <c r="D634" s="255"/>
      <c r="E634" s="256"/>
      <c r="F634" s="100"/>
      <c r="G634" s="29"/>
    </row>
    <row r="635" spans="1:7" s="17" customFormat="1">
      <c r="A635" s="46"/>
      <c r="B635" s="98"/>
      <c r="C635" s="44" t="s">
        <v>210</v>
      </c>
      <c r="D635" s="22"/>
      <c r="E635" s="76" t="s">
        <v>217</v>
      </c>
      <c r="F635" s="88">
        <v>0</v>
      </c>
      <c r="G635" s="29">
        <f>F635*C635</f>
        <v>0</v>
      </c>
    </row>
    <row r="636" spans="1:7" s="17" customFormat="1" ht="14.45" customHeight="1">
      <c r="A636" s="192"/>
      <c r="B636" s="248" t="s">
        <v>486</v>
      </c>
      <c r="C636" s="249"/>
      <c r="D636" s="257"/>
      <c r="E636" s="59"/>
      <c r="F636" s="100"/>
      <c r="G636" s="101"/>
    </row>
    <row r="637" spans="1:7" s="35" customFormat="1">
      <c r="A637" s="191" t="s">
        <v>271</v>
      </c>
      <c r="B637" s="232" t="s">
        <v>219</v>
      </c>
      <c r="C637" s="230"/>
      <c r="D637" s="230"/>
      <c r="E637" s="78"/>
      <c r="F637" s="147"/>
      <c r="G637" s="132"/>
    </row>
    <row r="638" spans="1:7" s="35" customFormat="1" ht="45" customHeight="1">
      <c r="A638" s="46"/>
      <c r="B638" s="233" t="s">
        <v>487</v>
      </c>
      <c r="C638" s="228"/>
      <c r="D638" s="228"/>
      <c r="E638" s="229"/>
      <c r="F638" s="148"/>
      <c r="G638" s="134"/>
    </row>
    <row r="639" spans="1:7" s="35" customFormat="1">
      <c r="A639" s="46"/>
      <c r="B639" s="36"/>
      <c r="C639" s="201"/>
      <c r="D639" s="19" t="s">
        <v>8</v>
      </c>
      <c r="E639" s="98"/>
      <c r="F639" s="148"/>
      <c r="G639" s="134"/>
    </row>
    <row r="640" spans="1:7" s="35" customFormat="1">
      <c r="A640" s="46"/>
      <c r="B640" s="36"/>
      <c r="C640" s="201"/>
      <c r="D640" s="19" t="s">
        <v>9</v>
      </c>
      <c r="E640" s="98"/>
      <c r="F640" s="148"/>
      <c r="G640" s="134"/>
    </row>
    <row r="641" spans="1:7" s="35" customFormat="1">
      <c r="A641" s="46"/>
      <c r="B641" s="36"/>
      <c r="C641" s="201"/>
      <c r="D641" s="19" t="s">
        <v>10</v>
      </c>
      <c r="E641" s="102" t="s">
        <v>11</v>
      </c>
      <c r="F641" s="148"/>
      <c r="G641" s="134"/>
    </row>
    <row r="642" spans="1:7" s="35" customFormat="1">
      <c r="A642" s="46"/>
      <c r="B642" s="36"/>
      <c r="C642" s="201"/>
      <c r="D642" s="205"/>
      <c r="E642" s="78"/>
      <c r="F642" s="148"/>
      <c r="G642" s="134"/>
    </row>
    <row r="643" spans="1:7" s="35" customFormat="1">
      <c r="A643" s="46"/>
      <c r="B643" s="36" t="s">
        <v>12</v>
      </c>
      <c r="C643" s="213"/>
      <c r="D643" s="75" t="s">
        <v>13</v>
      </c>
      <c r="E643" s="103"/>
      <c r="F643" s="142"/>
      <c r="G643" s="137"/>
    </row>
    <row r="644" spans="1:7" s="35" customFormat="1">
      <c r="A644" s="46"/>
      <c r="B644" s="153"/>
      <c r="C644" s="39">
        <v>100</v>
      </c>
      <c r="D644" s="54"/>
      <c r="E644" s="104"/>
      <c r="F644" s="139">
        <v>0</v>
      </c>
      <c r="G644" s="140">
        <f>F644*C644</f>
        <v>0</v>
      </c>
    </row>
    <row r="645" spans="1:7" s="35" customFormat="1">
      <c r="A645" s="46"/>
      <c r="B645" s="161"/>
      <c r="C645" s="77"/>
      <c r="D645" s="250" t="s">
        <v>220</v>
      </c>
      <c r="E645" s="251"/>
      <c r="F645" s="162"/>
      <c r="G645" s="143"/>
    </row>
    <row r="646" spans="1:7" s="35" customFormat="1">
      <c r="A646" s="46"/>
      <c r="B646" s="153"/>
      <c r="C646" s="39">
        <v>150</v>
      </c>
      <c r="D646" s="54"/>
      <c r="E646" s="104"/>
      <c r="F646" s="139">
        <v>0</v>
      </c>
      <c r="G646" s="140">
        <f>F646*C646</f>
        <v>0</v>
      </c>
    </row>
    <row r="647" spans="1:7" s="35" customFormat="1">
      <c r="A647" s="192"/>
      <c r="B647" s="161"/>
      <c r="C647" s="77"/>
      <c r="D647" s="250" t="s">
        <v>221</v>
      </c>
      <c r="E647" s="252"/>
      <c r="F647" s="162"/>
      <c r="G647" s="143"/>
    </row>
    <row r="648" spans="1:7" s="35" customFormat="1">
      <c r="A648" s="191" t="s">
        <v>275</v>
      </c>
      <c r="B648" s="232" t="s">
        <v>223</v>
      </c>
      <c r="C648" s="230"/>
      <c r="D648" s="230"/>
      <c r="E648" s="78"/>
      <c r="F648" s="147"/>
      <c r="G648" s="132"/>
    </row>
    <row r="649" spans="1:7" s="35" customFormat="1" ht="14.45" customHeight="1">
      <c r="A649" s="46"/>
      <c r="B649" s="233" t="s">
        <v>224</v>
      </c>
      <c r="C649" s="228"/>
      <c r="D649" s="228"/>
      <c r="E649" s="229"/>
      <c r="F649" s="148"/>
      <c r="G649" s="134"/>
    </row>
    <row r="650" spans="1:7" s="35" customFormat="1">
      <c r="A650" s="46"/>
      <c r="B650" s="36"/>
      <c r="C650" s="201"/>
      <c r="D650" s="19" t="s">
        <v>8</v>
      </c>
      <c r="E650" s="98"/>
      <c r="F650" s="148"/>
      <c r="G650" s="134"/>
    </row>
    <row r="651" spans="1:7" s="35" customFormat="1">
      <c r="A651" s="46"/>
      <c r="B651" s="36"/>
      <c r="C651" s="201"/>
      <c r="D651" s="19" t="s">
        <v>9</v>
      </c>
      <c r="E651" s="98"/>
      <c r="F651" s="148"/>
      <c r="G651" s="134"/>
    </row>
    <row r="652" spans="1:7" s="35" customFormat="1">
      <c r="A652" s="46"/>
      <c r="B652" s="36"/>
      <c r="C652" s="201"/>
      <c r="D652" s="19" t="s">
        <v>10</v>
      </c>
      <c r="E652" s="102" t="s">
        <v>11</v>
      </c>
      <c r="F652" s="148"/>
      <c r="G652" s="134"/>
    </row>
    <row r="653" spans="1:7" s="35" customFormat="1">
      <c r="A653" s="46"/>
      <c r="B653" s="36"/>
      <c r="C653" s="201"/>
      <c r="D653" s="205"/>
      <c r="E653" s="78"/>
      <c r="F653" s="148"/>
      <c r="G653" s="134"/>
    </row>
    <row r="654" spans="1:7" s="35" customFormat="1">
      <c r="A654" s="46"/>
      <c r="B654" s="36" t="s">
        <v>12</v>
      </c>
      <c r="C654" s="135"/>
      <c r="D654" s="75" t="s">
        <v>13</v>
      </c>
      <c r="E654" s="152"/>
      <c r="F654" s="148"/>
      <c r="G654" s="134"/>
    </row>
    <row r="655" spans="1:7" s="35" customFormat="1">
      <c r="A655" s="46"/>
      <c r="B655" s="153"/>
      <c r="C655" s="213">
        <v>1</v>
      </c>
      <c r="D655" s="22"/>
      <c r="E655" s="83" t="s">
        <v>225</v>
      </c>
      <c r="F655" s="139">
        <v>0</v>
      </c>
      <c r="G655" s="140">
        <f>F655*C655</f>
        <v>0</v>
      </c>
    </row>
    <row r="656" spans="1:7" s="35" customFormat="1">
      <c r="A656" s="46"/>
      <c r="B656" s="153"/>
      <c r="C656" s="213">
        <v>1</v>
      </c>
      <c r="D656" s="22"/>
      <c r="E656" s="83" t="s">
        <v>226</v>
      </c>
      <c r="F656" s="139">
        <v>0</v>
      </c>
      <c r="G656" s="140">
        <f>F656*C656</f>
        <v>0</v>
      </c>
    </row>
    <row r="657" spans="1:7" s="35" customFormat="1">
      <c r="A657" s="192"/>
      <c r="B657" s="153"/>
      <c r="C657" s="105">
        <v>1</v>
      </c>
      <c r="D657" s="22"/>
      <c r="E657" s="83" t="s">
        <v>227</v>
      </c>
      <c r="F657" s="139">
        <v>0</v>
      </c>
      <c r="G657" s="140">
        <f>F657*C657</f>
        <v>0</v>
      </c>
    </row>
    <row r="658" spans="1:7" s="35" customFormat="1">
      <c r="A658" s="191" t="s">
        <v>278</v>
      </c>
      <c r="B658" s="232" t="s">
        <v>411</v>
      </c>
      <c r="C658" s="230"/>
      <c r="D658" s="230"/>
      <c r="E658" s="78"/>
      <c r="F658" s="147"/>
      <c r="G658" s="132"/>
    </row>
    <row r="659" spans="1:7" s="35" customFormat="1" ht="56.25" customHeight="1">
      <c r="A659" s="46"/>
      <c r="B659" s="233" t="s">
        <v>511</v>
      </c>
      <c r="C659" s="228"/>
      <c r="D659" s="228"/>
      <c r="E659" s="229"/>
      <c r="F659" s="148"/>
      <c r="G659" s="134"/>
    </row>
    <row r="660" spans="1:7" s="35" customFormat="1">
      <c r="A660" s="46"/>
      <c r="B660" s="36"/>
      <c r="C660" s="201"/>
      <c r="D660" s="19" t="s">
        <v>8</v>
      </c>
      <c r="E660" s="98"/>
      <c r="F660" s="148"/>
      <c r="G660" s="134"/>
    </row>
    <row r="661" spans="1:7" s="35" customFormat="1">
      <c r="A661" s="46"/>
      <c r="B661" s="36"/>
      <c r="C661" s="201"/>
      <c r="D661" s="19" t="s">
        <v>9</v>
      </c>
      <c r="E661" s="98"/>
      <c r="F661" s="148"/>
      <c r="G661" s="134"/>
    </row>
    <row r="662" spans="1:7" s="35" customFormat="1">
      <c r="A662" s="46"/>
      <c r="B662" s="36"/>
      <c r="C662" s="201"/>
      <c r="D662" s="19" t="s">
        <v>10</v>
      </c>
      <c r="E662" s="102" t="s">
        <v>11</v>
      </c>
      <c r="F662" s="148"/>
      <c r="G662" s="134"/>
    </row>
    <row r="663" spans="1:7" s="35" customFormat="1">
      <c r="A663" s="46"/>
      <c r="B663" s="36"/>
      <c r="C663" s="201"/>
      <c r="D663" s="205"/>
      <c r="E663" s="78"/>
      <c r="F663" s="148"/>
      <c r="G663" s="134"/>
    </row>
    <row r="664" spans="1:7" s="35" customFormat="1">
      <c r="A664" s="46"/>
      <c r="B664" s="36" t="s">
        <v>12</v>
      </c>
      <c r="C664" s="135"/>
      <c r="D664" s="75" t="s">
        <v>13</v>
      </c>
      <c r="E664" s="152"/>
      <c r="F664" s="148"/>
      <c r="G664" s="134"/>
    </row>
    <row r="665" spans="1:7" s="35" customFormat="1">
      <c r="A665" s="46"/>
      <c r="B665" s="153"/>
      <c r="C665" s="213">
        <v>1</v>
      </c>
      <c r="D665" s="22"/>
      <c r="E665" s="83" t="s">
        <v>412</v>
      </c>
      <c r="F665" s="139">
        <v>0</v>
      </c>
      <c r="G665" s="140">
        <f>F665*C665</f>
        <v>0</v>
      </c>
    </row>
    <row r="666" spans="1:7" s="35" customFormat="1">
      <c r="A666" s="46"/>
      <c r="B666" s="153"/>
      <c r="C666" s="213">
        <v>1</v>
      </c>
      <c r="D666" s="22"/>
      <c r="E666" s="83" t="s">
        <v>227</v>
      </c>
      <c r="F666" s="139">
        <v>0</v>
      </c>
      <c r="G666" s="140">
        <f>F666*C666</f>
        <v>0</v>
      </c>
    </row>
    <row r="667" spans="1:7" s="35" customFormat="1">
      <c r="A667" s="192"/>
      <c r="B667" s="153"/>
      <c r="C667" s="105">
        <v>1</v>
      </c>
      <c r="D667" s="22"/>
      <c r="E667" s="83" t="s">
        <v>413</v>
      </c>
      <c r="F667" s="139">
        <v>0</v>
      </c>
      <c r="G667" s="140">
        <f>F667*C667</f>
        <v>0</v>
      </c>
    </row>
    <row r="668" spans="1:7" s="35" customFormat="1">
      <c r="A668" s="191" t="s">
        <v>281</v>
      </c>
      <c r="B668" s="232" t="s">
        <v>229</v>
      </c>
      <c r="C668" s="230"/>
      <c r="D668" s="230"/>
      <c r="E668" s="78"/>
      <c r="F668" s="147"/>
      <c r="G668" s="132"/>
    </row>
    <row r="669" spans="1:7" s="35" customFormat="1">
      <c r="A669" s="46"/>
      <c r="B669" s="233" t="s">
        <v>230</v>
      </c>
      <c r="C669" s="228"/>
      <c r="D669" s="228"/>
      <c r="E669" s="229"/>
      <c r="F669" s="148"/>
      <c r="G669" s="134"/>
    </row>
    <row r="670" spans="1:7" s="35" customFormat="1">
      <c r="A670" s="46"/>
      <c r="B670" s="36"/>
      <c r="C670" s="201"/>
      <c r="D670" s="19" t="s">
        <v>8</v>
      </c>
      <c r="E670" s="98"/>
      <c r="F670" s="148"/>
      <c r="G670" s="134"/>
    </row>
    <row r="671" spans="1:7" s="35" customFormat="1">
      <c r="A671" s="46"/>
      <c r="B671" s="36"/>
      <c r="C671" s="201"/>
      <c r="D671" s="19" t="s">
        <v>9</v>
      </c>
      <c r="E671" s="98"/>
      <c r="F671" s="148"/>
      <c r="G671" s="134"/>
    </row>
    <row r="672" spans="1:7" s="35" customFormat="1">
      <c r="A672" s="46"/>
      <c r="B672" s="36"/>
      <c r="C672" s="201"/>
      <c r="D672" s="19" t="s">
        <v>10</v>
      </c>
      <c r="E672" s="102" t="s">
        <v>11</v>
      </c>
      <c r="F672" s="148"/>
      <c r="G672" s="134"/>
    </row>
    <row r="673" spans="1:7" s="35" customFormat="1">
      <c r="A673" s="46"/>
      <c r="B673" s="36"/>
      <c r="C673" s="201"/>
      <c r="D673" s="205"/>
      <c r="E673" s="78"/>
      <c r="F673" s="148"/>
      <c r="G673" s="134"/>
    </row>
    <row r="674" spans="1:7" s="35" customFormat="1">
      <c r="A674" s="46"/>
      <c r="B674" s="36" t="s">
        <v>12</v>
      </c>
      <c r="C674" s="213"/>
      <c r="D674" s="75" t="s">
        <v>13</v>
      </c>
      <c r="E674" s="106"/>
      <c r="F674" s="142"/>
      <c r="G674" s="137"/>
    </row>
    <row r="675" spans="1:7" s="35" customFormat="1">
      <c r="A675" s="46"/>
      <c r="B675" s="153"/>
      <c r="C675" s="39">
        <v>1</v>
      </c>
      <c r="D675" s="22"/>
      <c r="E675" s="67"/>
      <c r="F675" s="139">
        <v>0</v>
      </c>
      <c r="G675" s="140">
        <f>F675*C675</f>
        <v>0</v>
      </c>
    </row>
    <row r="676" spans="1:7" s="35" customFormat="1">
      <c r="A676" s="46"/>
      <c r="B676" s="161"/>
      <c r="C676" s="77"/>
      <c r="D676" s="248" t="s">
        <v>231</v>
      </c>
      <c r="E676" s="249"/>
      <c r="F676" s="162"/>
      <c r="G676" s="143"/>
    </row>
    <row r="677" spans="1:7" s="35" customFormat="1">
      <c r="A677" s="46"/>
      <c r="B677" s="153"/>
      <c r="C677" s="39">
        <v>800</v>
      </c>
      <c r="D677" s="22"/>
      <c r="E677" s="67"/>
      <c r="F677" s="139">
        <v>0</v>
      </c>
      <c r="G677" s="140">
        <f>F677*C677</f>
        <v>0</v>
      </c>
    </row>
    <row r="678" spans="1:7" s="35" customFormat="1">
      <c r="A678" s="192"/>
      <c r="B678" s="161"/>
      <c r="C678" s="77"/>
      <c r="D678" s="248" t="s">
        <v>232</v>
      </c>
      <c r="E678" s="249"/>
      <c r="F678" s="162"/>
      <c r="G678" s="143"/>
    </row>
    <row r="679" spans="1:7" s="35" customFormat="1">
      <c r="A679" s="191" t="s">
        <v>522</v>
      </c>
      <c r="B679" s="232" t="s">
        <v>229</v>
      </c>
      <c r="C679" s="230"/>
      <c r="D679" s="230"/>
      <c r="E679" s="78"/>
      <c r="F679" s="147"/>
      <c r="G679" s="132"/>
    </row>
    <row r="680" spans="1:7" s="35" customFormat="1">
      <c r="A680" s="46"/>
      <c r="B680" s="233" t="s">
        <v>234</v>
      </c>
      <c r="C680" s="228"/>
      <c r="D680" s="228"/>
      <c r="E680" s="229"/>
      <c r="F680" s="148"/>
      <c r="G680" s="134"/>
    </row>
    <row r="681" spans="1:7" s="35" customFormat="1">
      <c r="A681" s="46"/>
      <c r="B681" s="36"/>
      <c r="C681" s="201"/>
      <c r="D681" s="19" t="s">
        <v>8</v>
      </c>
      <c r="E681" s="98"/>
      <c r="F681" s="148"/>
      <c r="G681" s="134"/>
    </row>
    <row r="682" spans="1:7" s="35" customFormat="1">
      <c r="A682" s="46"/>
      <c r="B682" s="36"/>
      <c r="C682" s="201"/>
      <c r="D682" s="19" t="s">
        <v>9</v>
      </c>
      <c r="E682" s="98"/>
      <c r="F682" s="148"/>
      <c r="G682" s="134"/>
    </row>
    <row r="683" spans="1:7" s="35" customFormat="1">
      <c r="A683" s="46"/>
      <c r="B683" s="36"/>
      <c r="C683" s="201"/>
      <c r="D683" s="19" t="s">
        <v>10</v>
      </c>
      <c r="E683" s="107" t="s">
        <v>11</v>
      </c>
      <c r="F683" s="148"/>
      <c r="G683" s="134"/>
    </row>
    <row r="684" spans="1:7" s="35" customFormat="1">
      <c r="A684" s="46"/>
      <c r="B684" s="36"/>
      <c r="C684" s="201"/>
      <c r="D684" s="205"/>
      <c r="E684" s="200"/>
      <c r="F684" s="148"/>
      <c r="G684" s="134"/>
    </row>
    <row r="685" spans="1:7" s="35" customFormat="1">
      <c r="A685" s="46"/>
      <c r="B685" s="36" t="s">
        <v>12</v>
      </c>
      <c r="C685" s="213"/>
      <c r="D685" s="75" t="s">
        <v>13</v>
      </c>
      <c r="E685" s="106"/>
      <c r="F685" s="142"/>
      <c r="G685" s="137"/>
    </row>
    <row r="686" spans="1:7" s="35" customFormat="1">
      <c r="A686" s="46"/>
      <c r="B686" s="153"/>
      <c r="C686" s="39">
        <v>520</v>
      </c>
      <c r="D686" s="22"/>
      <c r="E686" s="67"/>
      <c r="F686" s="139">
        <v>0</v>
      </c>
      <c r="G686" s="140">
        <f>F686*C686</f>
        <v>0</v>
      </c>
    </row>
    <row r="687" spans="1:7" s="35" customFormat="1">
      <c r="A687" s="46"/>
      <c r="B687" s="161"/>
      <c r="C687" s="37"/>
      <c r="D687" s="248" t="s">
        <v>231</v>
      </c>
      <c r="E687" s="249"/>
      <c r="F687" s="162"/>
      <c r="G687" s="143"/>
    </row>
    <row r="688" spans="1:7" s="35" customFormat="1">
      <c r="A688" s="46"/>
      <c r="B688" s="153"/>
      <c r="C688" s="39">
        <v>720</v>
      </c>
      <c r="D688" s="22"/>
      <c r="E688" s="67"/>
      <c r="F688" s="139">
        <v>0</v>
      </c>
      <c r="G688" s="140">
        <f>F688*C688</f>
        <v>0</v>
      </c>
    </row>
    <row r="689" spans="1:7" s="35" customFormat="1">
      <c r="A689" s="192"/>
      <c r="B689" s="161"/>
      <c r="C689" s="77"/>
      <c r="D689" s="248" t="s">
        <v>232</v>
      </c>
      <c r="E689" s="249"/>
      <c r="F689" s="162"/>
      <c r="G689" s="143"/>
    </row>
    <row r="690" spans="1:7" s="35" customFormat="1">
      <c r="A690" s="191" t="s">
        <v>290</v>
      </c>
      <c r="B690" s="232" t="s">
        <v>236</v>
      </c>
      <c r="C690" s="230"/>
      <c r="D690" s="230"/>
      <c r="E690" s="78"/>
      <c r="F690" s="147"/>
      <c r="G690" s="132"/>
    </row>
    <row r="691" spans="1:7" s="35" customFormat="1">
      <c r="A691" s="46"/>
      <c r="B691" s="233" t="s">
        <v>237</v>
      </c>
      <c r="C691" s="228"/>
      <c r="D691" s="228"/>
      <c r="E691" s="229"/>
      <c r="F691" s="148"/>
      <c r="G691" s="134"/>
    </row>
    <row r="692" spans="1:7" s="35" customFormat="1">
      <c r="A692" s="46"/>
      <c r="B692" s="36"/>
      <c r="C692" s="201"/>
      <c r="D692" s="19" t="s">
        <v>8</v>
      </c>
      <c r="E692" s="98"/>
      <c r="F692" s="148"/>
      <c r="G692" s="134"/>
    </row>
    <row r="693" spans="1:7" s="35" customFormat="1">
      <c r="A693" s="46"/>
      <c r="B693" s="36"/>
      <c r="C693" s="201"/>
      <c r="D693" s="19" t="s">
        <v>9</v>
      </c>
      <c r="E693" s="98"/>
      <c r="F693" s="148"/>
      <c r="G693" s="134"/>
    </row>
    <row r="694" spans="1:7" s="35" customFormat="1">
      <c r="A694" s="46"/>
      <c r="B694" s="36"/>
      <c r="C694" s="201"/>
      <c r="D694" s="19" t="s">
        <v>10</v>
      </c>
      <c r="E694" s="102" t="s">
        <v>11</v>
      </c>
      <c r="F694" s="148"/>
      <c r="G694" s="134"/>
    </row>
    <row r="695" spans="1:7" s="35" customFormat="1">
      <c r="A695" s="46"/>
      <c r="B695" s="36"/>
      <c r="C695" s="201"/>
      <c r="D695" s="205"/>
      <c r="E695" s="78"/>
      <c r="F695" s="148"/>
      <c r="G695" s="134"/>
    </row>
    <row r="696" spans="1:7" s="35" customFormat="1">
      <c r="A696" s="46"/>
      <c r="B696" s="36" t="s">
        <v>12</v>
      </c>
      <c r="C696" s="135"/>
      <c r="D696" s="75" t="s">
        <v>13</v>
      </c>
      <c r="E696" s="152"/>
      <c r="F696" s="148"/>
      <c r="G696" s="134"/>
    </row>
    <row r="697" spans="1:7" s="35" customFormat="1">
      <c r="A697" s="46"/>
      <c r="B697" s="149"/>
      <c r="C697" s="39">
        <v>55</v>
      </c>
      <c r="D697" s="22"/>
      <c r="E697" s="83" t="s">
        <v>238</v>
      </c>
      <c r="F697" s="139">
        <v>0</v>
      </c>
      <c r="G697" s="140">
        <f t="shared" ref="G697:G701" si="0">F697*C697</f>
        <v>0</v>
      </c>
    </row>
    <row r="698" spans="1:7" s="35" customFormat="1">
      <c r="A698" s="46"/>
      <c r="B698" s="149"/>
      <c r="C698" s="39">
        <v>25</v>
      </c>
      <c r="D698" s="22"/>
      <c r="E698" s="83" t="s">
        <v>239</v>
      </c>
      <c r="F698" s="139">
        <v>0</v>
      </c>
      <c r="G698" s="140">
        <f t="shared" si="0"/>
        <v>0</v>
      </c>
    </row>
    <row r="699" spans="1:7" s="35" customFormat="1">
      <c r="A699" s="46"/>
      <c r="B699" s="149"/>
      <c r="C699" s="39">
        <v>30</v>
      </c>
      <c r="D699" s="22"/>
      <c r="E699" s="83" t="s">
        <v>240</v>
      </c>
      <c r="F699" s="139">
        <v>0</v>
      </c>
      <c r="G699" s="140">
        <f t="shared" si="0"/>
        <v>0</v>
      </c>
    </row>
    <row r="700" spans="1:7" s="35" customFormat="1">
      <c r="A700" s="46"/>
      <c r="B700" s="149"/>
      <c r="C700" s="39">
        <v>10</v>
      </c>
      <c r="D700" s="22"/>
      <c r="E700" s="83" t="s">
        <v>241</v>
      </c>
      <c r="F700" s="139">
        <v>0</v>
      </c>
      <c r="G700" s="140">
        <f t="shared" si="0"/>
        <v>0</v>
      </c>
    </row>
    <row r="701" spans="1:7" s="35" customFormat="1">
      <c r="A701" s="192"/>
      <c r="B701" s="149"/>
      <c r="C701" s="39">
        <v>1</v>
      </c>
      <c r="D701" s="22"/>
      <c r="E701" s="55" t="s">
        <v>242</v>
      </c>
      <c r="F701" s="139">
        <v>0</v>
      </c>
      <c r="G701" s="140">
        <f t="shared" si="0"/>
        <v>0</v>
      </c>
    </row>
    <row r="702" spans="1:7" s="35" customFormat="1">
      <c r="A702" s="191" t="s">
        <v>297</v>
      </c>
      <c r="B702" s="232" t="s">
        <v>244</v>
      </c>
      <c r="C702" s="246"/>
      <c r="D702" s="230"/>
      <c r="E702" s="78"/>
      <c r="F702" s="147"/>
      <c r="G702" s="132"/>
    </row>
    <row r="703" spans="1:7" s="35" customFormat="1">
      <c r="A703" s="46"/>
      <c r="B703" s="233" t="s">
        <v>442</v>
      </c>
      <c r="C703" s="228"/>
      <c r="D703" s="228"/>
      <c r="E703" s="229"/>
      <c r="F703" s="148"/>
      <c r="G703" s="134"/>
    </row>
    <row r="704" spans="1:7" s="35" customFormat="1">
      <c r="A704" s="46"/>
      <c r="B704" s="36"/>
      <c r="C704" s="201"/>
      <c r="D704" s="19" t="s">
        <v>8</v>
      </c>
      <c r="E704" s="98"/>
      <c r="F704" s="148"/>
      <c r="G704" s="134"/>
    </row>
    <row r="705" spans="1:7" s="35" customFormat="1">
      <c r="A705" s="46"/>
      <c r="B705" s="36"/>
      <c r="C705" s="201"/>
      <c r="D705" s="19" t="s">
        <v>9</v>
      </c>
      <c r="E705" s="98"/>
      <c r="F705" s="148"/>
      <c r="G705" s="134"/>
    </row>
    <row r="706" spans="1:7" s="35" customFormat="1">
      <c r="A706" s="46"/>
      <c r="B706" s="36"/>
      <c r="C706" s="201"/>
      <c r="D706" s="19" t="s">
        <v>10</v>
      </c>
      <c r="E706" s="102" t="s">
        <v>11</v>
      </c>
      <c r="F706" s="148"/>
      <c r="G706" s="134"/>
    </row>
    <row r="707" spans="1:7" s="35" customFormat="1">
      <c r="A707" s="46"/>
      <c r="B707" s="36"/>
      <c r="C707" s="201"/>
      <c r="D707" s="205"/>
      <c r="E707" s="78"/>
      <c r="F707" s="148"/>
      <c r="G707" s="134"/>
    </row>
    <row r="708" spans="1:7" s="35" customFormat="1">
      <c r="A708" s="46"/>
      <c r="B708" s="36" t="s">
        <v>12</v>
      </c>
      <c r="C708" s="135"/>
      <c r="D708" s="75" t="s">
        <v>13</v>
      </c>
      <c r="E708" s="152"/>
      <c r="F708" s="148"/>
      <c r="G708" s="134"/>
    </row>
    <row r="709" spans="1:7" s="35" customFormat="1">
      <c r="A709" s="46"/>
      <c r="B709" s="149"/>
      <c r="C709" s="39">
        <v>20</v>
      </c>
      <c r="D709" s="22"/>
      <c r="E709" s="83" t="s">
        <v>238</v>
      </c>
      <c r="F709" s="139">
        <v>0</v>
      </c>
      <c r="G709" s="140">
        <f t="shared" ref="G709:G713" si="1">F709*C709</f>
        <v>0</v>
      </c>
    </row>
    <row r="710" spans="1:7" s="35" customFormat="1">
      <c r="A710" s="46"/>
      <c r="B710" s="149"/>
      <c r="C710" s="39">
        <v>20</v>
      </c>
      <c r="D710" s="22"/>
      <c r="E710" s="83" t="s">
        <v>239</v>
      </c>
      <c r="F710" s="139">
        <v>0</v>
      </c>
      <c r="G710" s="140">
        <f t="shared" si="1"/>
        <v>0</v>
      </c>
    </row>
    <row r="711" spans="1:7" s="35" customFormat="1">
      <c r="A711" s="46"/>
      <c r="B711" s="149"/>
      <c r="C711" s="39">
        <v>10</v>
      </c>
      <c r="D711" s="22"/>
      <c r="E711" s="83" t="s">
        <v>240</v>
      </c>
      <c r="F711" s="139">
        <v>0</v>
      </c>
      <c r="G711" s="140">
        <f t="shared" si="1"/>
        <v>0</v>
      </c>
    </row>
    <row r="712" spans="1:7" s="35" customFormat="1">
      <c r="A712" s="46"/>
      <c r="B712" s="149"/>
      <c r="C712" s="39">
        <v>5</v>
      </c>
      <c r="D712" s="22"/>
      <c r="E712" s="83" t="s">
        <v>241</v>
      </c>
      <c r="F712" s="139">
        <v>0</v>
      </c>
      <c r="G712" s="140">
        <f t="shared" si="1"/>
        <v>0</v>
      </c>
    </row>
    <row r="713" spans="1:7" s="35" customFormat="1">
      <c r="A713" s="192"/>
      <c r="B713" s="153"/>
      <c r="C713" s="40">
        <v>1</v>
      </c>
      <c r="D713" s="108"/>
      <c r="E713" s="83" t="s">
        <v>242</v>
      </c>
      <c r="F713" s="139">
        <v>0</v>
      </c>
      <c r="G713" s="140">
        <f t="shared" si="1"/>
        <v>0</v>
      </c>
    </row>
    <row r="714" spans="1:7" s="35" customFormat="1">
      <c r="A714" s="191" t="s">
        <v>302</v>
      </c>
      <c r="B714" s="232" t="s">
        <v>246</v>
      </c>
      <c r="C714" s="230"/>
      <c r="D714" s="230"/>
      <c r="E714" s="78"/>
      <c r="F714" s="147"/>
      <c r="G714" s="132"/>
    </row>
    <row r="715" spans="1:7" s="35" customFormat="1" ht="18" customHeight="1">
      <c r="A715" s="46"/>
      <c r="B715" s="233" t="s">
        <v>441</v>
      </c>
      <c r="C715" s="228"/>
      <c r="D715" s="228"/>
      <c r="E715" s="229"/>
      <c r="F715" s="148"/>
      <c r="G715" s="134"/>
    </row>
    <row r="716" spans="1:7" s="35" customFormat="1">
      <c r="A716" s="46"/>
      <c r="B716" s="36"/>
      <c r="C716" s="201"/>
      <c r="D716" s="19" t="s">
        <v>8</v>
      </c>
      <c r="E716" s="98"/>
      <c r="F716" s="148"/>
      <c r="G716" s="134"/>
    </row>
    <row r="717" spans="1:7" s="35" customFormat="1">
      <c r="A717" s="46"/>
      <c r="B717" s="36"/>
      <c r="C717" s="201"/>
      <c r="D717" s="19" t="s">
        <v>9</v>
      </c>
      <c r="E717" s="98"/>
      <c r="F717" s="148"/>
      <c r="G717" s="134"/>
    </row>
    <row r="718" spans="1:7" s="35" customFormat="1">
      <c r="A718" s="46"/>
      <c r="B718" s="36"/>
      <c r="C718" s="201"/>
      <c r="D718" s="19" t="s">
        <v>10</v>
      </c>
      <c r="E718" s="102" t="s">
        <v>11</v>
      </c>
      <c r="F718" s="148"/>
      <c r="G718" s="134"/>
    </row>
    <row r="719" spans="1:7" s="35" customFormat="1">
      <c r="A719" s="46"/>
      <c r="B719" s="36"/>
      <c r="C719" s="201"/>
      <c r="D719" s="205"/>
      <c r="E719" s="78"/>
      <c r="F719" s="148"/>
      <c r="G719" s="134"/>
    </row>
    <row r="720" spans="1:7" s="35" customFormat="1">
      <c r="A720" s="46"/>
      <c r="B720" s="36" t="s">
        <v>12</v>
      </c>
      <c r="C720" s="213"/>
      <c r="D720" s="75" t="s">
        <v>13</v>
      </c>
      <c r="E720" s="106"/>
      <c r="F720" s="142"/>
      <c r="G720" s="137"/>
    </row>
    <row r="721" spans="1:7" s="35" customFormat="1">
      <c r="A721" s="46"/>
      <c r="B721" s="149"/>
      <c r="C721" s="39">
        <v>5</v>
      </c>
      <c r="D721" s="22"/>
      <c r="E721" s="109"/>
      <c r="F721" s="139">
        <v>0</v>
      </c>
      <c r="G721" s="140">
        <f>F721*C721</f>
        <v>0</v>
      </c>
    </row>
    <row r="722" spans="1:7" s="35" customFormat="1">
      <c r="A722" s="46"/>
      <c r="B722" s="161"/>
      <c r="C722" s="37"/>
      <c r="D722" s="248" t="s">
        <v>247</v>
      </c>
      <c r="E722" s="249"/>
      <c r="F722" s="162"/>
      <c r="G722" s="143"/>
    </row>
    <row r="723" spans="1:7" s="35" customFormat="1">
      <c r="A723" s="46"/>
      <c r="B723" s="174"/>
      <c r="C723" s="39">
        <v>5</v>
      </c>
      <c r="D723" s="22"/>
      <c r="E723" s="110"/>
      <c r="F723" s="139">
        <v>0</v>
      </c>
      <c r="G723" s="140">
        <f>F723*C723</f>
        <v>0</v>
      </c>
    </row>
    <row r="724" spans="1:7" s="35" customFormat="1">
      <c r="A724" s="192"/>
      <c r="B724" s="161"/>
      <c r="C724" s="77"/>
      <c r="D724" s="248" t="s">
        <v>248</v>
      </c>
      <c r="E724" s="249"/>
      <c r="F724" s="162"/>
      <c r="G724" s="143"/>
    </row>
    <row r="725" spans="1:7" s="35" customFormat="1">
      <c r="A725" s="191" t="s">
        <v>305</v>
      </c>
      <c r="B725" s="232" t="s">
        <v>250</v>
      </c>
      <c r="C725" s="230"/>
      <c r="D725" s="230"/>
      <c r="E725" s="78"/>
      <c r="F725" s="147"/>
      <c r="G725" s="132"/>
    </row>
    <row r="726" spans="1:7" s="35" customFormat="1" ht="36" customHeight="1">
      <c r="A726" s="46"/>
      <c r="B726" s="233" t="s">
        <v>251</v>
      </c>
      <c r="C726" s="228"/>
      <c r="D726" s="228"/>
      <c r="E726" s="229"/>
      <c r="F726" s="148"/>
      <c r="G726" s="134"/>
    </row>
    <row r="727" spans="1:7" s="35" customFormat="1">
      <c r="A727" s="46"/>
      <c r="B727" s="36"/>
      <c r="C727" s="201"/>
      <c r="D727" s="19" t="s">
        <v>8</v>
      </c>
      <c r="E727" s="98"/>
      <c r="F727" s="148"/>
      <c r="G727" s="134"/>
    </row>
    <row r="728" spans="1:7" s="35" customFormat="1">
      <c r="A728" s="46"/>
      <c r="B728" s="36"/>
      <c r="C728" s="201"/>
      <c r="D728" s="19" t="s">
        <v>9</v>
      </c>
      <c r="E728" s="98"/>
      <c r="F728" s="148"/>
      <c r="G728" s="134"/>
    </row>
    <row r="729" spans="1:7" s="35" customFormat="1">
      <c r="A729" s="46"/>
      <c r="B729" s="36"/>
      <c r="C729" s="201"/>
      <c r="D729" s="19" t="s">
        <v>10</v>
      </c>
      <c r="E729" s="102" t="s">
        <v>11</v>
      </c>
      <c r="F729" s="148"/>
      <c r="G729" s="134"/>
    </row>
    <row r="730" spans="1:7" s="35" customFormat="1">
      <c r="A730" s="46"/>
      <c r="B730" s="36"/>
      <c r="C730" s="201"/>
      <c r="D730" s="205"/>
      <c r="E730" s="78"/>
      <c r="F730" s="148"/>
      <c r="G730" s="134"/>
    </row>
    <row r="731" spans="1:7" s="35" customFormat="1">
      <c r="A731" s="46"/>
      <c r="B731" s="36" t="s">
        <v>12</v>
      </c>
      <c r="C731" s="135"/>
      <c r="D731" s="75" t="s">
        <v>13</v>
      </c>
      <c r="E731" s="152"/>
      <c r="F731" s="148"/>
      <c r="G731" s="134"/>
    </row>
    <row r="732" spans="1:7" s="35" customFormat="1">
      <c r="A732" s="46"/>
      <c r="B732" s="149"/>
      <c r="C732" s="39">
        <v>15</v>
      </c>
      <c r="D732" s="54"/>
      <c r="E732" s="67" t="s">
        <v>252</v>
      </c>
      <c r="F732" s="139">
        <v>0</v>
      </c>
      <c r="G732" s="140">
        <f>F732*C732</f>
        <v>0</v>
      </c>
    </row>
    <row r="733" spans="1:7" s="35" customFormat="1">
      <c r="A733" s="192"/>
      <c r="B733" s="149"/>
      <c r="C733" s="39">
        <v>15</v>
      </c>
      <c r="D733" s="54"/>
      <c r="E733" s="67" t="s">
        <v>253</v>
      </c>
      <c r="F733" s="139">
        <v>0</v>
      </c>
      <c r="G733" s="140">
        <f>F733*C733</f>
        <v>0</v>
      </c>
    </row>
    <row r="734" spans="1:7" s="35" customFormat="1">
      <c r="A734" s="191" t="s">
        <v>308</v>
      </c>
      <c r="B734" s="232" t="s">
        <v>255</v>
      </c>
      <c r="C734" s="230"/>
      <c r="D734" s="230"/>
      <c r="E734" s="78"/>
      <c r="F734" s="147"/>
      <c r="G734" s="132"/>
    </row>
    <row r="735" spans="1:7" s="35" customFormat="1" ht="30" customHeight="1">
      <c r="A735" s="46"/>
      <c r="B735" s="233" t="s">
        <v>495</v>
      </c>
      <c r="C735" s="228"/>
      <c r="D735" s="228"/>
      <c r="E735" s="229"/>
      <c r="F735" s="148"/>
      <c r="G735" s="134"/>
    </row>
    <row r="736" spans="1:7" s="35" customFormat="1">
      <c r="A736" s="46"/>
      <c r="B736" s="36"/>
      <c r="C736" s="201"/>
      <c r="D736" s="19" t="s">
        <v>8</v>
      </c>
      <c r="E736" s="98"/>
      <c r="F736" s="148"/>
      <c r="G736" s="134"/>
    </row>
    <row r="737" spans="1:7" s="35" customFormat="1">
      <c r="A737" s="46"/>
      <c r="B737" s="36"/>
      <c r="C737" s="201"/>
      <c r="D737" s="19" t="s">
        <v>9</v>
      </c>
      <c r="E737" s="98"/>
      <c r="F737" s="148"/>
      <c r="G737" s="134"/>
    </row>
    <row r="738" spans="1:7" s="35" customFormat="1">
      <c r="A738" s="46"/>
      <c r="B738" s="36"/>
      <c r="C738" s="201"/>
      <c r="D738" s="19" t="s">
        <v>10</v>
      </c>
      <c r="E738" s="98"/>
      <c r="F738" s="148"/>
      <c r="G738" s="134"/>
    </row>
    <row r="739" spans="1:7" s="35" customFormat="1">
      <c r="A739" s="46"/>
      <c r="B739" s="36"/>
      <c r="C739" s="201"/>
      <c r="D739" s="19" t="s">
        <v>13</v>
      </c>
      <c r="E739" s="71"/>
      <c r="F739" s="148"/>
      <c r="G739" s="134"/>
    </row>
    <row r="740" spans="1:7" s="35" customFormat="1">
      <c r="A740" s="192"/>
      <c r="B740" s="141"/>
      <c r="C740" s="39">
        <v>50</v>
      </c>
      <c r="D740" s="26"/>
      <c r="E740" s="55"/>
      <c r="F740" s="139">
        <v>0</v>
      </c>
      <c r="G740" s="140">
        <f>F740*C740</f>
        <v>0</v>
      </c>
    </row>
    <row r="741" spans="1:7" s="35" customFormat="1">
      <c r="A741" s="191" t="s">
        <v>310</v>
      </c>
      <c r="B741" s="232" t="s">
        <v>257</v>
      </c>
      <c r="C741" s="230"/>
      <c r="D741" s="230"/>
      <c r="E741" s="78"/>
      <c r="F741" s="147"/>
      <c r="G741" s="132"/>
    </row>
    <row r="742" spans="1:7" s="35" customFormat="1" ht="36" customHeight="1">
      <c r="A742" s="46"/>
      <c r="B742" s="233" t="s">
        <v>258</v>
      </c>
      <c r="C742" s="228"/>
      <c r="D742" s="228"/>
      <c r="E742" s="229"/>
      <c r="F742" s="148"/>
      <c r="G742" s="134"/>
    </row>
    <row r="743" spans="1:7" s="35" customFormat="1">
      <c r="A743" s="46"/>
      <c r="B743" s="36"/>
      <c r="C743" s="201"/>
      <c r="D743" s="19" t="s">
        <v>8</v>
      </c>
      <c r="E743" s="98"/>
      <c r="F743" s="148"/>
      <c r="G743" s="134"/>
    </row>
    <row r="744" spans="1:7" s="35" customFormat="1">
      <c r="A744" s="46"/>
      <c r="B744" s="36"/>
      <c r="C744" s="201"/>
      <c r="D744" s="19" t="s">
        <v>9</v>
      </c>
      <c r="E744" s="98"/>
      <c r="F744" s="148"/>
      <c r="G744" s="134"/>
    </row>
    <row r="745" spans="1:7" s="35" customFormat="1">
      <c r="A745" s="46"/>
      <c r="B745" s="36"/>
      <c r="C745" s="201"/>
      <c r="D745" s="19" t="s">
        <v>10</v>
      </c>
      <c r="E745" s="98"/>
      <c r="F745" s="148"/>
      <c r="G745" s="134"/>
    </row>
    <row r="746" spans="1:7" s="35" customFormat="1">
      <c r="A746" s="46"/>
      <c r="B746" s="36"/>
      <c r="C746" s="201"/>
      <c r="D746" s="19" t="s">
        <v>13</v>
      </c>
      <c r="E746" s="71"/>
      <c r="F746" s="148"/>
      <c r="G746" s="134"/>
    </row>
    <row r="747" spans="1:7" s="35" customFormat="1">
      <c r="A747" s="192"/>
      <c r="B747" s="141"/>
      <c r="C747" s="39">
        <v>65</v>
      </c>
      <c r="D747" s="26"/>
      <c r="E747" s="55"/>
      <c r="F747" s="139">
        <v>0</v>
      </c>
      <c r="G747" s="140">
        <f>F747*C747</f>
        <v>0</v>
      </c>
    </row>
    <row r="748" spans="1:7" s="35" customFormat="1">
      <c r="A748" s="191" t="s">
        <v>311</v>
      </c>
      <c r="B748" s="232" t="s">
        <v>94</v>
      </c>
      <c r="C748" s="230"/>
      <c r="D748" s="230"/>
      <c r="E748" s="78"/>
      <c r="F748" s="147"/>
      <c r="G748" s="132"/>
    </row>
    <row r="749" spans="1:7" s="35" customFormat="1" ht="55.9" customHeight="1">
      <c r="A749" s="46"/>
      <c r="B749" s="233" t="s">
        <v>496</v>
      </c>
      <c r="C749" s="228"/>
      <c r="D749" s="228"/>
      <c r="E749" s="229"/>
      <c r="F749" s="148"/>
      <c r="G749" s="134"/>
    </row>
    <row r="750" spans="1:7" s="35" customFormat="1">
      <c r="A750" s="46"/>
      <c r="B750" s="36"/>
      <c r="C750" s="201"/>
      <c r="D750" s="19" t="s">
        <v>8</v>
      </c>
      <c r="E750" s="22"/>
      <c r="F750" s="148"/>
      <c r="G750" s="134"/>
    </row>
    <row r="751" spans="1:7" s="35" customFormat="1">
      <c r="A751" s="46"/>
      <c r="B751" s="36"/>
      <c r="C751" s="201"/>
      <c r="D751" s="19" t="s">
        <v>9</v>
      </c>
      <c r="E751" s="98"/>
      <c r="F751" s="148"/>
      <c r="G751" s="134"/>
    </row>
    <row r="752" spans="1:7" s="17" customFormat="1">
      <c r="A752" s="46"/>
      <c r="B752" s="230" t="s">
        <v>418</v>
      </c>
      <c r="C752" s="230"/>
      <c r="D752" s="230"/>
      <c r="E752" s="231"/>
      <c r="F752" s="203"/>
      <c r="G752" s="18"/>
    </row>
    <row r="753" spans="1:7" s="35" customFormat="1">
      <c r="A753" s="46"/>
      <c r="B753" s="36"/>
      <c r="C753" s="201"/>
      <c r="D753" s="19" t="s">
        <v>13</v>
      </c>
      <c r="E753" s="71"/>
      <c r="F753" s="148"/>
      <c r="G753" s="134"/>
    </row>
    <row r="754" spans="1:7" s="17" customFormat="1">
      <c r="A754" s="46"/>
      <c r="B754" s="230" t="s">
        <v>512</v>
      </c>
      <c r="C754" s="230"/>
      <c r="D754" s="230"/>
      <c r="E754" s="231"/>
      <c r="F754" s="203"/>
      <c r="G754" s="18"/>
    </row>
    <row r="755" spans="1:7" s="35" customFormat="1">
      <c r="A755" s="46"/>
      <c r="B755" s="36"/>
      <c r="C755" s="201"/>
      <c r="D755" s="19" t="s">
        <v>13</v>
      </c>
      <c r="E755" s="71"/>
      <c r="F755" s="217"/>
      <c r="G755" s="134"/>
    </row>
    <row r="756" spans="1:7" s="17" customFormat="1">
      <c r="A756" s="46"/>
      <c r="B756" s="230" t="s">
        <v>513</v>
      </c>
      <c r="C756" s="230"/>
      <c r="D756" s="230"/>
      <c r="E756" s="231"/>
      <c r="F756" s="203"/>
      <c r="G756" s="18"/>
    </row>
    <row r="757" spans="1:7" s="35" customFormat="1">
      <c r="A757" s="46"/>
      <c r="B757" s="36"/>
      <c r="C757" s="201"/>
      <c r="D757" s="19" t="s">
        <v>13</v>
      </c>
      <c r="E757" s="71"/>
      <c r="F757" s="148"/>
      <c r="G757" s="134"/>
    </row>
    <row r="758" spans="1:7" s="17" customFormat="1">
      <c r="A758" s="46"/>
      <c r="B758" s="230" t="s">
        <v>419</v>
      </c>
      <c r="C758" s="230"/>
      <c r="D758" s="230"/>
      <c r="E758" s="231"/>
      <c r="F758" s="203"/>
      <c r="G758" s="18"/>
    </row>
    <row r="759" spans="1:7" s="35" customFormat="1">
      <c r="A759" s="46"/>
      <c r="B759" s="36"/>
      <c r="C759" s="201"/>
      <c r="D759" s="19" t="s">
        <v>13</v>
      </c>
      <c r="E759" s="71"/>
      <c r="F759" s="148"/>
      <c r="G759" s="134"/>
    </row>
    <row r="760" spans="1:7" s="35" customFormat="1">
      <c r="A760" s="46"/>
      <c r="B760" s="141"/>
      <c r="C760" s="39">
        <v>1</v>
      </c>
      <c r="D760" s="26"/>
      <c r="E760" s="55"/>
      <c r="F760" s="139">
        <v>0</v>
      </c>
      <c r="G760" s="140">
        <f>F760*C760</f>
        <v>0</v>
      </c>
    </row>
    <row r="761" spans="1:7" s="17" customFormat="1">
      <c r="A761" s="46"/>
      <c r="B761" s="230" t="s">
        <v>420</v>
      </c>
      <c r="C761" s="230"/>
      <c r="D761" s="230"/>
      <c r="E761" s="231"/>
      <c r="F761" s="203"/>
      <c r="G761" s="18"/>
    </row>
    <row r="762" spans="1:7" s="35" customFormat="1">
      <c r="A762" s="46"/>
      <c r="B762" s="36"/>
      <c r="C762" s="201"/>
      <c r="D762" s="19" t="s">
        <v>13</v>
      </c>
      <c r="E762" s="71"/>
      <c r="F762" s="148"/>
      <c r="G762" s="134"/>
    </row>
    <row r="763" spans="1:7" s="17" customFormat="1">
      <c r="A763" s="46"/>
      <c r="B763" s="230" t="s">
        <v>514</v>
      </c>
      <c r="C763" s="230"/>
      <c r="D763" s="230"/>
      <c r="E763" s="231"/>
      <c r="F763" s="203"/>
      <c r="G763" s="18"/>
    </row>
    <row r="764" spans="1:7" s="35" customFormat="1">
      <c r="A764" s="46"/>
      <c r="B764" s="36"/>
      <c r="C764" s="201"/>
      <c r="D764" s="19" t="s">
        <v>13</v>
      </c>
      <c r="E764" s="71"/>
      <c r="F764" s="217"/>
      <c r="G764" s="134"/>
    </row>
    <row r="765" spans="1:7" s="17" customFormat="1">
      <c r="A765" s="46"/>
      <c r="B765" s="230" t="s">
        <v>515</v>
      </c>
      <c r="C765" s="230"/>
      <c r="D765" s="230"/>
      <c r="E765" s="231"/>
      <c r="F765" s="203"/>
      <c r="G765" s="18"/>
    </row>
    <row r="766" spans="1:7" s="35" customFormat="1">
      <c r="A766" s="46"/>
      <c r="B766" s="36"/>
      <c r="C766" s="201"/>
      <c r="D766" s="19" t="s">
        <v>13</v>
      </c>
      <c r="E766" s="71"/>
      <c r="F766" s="148"/>
      <c r="G766" s="134"/>
    </row>
    <row r="767" spans="1:7" s="17" customFormat="1">
      <c r="A767" s="46"/>
      <c r="B767" s="230" t="s">
        <v>421</v>
      </c>
      <c r="C767" s="230"/>
      <c r="D767" s="230"/>
      <c r="E767" s="231"/>
      <c r="F767" s="203"/>
      <c r="G767" s="18"/>
    </row>
    <row r="768" spans="1:7" s="35" customFormat="1">
      <c r="A768" s="46"/>
      <c r="B768" s="36"/>
      <c r="C768" s="201"/>
      <c r="D768" s="19" t="s">
        <v>13</v>
      </c>
      <c r="E768" s="71"/>
      <c r="F768" s="148"/>
      <c r="G768" s="134"/>
    </row>
    <row r="769" spans="1:7" s="35" customFormat="1">
      <c r="A769" s="192"/>
      <c r="B769" s="141"/>
      <c r="C769" s="39">
        <v>1</v>
      </c>
      <c r="D769" s="26"/>
      <c r="E769" s="55"/>
      <c r="F769" s="139">
        <v>0</v>
      </c>
      <c r="G769" s="140">
        <f>F769*C769</f>
        <v>0</v>
      </c>
    </row>
    <row r="770" spans="1:7" s="17" customFormat="1">
      <c r="A770" s="191" t="s">
        <v>315</v>
      </c>
      <c r="B770" s="230" t="s">
        <v>260</v>
      </c>
      <c r="C770" s="230"/>
      <c r="D770" s="230"/>
      <c r="E770" s="231"/>
      <c r="F770" s="92"/>
      <c r="G770" s="16"/>
    </row>
    <row r="771" spans="1:7" s="17" customFormat="1" ht="55.9" customHeight="1">
      <c r="A771" s="46"/>
      <c r="B771" s="228" t="s">
        <v>488</v>
      </c>
      <c r="C771" s="228"/>
      <c r="D771" s="228"/>
      <c r="E771" s="229"/>
      <c r="F771" s="203"/>
      <c r="G771" s="18"/>
    </row>
    <row r="772" spans="1:7" s="17" customFormat="1">
      <c r="A772" s="46"/>
      <c r="B772" s="204"/>
      <c r="C772" s="204"/>
      <c r="D772" s="19" t="s">
        <v>8</v>
      </c>
      <c r="E772" s="20"/>
      <c r="F772" s="203"/>
      <c r="G772" s="18"/>
    </row>
    <row r="773" spans="1:7" s="17" customFormat="1">
      <c r="A773" s="46"/>
      <c r="B773" s="204"/>
      <c r="C773" s="204"/>
      <c r="D773" s="19" t="s">
        <v>9</v>
      </c>
      <c r="E773" s="20"/>
      <c r="F773" s="203"/>
      <c r="G773" s="18"/>
    </row>
    <row r="774" spans="1:7" s="17" customFormat="1">
      <c r="A774" s="46"/>
      <c r="B774" s="204"/>
      <c r="C774" s="204"/>
      <c r="D774" s="19" t="s">
        <v>10</v>
      </c>
      <c r="E774" s="20"/>
      <c r="F774" s="203"/>
      <c r="G774" s="18"/>
    </row>
    <row r="775" spans="1:7" s="17" customFormat="1">
      <c r="A775" s="46"/>
      <c r="B775" s="204"/>
      <c r="C775" s="204"/>
      <c r="D775" s="19" t="s">
        <v>13</v>
      </c>
      <c r="E775" s="22"/>
      <c r="F775" s="203"/>
      <c r="G775" s="18"/>
    </row>
    <row r="776" spans="1:7" s="17" customFormat="1">
      <c r="A776" s="46"/>
      <c r="B776" s="204"/>
      <c r="C776" s="204"/>
      <c r="D776" s="19" t="s">
        <v>261</v>
      </c>
      <c r="E776" s="175">
        <v>0</v>
      </c>
      <c r="F776" s="203"/>
      <c r="G776" s="18"/>
    </row>
    <row r="777" spans="1:7" s="17" customFormat="1">
      <c r="A777" s="46"/>
      <c r="B777" s="204"/>
      <c r="C777" s="21"/>
      <c r="D777" s="19" t="s">
        <v>262</v>
      </c>
      <c r="E777" s="22" t="s">
        <v>479</v>
      </c>
      <c r="F777" s="203"/>
      <c r="G777" s="18"/>
    </row>
    <row r="778" spans="1:7" s="17" customFormat="1">
      <c r="A778" s="192"/>
      <c r="B778" s="44" t="s">
        <v>375</v>
      </c>
      <c r="C778" s="17" t="s">
        <v>516</v>
      </c>
      <c r="D778" s="26"/>
      <c r="E778" s="50" t="s">
        <v>264</v>
      </c>
      <c r="F778" s="164" t="e">
        <f>SUM(E776/E777)</f>
        <v>#DIV/0!</v>
      </c>
      <c r="G778" s="29" t="e">
        <f>F778*B778</f>
        <v>#DIV/0!</v>
      </c>
    </row>
    <row r="779" spans="1:7" s="17" customFormat="1">
      <c r="A779" s="191" t="s">
        <v>319</v>
      </c>
      <c r="B779" s="230" t="s">
        <v>266</v>
      </c>
      <c r="C779" s="230"/>
      <c r="D779" s="230"/>
      <c r="E779" s="231"/>
      <c r="F779" s="92"/>
      <c r="G779" s="16"/>
    </row>
    <row r="780" spans="1:7" s="17" customFormat="1" ht="59.25" customHeight="1">
      <c r="A780" s="46"/>
      <c r="B780" s="228" t="s">
        <v>267</v>
      </c>
      <c r="C780" s="228"/>
      <c r="D780" s="228"/>
      <c r="E780" s="229"/>
      <c r="F780" s="203"/>
      <c r="G780" s="18"/>
    </row>
    <row r="781" spans="1:7" s="17" customFormat="1">
      <c r="A781" s="46"/>
      <c r="B781" s="204"/>
      <c r="C781" s="204"/>
      <c r="D781" s="19" t="s">
        <v>8</v>
      </c>
      <c r="E781" s="20"/>
      <c r="F781" s="203"/>
      <c r="G781" s="18"/>
    </row>
    <row r="782" spans="1:7" s="17" customFormat="1">
      <c r="A782" s="46"/>
      <c r="B782" s="204"/>
      <c r="C782" s="204"/>
      <c r="D782" s="19" t="s">
        <v>9</v>
      </c>
      <c r="E782" s="20"/>
      <c r="F782" s="203"/>
      <c r="G782" s="18"/>
    </row>
    <row r="783" spans="1:7" s="17" customFormat="1">
      <c r="A783" s="46"/>
      <c r="B783" s="204"/>
      <c r="C783" s="204"/>
      <c r="D783" s="19" t="s">
        <v>10</v>
      </c>
      <c r="E783" s="20"/>
      <c r="F783" s="203"/>
      <c r="G783" s="18"/>
    </row>
    <row r="784" spans="1:7" s="17" customFormat="1">
      <c r="A784" s="46"/>
      <c r="B784" s="204"/>
      <c r="C784" s="204"/>
      <c r="D784" s="19" t="s">
        <v>13</v>
      </c>
      <c r="E784" s="22"/>
      <c r="F784" s="203"/>
      <c r="G784" s="18"/>
    </row>
    <row r="785" spans="1:7" s="17" customFormat="1">
      <c r="A785" s="46"/>
      <c r="B785" s="204"/>
      <c r="C785" s="204"/>
      <c r="D785" s="19" t="s">
        <v>133</v>
      </c>
      <c r="E785" s="22"/>
      <c r="F785" s="203"/>
      <c r="G785" s="18"/>
    </row>
    <row r="786" spans="1:7" s="17" customFormat="1">
      <c r="A786" s="46"/>
      <c r="B786" s="204"/>
      <c r="C786" s="204"/>
      <c r="D786" s="19" t="s">
        <v>261</v>
      </c>
      <c r="E786" s="175">
        <v>0</v>
      </c>
      <c r="F786" s="203"/>
      <c r="G786" s="18"/>
    </row>
    <row r="787" spans="1:7" s="17" customFormat="1">
      <c r="A787" s="46"/>
      <c r="B787" s="204"/>
      <c r="C787" s="21"/>
      <c r="D787" s="19" t="s">
        <v>268</v>
      </c>
      <c r="E787" s="22" t="s">
        <v>479</v>
      </c>
      <c r="F787" s="203"/>
      <c r="G787" s="18"/>
    </row>
    <row r="788" spans="1:7" s="17" customFormat="1">
      <c r="A788" s="192"/>
      <c r="B788" s="21"/>
      <c r="C788" s="44" t="s">
        <v>79</v>
      </c>
      <c r="D788" s="263" t="s">
        <v>270</v>
      </c>
      <c r="E788" s="264"/>
      <c r="F788" s="65" t="e">
        <f>E786/E787</f>
        <v>#DIV/0!</v>
      </c>
      <c r="G788" s="29" t="e">
        <f>F788*C788</f>
        <v>#DIV/0!</v>
      </c>
    </row>
    <row r="789" spans="1:7" s="17" customFormat="1">
      <c r="A789" s="191" t="s">
        <v>321</v>
      </c>
      <c r="B789" s="230" t="s">
        <v>272</v>
      </c>
      <c r="C789" s="230"/>
      <c r="D789" s="230"/>
      <c r="E789" s="231"/>
      <c r="F789" s="92"/>
      <c r="G789" s="16"/>
    </row>
    <row r="790" spans="1:7" s="17" customFormat="1" ht="70.150000000000006" customHeight="1">
      <c r="A790" s="46"/>
      <c r="B790" s="228" t="s">
        <v>273</v>
      </c>
      <c r="C790" s="228"/>
      <c r="D790" s="228"/>
      <c r="E790" s="229"/>
      <c r="F790" s="203"/>
      <c r="G790" s="18"/>
    </row>
    <row r="791" spans="1:7" s="17" customFormat="1">
      <c r="A791" s="46"/>
      <c r="B791" s="204"/>
      <c r="C791" s="204"/>
      <c r="D791" s="19" t="s">
        <v>8</v>
      </c>
      <c r="E791" s="20"/>
      <c r="F791" s="203"/>
      <c r="G791" s="18"/>
    </row>
    <row r="792" spans="1:7" s="17" customFormat="1">
      <c r="A792" s="46"/>
      <c r="B792" s="204"/>
      <c r="C792" s="204"/>
      <c r="D792" s="19" t="s">
        <v>9</v>
      </c>
      <c r="E792" s="20"/>
      <c r="F792" s="203"/>
      <c r="G792" s="18"/>
    </row>
    <row r="793" spans="1:7" s="17" customFormat="1">
      <c r="A793" s="46"/>
      <c r="B793" s="204"/>
      <c r="C793" s="204"/>
      <c r="D793" s="19" t="s">
        <v>10</v>
      </c>
      <c r="E793" s="20"/>
      <c r="F793" s="203"/>
      <c r="G793" s="18"/>
    </row>
    <row r="794" spans="1:7" s="17" customFormat="1">
      <c r="A794" s="46"/>
      <c r="B794" s="204"/>
      <c r="C794" s="204"/>
      <c r="D794" s="19" t="s">
        <v>13</v>
      </c>
      <c r="E794" s="22"/>
      <c r="F794" s="203"/>
      <c r="G794" s="18"/>
    </row>
    <row r="795" spans="1:7" s="17" customFormat="1">
      <c r="A795" s="46"/>
      <c r="B795" s="204"/>
      <c r="C795" s="204"/>
      <c r="D795" s="19" t="s">
        <v>133</v>
      </c>
      <c r="E795" s="22"/>
      <c r="F795" s="203"/>
      <c r="G795" s="18"/>
    </row>
    <row r="796" spans="1:7" s="17" customFormat="1">
      <c r="A796" s="192"/>
      <c r="B796" s="21"/>
      <c r="C796" s="44" t="s">
        <v>376</v>
      </c>
      <c r="D796" s="263" t="s">
        <v>274</v>
      </c>
      <c r="E796" s="264"/>
      <c r="F796" s="88">
        <v>0</v>
      </c>
      <c r="G796" s="29">
        <f>F796*C796</f>
        <v>0</v>
      </c>
    </row>
    <row r="797" spans="1:7" s="17" customFormat="1">
      <c r="A797" s="46" t="s">
        <v>324</v>
      </c>
      <c r="B797" s="230" t="s">
        <v>276</v>
      </c>
      <c r="C797" s="230"/>
      <c r="D797" s="230"/>
      <c r="E797" s="231"/>
      <c r="F797" s="203"/>
      <c r="G797" s="18"/>
    </row>
    <row r="798" spans="1:7" s="17" customFormat="1">
      <c r="A798" s="46"/>
      <c r="B798" s="228" t="s">
        <v>277</v>
      </c>
      <c r="C798" s="228"/>
      <c r="D798" s="228"/>
      <c r="E798" s="229"/>
      <c r="F798" s="203"/>
      <c r="G798" s="18"/>
    </row>
    <row r="799" spans="1:7" s="17" customFormat="1">
      <c r="A799" s="46"/>
      <c r="B799" s="204"/>
      <c r="C799" s="204"/>
      <c r="D799" s="19" t="s">
        <v>61</v>
      </c>
      <c r="E799" s="20"/>
      <c r="F799" s="203"/>
      <c r="G799" s="18"/>
    </row>
    <row r="800" spans="1:7" s="17" customFormat="1">
      <c r="A800" s="46"/>
      <c r="B800" s="204"/>
      <c r="C800" s="204"/>
      <c r="D800" s="19" t="s">
        <v>8</v>
      </c>
      <c r="E800" s="20"/>
      <c r="F800" s="203"/>
      <c r="G800" s="18"/>
    </row>
    <row r="801" spans="1:7" s="17" customFormat="1">
      <c r="A801" s="46"/>
      <c r="B801" s="204"/>
      <c r="C801" s="204"/>
      <c r="D801" s="19" t="s">
        <v>9</v>
      </c>
      <c r="E801" s="20"/>
      <c r="F801" s="203"/>
      <c r="G801" s="18"/>
    </row>
    <row r="802" spans="1:7" s="17" customFormat="1">
      <c r="A802" s="46"/>
      <c r="B802" s="204"/>
      <c r="C802" s="204"/>
      <c r="D802" s="19" t="s">
        <v>10</v>
      </c>
      <c r="E802" s="20"/>
      <c r="F802" s="203"/>
      <c r="G802" s="18"/>
    </row>
    <row r="803" spans="1:7" s="17" customFormat="1">
      <c r="A803" s="46"/>
      <c r="B803" s="204"/>
      <c r="C803" s="21"/>
      <c r="D803" s="19" t="s">
        <v>13</v>
      </c>
      <c r="E803" s="22"/>
      <c r="F803" s="203"/>
      <c r="G803" s="18"/>
    </row>
    <row r="804" spans="1:7" s="17" customFormat="1">
      <c r="A804" s="192"/>
      <c r="B804" s="21"/>
      <c r="C804" s="39">
        <v>820</v>
      </c>
      <c r="D804" s="26"/>
      <c r="E804" s="34"/>
      <c r="F804" s="88">
        <v>0</v>
      </c>
      <c r="G804" s="29">
        <f>F804*C804</f>
        <v>0</v>
      </c>
    </row>
    <row r="805" spans="1:7" s="17" customFormat="1">
      <c r="A805" s="46" t="s">
        <v>325</v>
      </c>
      <c r="B805" s="230" t="s">
        <v>422</v>
      </c>
      <c r="C805" s="230"/>
      <c r="D805" s="230"/>
      <c r="E805" s="231"/>
      <c r="F805" s="203"/>
      <c r="G805" s="18"/>
    </row>
    <row r="806" spans="1:7" s="17" customFormat="1" ht="54.75" customHeight="1">
      <c r="A806" s="46"/>
      <c r="B806" s="228" t="s">
        <v>429</v>
      </c>
      <c r="C806" s="228"/>
      <c r="D806" s="228"/>
      <c r="E806" s="229"/>
      <c r="F806" s="203"/>
      <c r="G806" s="18"/>
    </row>
    <row r="807" spans="1:7" s="17" customFormat="1">
      <c r="A807" s="46"/>
      <c r="B807" s="204"/>
      <c r="C807" s="204"/>
      <c r="D807" s="19" t="s">
        <v>133</v>
      </c>
      <c r="E807" s="20"/>
      <c r="F807" s="203"/>
      <c r="G807" s="18"/>
    </row>
    <row r="808" spans="1:7" s="17" customFormat="1">
      <c r="A808" s="46"/>
      <c r="B808" s="204"/>
      <c r="C808" s="204"/>
      <c r="D808" s="19" t="s">
        <v>8</v>
      </c>
      <c r="E808" s="20"/>
      <c r="F808" s="203"/>
      <c r="G808" s="18"/>
    </row>
    <row r="809" spans="1:7" s="17" customFormat="1">
      <c r="A809" s="46"/>
      <c r="B809" s="204"/>
      <c r="C809" s="204"/>
      <c r="D809" s="19" t="s">
        <v>9</v>
      </c>
      <c r="E809" s="20"/>
      <c r="F809" s="203"/>
      <c r="G809" s="18"/>
    </row>
    <row r="810" spans="1:7" s="17" customFormat="1">
      <c r="A810" s="46"/>
      <c r="B810" s="204"/>
      <c r="C810" s="204"/>
      <c r="D810" s="19" t="s">
        <v>10</v>
      </c>
      <c r="E810" s="20"/>
      <c r="F810" s="203"/>
      <c r="G810" s="18"/>
    </row>
    <row r="811" spans="1:7" s="17" customFormat="1">
      <c r="A811" s="46"/>
      <c r="B811" s="204"/>
      <c r="C811" s="21"/>
      <c r="D811" s="19" t="s">
        <v>13</v>
      </c>
      <c r="E811" s="22"/>
      <c r="F811" s="203"/>
      <c r="G811" s="18"/>
    </row>
    <row r="812" spans="1:7" s="17" customFormat="1">
      <c r="A812" s="192"/>
      <c r="B812" s="21"/>
      <c r="C812" s="39">
        <v>1</v>
      </c>
      <c r="D812" s="26"/>
      <c r="E812" s="50" t="s">
        <v>430</v>
      </c>
      <c r="F812" s="88">
        <v>0</v>
      </c>
      <c r="G812" s="29">
        <f>F812*C812</f>
        <v>0</v>
      </c>
    </row>
    <row r="813" spans="1:7" s="17" customFormat="1">
      <c r="A813" s="46" t="s">
        <v>329</v>
      </c>
      <c r="B813" s="230" t="s">
        <v>279</v>
      </c>
      <c r="C813" s="230"/>
      <c r="D813" s="230"/>
      <c r="E813" s="231"/>
      <c r="F813" s="203"/>
      <c r="G813" s="18"/>
    </row>
    <row r="814" spans="1:7" s="17" customFormat="1" ht="28.5" customHeight="1">
      <c r="A814" s="46"/>
      <c r="B814" s="228" t="s">
        <v>280</v>
      </c>
      <c r="C814" s="228"/>
      <c r="D814" s="228"/>
      <c r="E814" s="229"/>
      <c r="F814" s="203"/>
      <c r="G814" s="18"/>
    </row>
    <row r="815" spans="1:7" s="17" customFormat="1">
      <c r="A815" s="46"/>
      <c r="B815" s="204"/>
      <c r="C815" s="204"/>
      <c r="D815" s="19" t="s">
        <v>61</v>
      </c>
      <c r="E815" s="20"/>
      <c r="F815" s="203"/>
      <c r="G815" s="18"/>
    </row>
    <row r="816" spans="1:7" s="17" customFormat="1">
      <c r="A816" s="46"/>
      <c r="B816" s="204"/>
      <c r="C816" s="204"/>
      <c r="D816" s="19" t="s">
        <v>8</v>
      </c>
      <c r="E816" s="20"/>
      <c r="F816" s="203"/>
      <c r="G816" s="18"/>
    </row>
    <row r="817" spans="1:7" s="17" customFormat="1">
      <c r="A817" s="46"/>
      <c r="B817" s="204"/>
      <c r="C817" s="204"/>
      <c r="D817" s="19" t="s">
        <v>9</v>
      </c>
      <c r="E817" s="20"/>
      <c r="F817" s="203"/>
      <c r="G817" s="18"/>
    </row>
    <row r="818" spans="1:7" s="17" customFormat="1">
      <c r="A818" s="46"/>
      <c r="B818" s="204"/>
      <c r="C818" s="204"/>
      <c r="D818" s="19" t="s">
        <v>10</v>
      </c>
      <c r="E818" s="20"/>
      <c r="F818" s="203"/>
      <c r="G818" s="18"/>
    </row>
    <row r="819" spans="1:7" s="17" customFormat="1">
      <c r="A819" s="46"/>
      <c r="B819" s="204"/>
      <c r="C819" s="21"/>
      <c r="D819" s="19" t="s">
        <v>13</v>
      </c>
      <c r="E819" s="22"/>
      <c r="F819" s="203"/>
      <c r="G819" s="18"/>
    </row>
    <row r="820" spans="1:7" s="17" customFormat="1">
      <c r="A820" s="192"/>
      <c r="B820" s="21"/>
      <c r="C820" s="44" t="s">
        <v>199</v>
      </c>
      <c r="D820" s="26"/>
      <c r="E820" s="34"/>
      <c r="F820" s="88">
        <v>0</v>
      </c>
      <c r="G820" s="29">
        <f>F820*C820</f>
        <v>0</v>
      </c>
    </row>
    <row r="821" spans="1:7" s="17" customFormat="1">
      <c r="A821" s="46" t="s">
        <v>330</v>
      </c>
      <c r="B821" s="230" t="s">
        <v>282</v>
      </c>
      <c r="C821" s="246"/>
      <c r="D821" s="230"/>
      <c r="E821" s="231"/>
      <c r="F821" s="203"/>
      <c r="G821" s="18"/>
    </row>
    <row r="822" spans="1:7" s="17" customFormat="1" ht="45" customHeight="1">
      <c r="A822" s="46"/>
      <c r="B822" s="228" t="s">
        <v>443</v>
      </c>
      <c r="C822" s="228"/>
      <c r="D822" s="228"/>
      <c r="E822" s="229"/>
      <c r="F822" s="203"/>
      <c r="G822" s="18"/>
    </row>
    <row r="823" spans="1:7" s="17" customFormat="1">
      <c r="A823" s="46"/>
      <c r="B823" s="204"/>
      <c r="C823" s="204"/>
      <c r="D823" s="19" t="s">
        <v>8</v>
      </c>
      <c r="E823" s="20"/>
      <c r="F823" s="203"/>
      <c r="G823" s="18"/>
    </row>
    <row r="824" spans="1:7" s="17" customFormat="1">
      <c r="A824" s="46"/>
      <c r="B824" s="204"/>
      <c r="C824" s="204"/>
      <c r="D824" s="19" t="s">
        <v>9</v>
      </c>
      <c r="E824" s="20"/>
      <c r="F824" s="203"/>
      <c r="G824" s="18"/>
    </row>
    <row r="825" spans="1:7" s="17" customFormat="1">
      <c r="A825" s="46"/>
      <c r="B825" s="204"/>
      <c r="C825" s="204"/>
      <c r="D825" s="19" t="s">
        <v>10</v>
      </c>
      <c r="E825" s="34" t="s">
        <v>173</v>
      </c>
      <c r="F825" s="203"/>
      <c r="G825" s="18"/>
    </row>
    <row r="826" spans="1:7" s="17" customFormat="1">
      <c r="A826" s="46"/>
      <c r="B826" s="204"/>
      <c r="C826" s="204"/>
      <c r="D826" s="205"/>
      <c r="E826" s="52"/>
      <c r="F826" s="203"/>
      <c r="G826" s="18"/>
    </row>
    <row r="827" spans="1:7" s="17" customFormat="1">
      <c r="A827" s="46"/>
      <c r="B827" s="204" t="s">
        <v>12</v>
      </c>
      <c r="C827" s="21"/>
      <c r="D827" s="202" t="s">
        <v>13</v>
      </c>
      <c r="E827" s="38" t="s">
        <v>283</v>
      </c>
      <c r="F827" s="203"/>
      <c r="G827" s="18"/>
    </row>
    <row r="828" spans="1:7" s="17" customFormat="1">
      <c r="A828" s="46"/>
      <c r="B828" s="54"/>
      <c r="C828" s="44" t="s">
        <v>40</v>
      </c>
      <c r="D828" s="20"/>
      <c r="E828" s="50" t="s">
        <v>284</v>
      </c>
      <c r="F828" s="88">
        <v>0</v>
      </c>
      <c r="G828" s="29">
        <f>F828*C828</f>
        <v>0</v>
      </c>
    </row>
    <row r="829" spans="1:7" s="17" customFormat="1">
      <c r="A829" s="46"/>
      <c r="B829" s="111"/>
      <c r="C829" s="44" t="s">
        <v>42</v>
      </c>
      <c r="D829" s="20"/>
      <c r="E829" s="50" t="s">
        <v>285</v>
      </c>
      <c r="F829" s="88">
        <v>0</v>
      </c>
      <c r="G829" s="29">
        <f>F829*C829</f>
        <v>0</v>
      </c>
    </row>
    <row r="830" spans="1:7" s="17" customFormat="1">
      <c r="A830" s="46"/>
      <c r="B830" s="111"/>
      <c r="C830" s="44" t="s">
        <v>42</v>
      </c>
      <c r="D830" s="20"/>
      <c r="E830" s="50" t="s">
        <v>286</v>
      </c>
      <c r="F830" s="88">
        <v>0</v>
      </c>
      <c r="G830" s="29">
        <f>F830*C830</f>
        <v>0</v>
      </c>
    </row>
    <row r="831" spans="1:7" s="17" customFormat="1">
      <c r="A831" s="192"/>
      <c r="B831" s="111"/>
      <c r="C831" s="44" t="s">
        <v>40</v>
      </c>
      <c r="D831" s="20"/>
      <c r="E831" s="50" t="s">
        <v>287</v>
      </c>
      <c r="F831" s="88">
        <v>0</v>
      </c>
      <c r="G831" s="29">
        <f>F831*C831</f>
        <v>0</v>
      </c>
    </row>
    <row r="832" spans="1:7" s="35" customFormat="1">
      <c r="A832" s="191" t="s">
        <v>332</v>
      </c>
      <c r="B832" s="232" t="s">
        <v>288</v>
      </c>
      <c r="C832" s="230"/>
      <c r="D832" s="230"/>
      <c r="E832" s="78"/>
      <c r="F832" s="147"/>
      <c r="G832" s="132"/>
    </row>
    <row r="833" spans="1:7" s="35" customFormat="1" ht="34.15" customHeight="1">
      <c r="A833" s="46"/>
      <c r="B833" s="233" t="s">
        <v>289</v>
      </c>
      <c r="C833" s="228"/>
      <c r="D833" s="228"/>
      <c r="E833" s="229"/>
      <c r="F833" s="148"/>
      <c r="G833" s="134"/>
    </row>
    <row r="834" spans="1:7" s="35" customFormat="1">
      <c r="A834" s="46"/>
      <c r="B834" s="36"/>
      <c r="C834" s="201"/>
      <c r="D834" s="19" t="s">
        <v>8</v>
      </c>
      <c r="E834" s="98"/>
      <c r="F834" s="148"/>
      <c r="G834" s="134"/>
    </row>
    <row r="835" spans="1:7" s="35" customFormat="1">
      <c r="A835" s="46"/>
      <c r="B835" s="36"/>
      <c r="C835" s="201"/>
      <c r="D835" s="19" t="s">
        <v>9</v>
      </c>
      <c r="E835" s="98"/>
      <c r="F835" s="148"/>
      <c r="G835" s="134"/>
    </row>
    <row r="836" spans="1:7" s="35" customFormat="1">
      <c r="A836" s="46"/>
      <c r="B836" s="36"/>
      <c r="C836" s="201"/>
      <c r="D836" s="19" t="s">
        <v>10</v>
      </c>
      <c r="E836" s="98"/>
      <c r="F836" s="148"/>
      <c r="G836" s="134"/>
    </row>
    <row r="837" spans="1:7" s="35" customFormat="1">
      <c r="A837" s="46"/>
      <c r="B837" s="36"/>
      <c r="C837" s="155"/>
      <c r="D837" s="19" t="s">
        <v>13</v>
      </c>
      <c r="E837" s="112"/>
      <c r="F837" s="148"/>
      <c r="G837" s="134"/>
    </row>
    <row r="838" spans="1:7" s="35" customFormat="1">
      <c r="A838" s="192"/>
      <c r="B838" s="159"/>
      <c r="C838" s="39">
        <v>10</v>
      </c>
      <c r="D838" s="62"/>
      <c r="E838" s="55"/>
      <c r="F838" s="139">
        <v>0</v>
      </c>
      <c r="G838" s="140">
        <f>F838*C838</f>
        <v>0</v>
      </c>
    </row>
    <row r="839" spans="1:7" s="35" customFormat="1">
      <c r="A839" s="191" t="s">
        <v>334</v>
      </c>
      <c r="B839" s="232" t="s">
        <v>291</v>
      </c>
      <c r="C839" s="230"/>
      <c r="D839" s="230"/>
      <c r="E839" s="78"/>
      <c r="F839" s="147"/>
      <c r="G839" s="132"/>
    </row>
    <row r="840" spans="1:7" s="35" customFormat="1">
      <c r="A840" s="46"/>
      <c r="B840" s="233" t="s">
        <v>292</v>
      </c>
      <c r="C840" s="228"/>
      <c r="D840" s="228"/>
      <c r="E840" s="229"/>
      <c r="F840" s="148"/>
      <c r="G840" s="134"/>
    </row>
    <row r="841" spans="1:7" s="35" customFormat="1">
      <c r="A841" s="46"/>
      <c r="B841" s="36"/>
      <c r="C841" s="201"/>
      <c r="D841" s="19" t="s">
        <v>8</v>
      </c>
      <c r="E841" s="98"/>
      <c r="F841" s="148"/>
      <c r="G841" s="134"/>
    </row>
    <row r="842" spans="1:7" s="35" customFormat="1">
      <c r="A842" s="46"/>
      <c r="B842" s="36"/>
      <c r="C842" s="201"/>
      <c r="D842" s="19" t="s">
        <v>9</v>
      </c>
      <c r="E842" s="98"/>
      <c r="F842" s="148"/>
      <c r="G842" s="134"/>
    </row>
    <row r="843" spans="1:7" s="35" customFormat="1">
      <c r="A843" s="46"/>
      <c r="B843" s="36"/>
      <c r="C843" s="201"/>
      <c r="D843" s="19" t="s">
        <v>10</v>
      </c>
      <c r="E843" s="32" t="s">
        <v>11</v>
      </c>
      <c r="F843" s="148"/>
      <c r="G843" s="134"/>
    </row>
    <row r="844" spans="1:7" s="35" customFormat="1">
      <c r="A844" s="46"/>
      <c r="B844" s="36"/>
      <c r="C844" s="201"/>
      <c r="D844" s="205"/>
      <c r="E844" s="52"/>
      <c r="F844" s="148"/>
      <c r="G844" s="134"/>
    </row>
    <row r="845" spans="1:7" s="35" customFormat="1">
      <c r="A845" s="46"/>
      <c r="B845" s="36" t="s">
        <v>12</v>
      </c>
      <c r="C845" s="135"/>
      <c r="D845" s="113" t="s">
        <v>13</v>
      </c>
      <c r="F845" s="148"/>
      <c r="G845" s="134"/>
    </row>
    <row r="846" spans="1:7" s="35" customFormat="1" ht="13.5" customHeight="1">
      <c r="A846" s="46"/>
      <c r="B846" s="149"/>
      <c r="C846" s="176">
        <v>230</v>
      </c>
      <c r="D846" s="22"/>
      <c r="E846" s="107" t="s">
        <v>293</v>
      </c>
      <c r="F846" s="139">
        <v>0</v>
      </c>
      <c r="G846" s="140">
        <f>F846*C846</f>
        <v>0</v>
      </c>
    </row>
    <row r="847" spans="1:7" s="35" customFormat="1">
      <c r="A847" s="46"/>
      <c r="B847" s="149"/>
      <c r="C847" s="176">
        <v>440</v>
      </c>
      <c r="D847" s="22"/>
      <c r="E847" s="107" t="s">
        <v>294</v>
      </c>
      <c r="F847" s="139">
        <v>0</v>
      </c>
      <c r="G847" s="140">
        <f>F847*C847</f>
        <v>0</v>
      </c>
    </row>
    <row r="848" spans="1:7" s="35" customFormat="1">
      <c r="A848" s="46"/>
      <c r="B848" s="149"/>
      <c r="C848" s="176">
        <v>180</v>
      </c>
      <c r="D848" s="22"/>
      <c r="E848" s="107" t="s">
        <v>295</v>
      </c>
      <c r="F848" s="139">
        <v>0</v>
      </c>
      <c r="G848" s="140">
        <f>F848*C848</f>
        <v>0</v>
      </c>
    </row>
    <row r="849" spans="1:7" s="35" customFormat="1">
      <c r="A849" s="46"/>
      <c r="B849" s="149"/>
      <c r="C849" s="176">
        <v>110</v>
      </c>
      <c r="D849" s="22"/>
      <c r="E849" s="107" t="s">
        <v>296</v>
      </c>
      <c r="F849" s="139">
        <v>0</v>
      </c>
      <c r="G849" s="140">
        <f>F849*C849</f>
        <v>0</v>
      </c>
    </row>
    <row r="850" spans="1:7" s="35" customFormat="1">
      <c r="A850" s="191" t="s">
        <v>336</v>
      </c>
      <c r="B850" s="232" t="s">
        <v>298</v>
      </c>
      <c r="C850" s="230"/>
      <c r="D850" s="230"/>
      <c r="E850" s="78"/>
      <c r="F850" s="147"/>
      <c r="G850" s="132"/>
    </row>
    <row r="851" spans="1:7" s="35" customFormat="1" ht="65.45" customHeight="1">
      <c r="A851" s="46"/>
      <c r="B851" s="233" t="s">
        <v>517</v>
      </c>
      <c r="C851" s="228"/>
      <c r="D851" s="228"/>
      <c r="E851" s="229"/>
      <c r="F851" s="148"/>
      <c r="G851" s="134"/>
    </row>
    <row r="852" spans="1:7" s="35" customFormat="1">
      <c r="A852" s="46"/>
      <c r="B852" s="36"/>
      <c r="C852" s="201"/>
      <c r="D852" s="19" t="s">
        <v>299</v>
      </c>
      <c r="E852" s="98" t="s">
        <v>479</v>
      </c>
      <c r="F852" s="148"/>
      <c r="G852" s="134"/>
    </row>
    <row r="853" spans="1:7" s="35" customFormat="1">
      <c r="A853" s="46"/>
      <c r="B853" s="36"/>
      <c r="C853" s="201"/>
      <c r="D853" s="19" t="s">
        <v>300</v>
      </c>
      <c r="E853" s="177">
        <v>0</v>
      </c>
      <c r="F853" s="148"/>
      <c r="G853" s="134"/>
    </row>
    <row r="854" spans="1:7" s="35" customFormat="1">
      <c r="A854" s="46"/>
      <c r="B854" s="36"/>
      <c r="C854" s="201"/>
      <c r="D854" s="19" t="s">
        <v>8</v>
      </c>
      <c r="E854" s="98"/>
      <c r="F854" s="148"/>
      <c r="G854" s="134"/>
    </row>
    <row r="855" spans="1:7" s="35" customFormat="1">
      <c r="A855" s="46"/>
      <c r="B855" s="36"/>
      <c r="C855" s="201"/>
      <c r="D855" s="19" t="s">
        <v>9</v>
      </c>
      <c r="E855" s="98"/>
      <c r="F855" s="148"/>
      <c r="G855" s="134"/>
    </row>
    <row r="856" spans="1:7" s="35" customFormat="1">
      <c r="A856" s="46"/>
      <c r="B856" s="36"/>
      <c r="C856" s="201"/>
      <c r="D856" s="19" t="s">
        <v>10</v>
      </c>
      <c r="E856" s="98"/>
      <c r="F856" s="148"/>
      <c r="G856" s="134"/>
    </row>
    <row r="857" spans="1:7" s="35" customFormat="1">
      <c r="A857" s="46"/>
      <c r="B857" s="36"/>
      <c r="C857" s="201"/>
      <c r="D857" s="19" t="s">
        <v>13</v>
      </c>
      <c r="E857" s="71"/>
      <c r="F857" s="148"/>
      <c r="G857" s="134"/>
    </row>
    <row r="858" spans="1:7" s="35" customFormat="1">
      <c r="A858" s="192"/>
      <c r="B858" s="176">
        <v>1</v>
      </c>
      <c r="C858" s="35" t="s">
        <v>395</v>
      </c>
      <c r="D858" s="114"/>
      <c r="E858" s="55" t="s">
        <v>301</v>
      </c>
      <c r="F858" s="178" t="e">
        <f>SUM(E853/E852)</f>
        <v>#DIV/0!</v>
      </c>
      <c r="G858" s="140" t="e">
        <f>F858*B858</f>
        <v>#DIV/0!</v>
      </c>
    </row>
    <row r="859" spans="1:7" s="35" customFormat="1">
      <c r="A859" s="191" t="s">
        <v>348</v>
      </c>
      <c r="B859" s="232" t="s">
        <v>384</v>
      </c>
      <c r="C859" s="230"/>
      <c r="D859" s="230"/>
      <c r="E859" s="78"/>
      <c r="F859" s="147"/>
      <c r="G859" s="132"/>
    </row>
    <row r="860" spans="1:7" s="35" customFormat="1" ht="57.75" customHeight="1">
      <c r="A860" s="46"/>
      <c r="B860" s="233" t="s">
        <v>497</v>
      </c>
      <c r="C860" s="228"/>
      <c r="D860" s="228"/>
      <c r="E860" s="229"/>
      <c r="F860" s="148"/>
      <c r="G860" s="134"/>
    </row>
    <row r="861" spans="1:7" s="35" customFormat="1">
      <c r="A861" s="46"/>
      <c r="B861" s="36"/>
      <c r="C861" s="201"/>
      <c r="D861" s="19" t="s">
        <v>8</v>
      </c>
      <c r="E861" s="98"/>
      <c r="F861" s="148"/>
      <c r="G861" s="134"/>
    </row>
    <row r="862" spans="1:7" s="35" customFormat="1">
      <c r="A862" s="46"/>
      <c r="B862" s="36"/>
      <c r="C862" s="201"/>
      <c r="D862" s="19" t="s">
        <v>9</v>
      </c>
      <c r="E862" s="98"/>
      <c r="F862" s="148"/>
      <c r="G862" s="134"/>
    </row>
    <row r="863" spans="1:7" s="35" customFormat="1">
      <c r="A863" s="46"/>
      <c r="B863" s="36"/>
      <c r="C863" s="201"/>
      <c r="D863" s="19" t="s">
        <v>10</v>
      </c>
      <c r="E863" s="98"/>
      <c r="F863" s="148"/>
      <c r="G863" s="134"/>
    </row>
    <row r="864" spans="1:7" s="35" customFormat="1">
      <c r="A864" s="46"/>
      <c r="B864" s="36"/>
      <c r="C864" s="201"/>
      <c r="D864" s="19" t="s">
        <v>13</v>
      </c>
      <c r="E864" s="71"/>
      <c r="F864" s="148"/>
      <c r="G864" s="134"/>
    </row>
    <row r="865" spans="1:7" s="35" customFormat="1">
      <c r="A865" s="192"/>
      <c r="B865" s="159"/>
      <c r="C865" s="176">
        <v>1</v>
      </c>
      <c r="D865" s="114"/>
      <c r="E865" s="55" t="s">
        <v>301</v>
      </c>
      <c r="F865" s="139">
        <v>0</v>
      </c>
      <c r="G865" s="140">
        <f>F865*C865</f>
        <v>0</v>
      </c>
    </row>
    <row r="866" spans="1:7" s="35" customFormat="1">
      <c r="A866" s="191" t="s">
        <v>355</v>
      </c>
      <c r="B866" s="232" t="s">
        <v>303</v>
      </c>
      <c r="C866" s="230"/>
      <c r="D866" s="230"/>
      <c r="E866" s="78"/>
      <c r="F866" s="147"/>
      <c r="G866" s="132"/>
    </row>
    <row r="867" spans="1:7" s="35" customFormat="1" ht="49.15" customHeight="1">
      <c r="A867" s="46"/>
      <c r="B867" s="233" t="s">
        <v>304</v>
      </c>
      <c r="C867" s="228"/>
      <c r="D867" s="228"/>
      <c r="E867" s="229"/>
      <c r="F867" s="148"/>
      <c r="G867" s="134"/>
    </row>
    <row r="868" spans="1:7" s="35" customFormat="1">
      <c r="A868" s="46"/>
      <c r="B868" s="36"/>
      <c r="C868" s="201"/>
      <c r="D868" s="97" t="s">
        <v>61</v>
      </c>
      <c r="E868" s="71"/>
      <c r="F868" s="148"/>
      <c r="G868" s="134"/>
    </row>
    <row r="869" spans="1:7" s="35" customFormat="1">
      <c r="A869" s="46"/>
      <c r="B869" s="36"/>
      <c r="C869" s="201"/>
      <c r="D869" s="19" t="s">
        <v>8</v>
      </c>
      <c r="E869" s="98"/>
      <c r="F869" s="148"/>
      <c r="G869" s="134"/>
    </row>
    <row r="870" spans="1:7" s="35" customFormat="1">
      <c r="A870" s="46"/>
      <c r="B870" s="36"/>
      <c r="C870" s="201"/>
      <c r="D870" s="19" t="s">
        <v>9</v>
      </c>
      <c r="E870" s="98"/>
      <c r="F870" s="148"/>
      <c r="G870" s="134"/>
    </row>
    <row r="871" spans="1:7" s="35" customFormat="1">
      <c r="A871" s="46"/>
      <c r="B871" s="36"/>
      <c r="C871" s="201"/>
      <c r="D871" s="19" t="s">
        <v>10</v>
      </c>
      <c r="E871" s="98"/>
      <c r="F871" s="148"/>
      <c r="G871" s="134"/>
    </row>
    <row r="872" spans="1:7" s="35" customFormat="1">
      <c r="A872" s="46"/>
      <c r="B872" s="36"/>
      <c r="C872" s="201"/>
      <c r="D872" s="19" t="s">
        <v>13</v>
      </c>
      <c r="E872" s="112"/>
      <c r="F872" s="148"/>
      <c r="G872" s="134"/>
    </row>
    <row r="873" spans="1:7" s="35" customFormat="1">
      <c r="A873" s="192"/>
      <c r="B873" s="141"/>
      <c r="C873" s="39">
        <v>250</v>
      </c>
      <c r="D873" s="57"/>
      <c r="E873" s="55"/>
      <c r="F873" s="139">
        <v>0</v>
      </c>
      <c r="G873" s="140">
        <f>F873*C873</f>
        <v>0</v>
      </c>
    </row>
    <row r="874" spans="1:7" s="35" customFormat="1">
      <c r="A874" s="191" t="s">
        <v>357</v>
      </c>
      <c r="B874" s="232" t="s">
        <v>306</v>
      </c>
      <c r="C874" s="230"/>
      <c r="D874" s="230"/>
      <c r="E874" s="78"/>
      <c r="F874" s="131"/>
      <c r="G874" s="132"/>
    </row>
    <row r="875" spans="1:7" s="35" customFormat="1" ht="88.9" customHeight="1">
      <c r="A875" s="46"/>
      <c r="B875" s="233" t="s">
        <v>489</v>
      </c>
      <c r="C875" s="228"/>
      <c r="D875" s="228"/>
      <c r="E875" s="229"/>
      <c r="F875" s="133"/>
      <c r="G875" s="134"/>
    </row>
    <row r="876" spans="1:7" s="35" customFormat="1">
      <c r="A876" s="46"/>
      <c r="B876" s="36"/>
      <c r="C876" s="201"/>
      <c r="D876" s="19" t="s">
        <v>8</v>
      </c>
      <c r="E876" s="98"/>
      <c r="F876" s="133"/>
      <c r="G876" s="134"/>
    </row>
    <row r="877" spans="1:7" s="35" customFormat="1">
      <c r="A877" s="46"/>
      <c r="B877" s="36"/>
      <c r="C877" s="201"/>
      <c r="D877" s="19" t="s">
        <v>9</v>
      </c>
      <c r="E877" s="98"/>
      <c r="F877" s="133"/>
      <c r="G877" s="134"/>
    </row>
    <row r="878" spans="1:7" s="35" customFormat="1">
      <c r="A878" s="46"/>
      <c r="B878" s="36"/>
      <c r="C878" s="201"/>
      <c r="D878" s="19" t="s">
        <v>10</v>
      </c>
      <c r="E878" s="98"/>
      <c r="F878" s="133"/>
      <c r="G878" s="134"/>
    </row>
    <row r="879" spans="1:7" s="35" customFormat="1">
      <c r="A879" s="46"/>
      <c r="B879" s="36"/>
      <c r="C879" s="201"/>
      <c r="D879" s="19" t="s">
        <v>13</v>
      </c>
      <c r="E879" s="71"/>
      <c r="F879" s="133"/>
      <c r="G879" s="134"/>
    </row>
    <row r="880" spans="1:7" s="35" customFormat="1">
      <c r="A880" s="192"/>
      <c r="B880" s="141"/>
      <c r="C880" s="39">
        <v>30</v>
      </c>
      <c r="D880" s="240" t="s">
        <v>307</v>
      </c>
      <c r="E880" s="240"/>
      <c r="F880" s="179">
        <v>0</v>
      </c>
      <c r="G880" s="140">
        <f>F880*C880</f>
        <v>0</v>
      </c>
    </row>
    <row r="881" spans="1:7" s="35" customFormat="1">
      <c r="A881" s="195" t="s">
        <v>359</v>
      </c>
      <c r="B881" s="298" t="s">
        <v>444</v>
      </c>
      <c r="C881" s="238"/>
      <c r="D881" s="238"/>
      <c r="E881" s="238"/>
      <c r="F881" s="115"/>
      <c r="G881" s="16"/>
    </row>
    <row r="882" spans="1:7" s="35" customFormat="1" ht="84" customHeight="1">
      <c r="A882" s="195"/>
      <c r="B882" s="237" t="s">
        <v>445</v>
      </c>
      <c r="C882" s="238"/>
      <c r="D882" s="238"/>
      <c r="E882" s="238"/>
      <c r="F882" s="115"/>
      <c r="G882" s="16"/>
    </row>
    <row r="883" spans="1:7" s="35" customFormat="1">
      <c r="A883" s="46"/>
      <c r="B883" s="30"/>
      <c r="C883" s="204"/>
      <c r="D883" s="116" t="s">
        <v>8</v>
      </c>
      <c r="E883" s="22"/>
      <c r="F883" s="212"/>
      <c r="G883" s="18"/>
    </row>
    <row r="884" spans="1:7" s="35" customFormat="1">
      <c r="A884" s="46"/>
      <c r="B884" s="30"/>
      <c r="C884" s="204"/>
      <c r="D884" s="116" t="s">
        <v>9</v>
      </c>
      <c r="E884" s="20"/>
      <c r="F884" s="212"/>
      <c r="G884" s="18"/>
    </row>
    <row r="885" spans="1:7" s="35" customFormat="1">
      <c r="A885" s="46"/>
      <c r="B885" s="30"/>
      <c r="C885" s="204"/>
      <c r="D885" s="116" t="s">
        <v>10</v>
      </c>
      <c r="E885" s="117"/>
      <c r="F885" s="212"/>
      <c r="G885" s="18"/>
    </row>
    <row r="886" spans="1:7" s="35" customFormat="1">
      <c r="A886" s="46"/>
      <c r="B886" s="118"/>
      <c r="C886" s="204"/>
      <c r="D886" s="116" t="s">
        <v>13</v>
      </c>
      <c r="E886" s="48"/>
      <c r="F886" s="212"/>
      <c r="G886" s="18"/>
    </row>
    <row r="887" spans="1:7" s="35" customFormat="1">
      <c r="A887" s="46"/>
      <c r="B887" s="118"/>
      <c r="C887" s="21"/>
      <c r="D887" s="116" t="s">
        <v>309</v>
      </c>
      <c r="E887" s="48"/>
      <c r="F887" s="212"/>
      <c r="G887" s="18"/>
    </row>
    <row r="888" spans="1:7" s="35" customFormat="1">
      <c r="A888" s="46"/>
      <c r="B888" s="119"/>
      <c r="C888" s="44" t="s">
        <v>44</v>
      </c>
      <c r="D888" s="120"/>
      <c r="E888" s="121"/>
      <c r="F888" s="28">
        <v>0</v>
      </c>
      <c r="G888" s="29">
        <f>F888*C888</f>
        <v>0</v>
      </c>
    </row>
    <row r="889" spans="1:7" s="35" customFormat="1">
      <c r="A889" s="195" t="s">
        <v>461</v>
      </c>
      <c r="B889" s="298" t="s">
        <v>446</v>
      </c>
      <c r="C889" s="238"/>
      <c r="D889" s="238"/>
      <c r="E889" s="239"/>
      <c r="F889" s="122"/>
      <c r="G889" s="16"/>
    </row>
    <row r="890" spans="1:7" s="35" customFormat="1" ht="56.45" customHeight="1">
      <c r="A890" s="195"/>
      <c r="B890" s="234" t="s">
        <v>490</v>
      </c>
      <c r="C890" s="309"/>
      <c r="D890" s="309"/>
      <c r="E890" s="310"/>
      <c r="F890" s="311"/>
      <c r="G890" s="18"/>
    </row>
    <row r="891" spans="1:7" s="35" customFormat="1">
      <c r="A891" s="46"/>
      <c r="B891" s="30"/>
      <c r="C891" s="204"/>
      <c r="D891" s="116" t="s">
        <v>8</v>
      </c>
      <c r="E891" s="22"/>
      <c r="F891" s="123"/>
      <c r="G891" s="18"/>
    </row>
    <row r="892" spans="1:7" s="35" customFormat="1">
      <c r="A892" s="46"/>
      <c r="B892" s="30"/>
      <c r="C892" s="204"/>
      <c r="D892" s="116" t="s">
        <v>9</v>
      </c>
      <c r="E892" s="20"/>
      <c r="F892" s="212"/>
      <c r="G892" s="18"/>
    </row>
    <row r="893" spans="1:7" s="35" customFormat="1">
      <c r="A893" s="46"/>
      <c r="B893" s="30"/>
      <c r="C893" s="204"/>
      <c r="D893" s="116" t="s">
        <v>10</v>
      </c>
      <c r="E893" s="117"/>
      <c r="F893" s="212"/>
      <c r="G893" s="18"/>
    </row>
    <row r="894" spans="1:7" s="35" customFormat="1">
      <c r="A894" s="46"/>
      <c r="B894" s="118"/>
      <c r="C894" s="21"/>
      <c r="D894" s="116" t="s">
        <v>13</v>
      </c>
      <c r="E894" s="48"/>
      <c r="F894" s="212"/>
      <c r="G894" s="18"/>
    </row>
    <row r="895" spans="1:7" s="35" customFormat="1">
      <c r="A895" s="46"/>
      <c r="B895" s="119"/>
      <c r="C895" s="44" t="s">
        <v>40</v>
      </c>
      <c r="D895" s="120"/>
      <c r="E895" s="121"/>
      <c r="F895" s="28">
        <v>0</v>
      </c>
      <c r="G895" s="29">
        <f>F895*C895</f>
        <v>0</v>
      </c>
    </row>
    <row r="896" spans="1:7" s="17" customFormat="1">
      <c r="A896" s="191" t="s">
        <v>462</v>
      </c>
      <c r="B896" s="230" t="s">
        <v>312</v>
      </c>
      <c r="C896" s="230"/>
      <c r="D896" s="230"/>
      <c r="E896" s="231"/>
      <c r="F896" s="212"/>
      <c r="G896" s="18"/>
    </row>
    <row r="897" spans="1:7" s="17" customFormat="1" ht="55.5" customHeight="1">
      <c r="A897" s="46"/>
      <c r="B897" s="228" t="s">
        <v>313</v>
      </c>
      <c r="C897" s="228"/>
      <c r="D897" s="228"/>
      <c r="E897" s="229"/>
      <c r="F897" s="212"/>
      <c r="G897" s="18"/>
    </row>
    <row r="898" spans="1:7" s="17" customFormat="1">
      <c r="A898" s="46"/>
      <c r="B898" s="204"/>
      <c r="C898" s="204"/>
      <c r="D898" s="19" t="s">
        <v>8</v>
      </c>
      <c r="E898" s="20"/>
      <c r="F898" s="212"/>
      <c r="G898" s="18"/>
    </row>
    <row r="899" spans="1:7" s="17" customFormat="1">
      <c r="A899" s="46"/>
      <c r="B899" s="204"/>
      <c r="C899" s="204"/>
      <c r="D899" s="19" t="s">
        <v>9</v>
      </c>
      <c r="E899" s="20"/>
      <c r="F899" s="212"/>
      <c r="G899" s="18"/>
    </row>
    <row r="900" spans="1:7" s="17" customFormat="1">
      <c r="A900" s="46"/>
      <c r="B900" s="204"/>
      <c r="C900" s="204"/>
      <c r="D900" s="19" t="s">
        <v>10</v>
      </c>
      <c r="E900" s="20"/>
      <c r="F900" s="212"/>
      <c r="G900" s="18"/>
    </row>
    <row r="901" spans="1:7" s="17" customFormat="1">
      <c r="A901" s="46"/>
      <c r="B901" s="204"/>
      <c r="C901" s="21"/>
      <c r="D901" s="19" t="s">
        <v>13</v>
      </c>
      <c r="E901" s="22"/>
      <c r="F901" s="212"/>
      <c r="G901" s="18"/>
    </row>
    <row r="902" spans="1:7" s="17" customFormat="1">
      <c r="A902" s="192"/>
      <c r="B902" s="21"/>
      <c r="C902" s="44" t="s">
        <v>377</v>
      </c>
      <c r="D902" s="26"/>
      <c r="E902" s="50" t="s">
        <v>314</v>
      </c>
      <c r="F902" s="28">
        <v>0</v>
      </c>
      <c r="G902" s="29">
        <f>F902*C902</f>
        <v>0</v>
      </c>
    </row>
    <row r="903" spans="1:7" s="17" customFormat="1">
      <c r="A903" s="46" t="s">
        <v>463</v>
      </c>
      <c r="B903" s="230" t="s">
        <v>316</v>
      </c>
      <c r="C903" s="230"/>
      <c r="D903" s="230"/>
      <c r="E903" s="231"/>
      <c r="F903" s="212"/>
      <c r="G903" s="18"/>
    </row>
    <row r="904" spans="1:7" s="17" customFormat="1">
      <c r="A904" s="46"/>
      <c r="B904" s="228" t="s">
        <v>317</v>
      </c>
      <c r="C904" s="228"/>
      <c r="D904" s="228"/>
      <c r="E904" s="229"/>
      <c r="F904" s="212"/>
      <c r="G904" s="18"/>
    </row>
    <row r="905" spans="1:7" s="17" customFormat="1">
      <c r="A905" s="46"/>
      <c r="B905" s="204"/>
      <c r="C905" s="204"/>
      <c r="D905" s="19" t="s">
        <v>8</v>
      </c>
      <c r="E905" s="20"/>
      <c r="F905" s="212"/>
      <c r="G905" s="18"/>
    </row>
    <row r="906" spans="1:7" s="17" customFormat="1">
      <c r="A906" s="46"/>
      <c r="B906" s="204"/>
      <c r="C906" s="204"/>
      <c r="D906" s="19" t="s">
        <v>9</v>
      </c>
      <c r="E906" s="20"/>
      <c r="F906" s="212"/>
      <c r="G906" s="18"/>
    </row>
    <row r="907" spans="1:7" s="17" customFormat="1">
      <c r="A907" s="46"/>
      <c r="B907" s="204"/>
      <c r="C907" s="204"/>
      <c r="D907" s="19" t="s">
        <v>10</v>
      </c>
      <c r="E907" s="20"/>
      <c r="F907" s="212"/>
      <c r="G907" s="18"/>
    </row>
    <row r="908" spans="1:7" s="17" customFormat="1">
      <c r="A908" s="46"/>
      <c r="B908" s="204"/>
      <c r="C908" s="21"/>
      <c r="D908" s="19" t="s">
        <v>13</v>
      </c>
      <c r="E908" s="22"/>
      <c r="F908" s="212"/>
      <c r="G908" s="18"/>
    </row>
    <row r="909" spans="1:7" s="17" customFormat="1">
      <c r="A909" s="192"/>
      <c r="B909" s="21"/>
      <c r="C909" s="44" t="s">
        <v>199</v>
      </c>
      <c r="D909" s="26"/>
      <c r="E909" s="38" t="s">
        <v>318</v>
      </c>
      <c r="F909" s="28">
        <v>0</v>
      </c>
      <c r="G909" s="29">
        <f>F909*C909</f>
        <v>0</v>
      </c>
    </row>
    <row r="910" spans="1:7" s="17" customFormat="1">
      <c r="A910" s="46" t="s">
        <v>464</v>
      </c>
      <c r="B910" s="230" t="s">
        <v>320</v>
      </c>
      <c r="C910" s="230"/>
      <c r="D910" s="230"/>
      <c r="E910" s="231"/>
      <c r="F910" s="212"/>
      <c r="G910" s="18"/>
    </row>
    <row r="911" spans="1:7" s="17" customFormat="1" ht="68.45" customHeight="1">
      <c r="A911" s="46"/>
      <c r="B911" s="228" t="s">
        <v>498</v>
      </c>
      <c r="C911" s="228"/>
      <c r="D911" s="228"/>
      <c r="E911" s="229"/>
      <c r="F911" s="212"/>
      <c r="G911" s="18"/>
    </row>
    <row r="912" spans="1:7" s="17" customFormat="1">
      <c r="A912" s="46"/>
      <c r="B912" s="204"/>
      <c r="C912" s="204"/>
      <c r="D912" s="19" t="s">
        <v>8</v>
      </c>
      <c r="E912" s="20"/>
      <c r="F912" s="212"/>
      <c r="G912" s="18"/>
    </row>
    <row r="913" spans="1:7" s="17" customFormat="1">
      <c r="A913" s="46"/>
      <c r="B913" s="204"/>
      <c r="C913" s="204"/>
      <c r="D913" s="19" t="s">
        <v>9</v>
      </c>
      <c r="E913" s="20"/>
      <c r="F913" s="212"/>
      <c r="G913" s="18"/>
    </row>
    <row r="914" spans="1:7" s="17" customFormat="1">
      <c r="A914" s="46"/>
      <c r="B914" s="204"/>
      <c r="C914" s="204"/>
      <c r="D914" s="19" t="s">
        <v>10</v>
      </c>
      <c r="E914" s="20"/>
      <c r="F914" s="212"/>
      <c r="G914" s="18"/>
    </row>
    <row r="915" spans="1:7" s="17" customFormat="1">
      <c r="A915" s="46"/>
      <c r="B915" s="204"/>
      <c r="C915" s="21"/>
      <c r="D915" s="19" t="s">
        <v>13</v>
      </c>
      <c r="E915" s="22"/>
      <c r="F915" s="212"/>
      <c r="G915" s="18"/>
    </row>
    <row r="916" spans="1:7" s="17" customFormat="1">
      <c r="A916" s="192"/>
      <c r="B916" s="21"/>
      <c r="C916" s="44" t="s">
        <v>378</v>
      </c>
      <c r="D916" s="26"/>
      <c r="E916" s="34"/>
      <c r="F916" s="28">
        <v>0</v>
      </c>
      <c r="G916" s="29">
        <f>F916*C916</f>
        <v>0</v>
      </c>
    </row>
    <row r="917" spans="1:7" s="17" customFormat="1">
      <c r="A917" s="46" t="s">
        <v>465</v>
      </c>
      <c r="B917" s="230" t="s">
        <v>322</v>
      </c>
      <c r="C917" s="230"/>
      <c r="D917" s="230"/>
      <c r="E917" s="231"/>
      <c r="F917" s="212"/>
      <c r="G917" s="18"/>
    </row>
    <row r="918" spans="1:7" s="17" customFormat="1">
      <c r="A918" s="46"/>
      <c r="B918" s="228" t="s">
        <v>323</v>
      </c>
      <c r="C918" s="228"/>
      <c r="D918" s="228"/>
      <c r="E918" s="229"/>
      <c r="F918" s="212"/>
      <c r="G918" s="18"/>
    </row>
    <row r="919" spans="1:7" s="17" customFormat="1">
      <c r="A919" s="46"/>
      <c r="B919" s="204"/>
      <c r="C919" s="204"/>
      <c r="D919" s="19" t="s">
        <v>8</v>
      </c>
      <c r="E919" s="20"/>
      <c r="F919" s="212"/>
      <c r="G919" s="18"/>
    </row>
    <row r="920" spans="1:7" s="17" customFormat="1">
      <c r="A920" s="46"/>
      <c r="B920" s="204"/>
      <c r="C920" s="204"/>
      <c r="D920" s="19" t="s">
        <v>9</v>
      </c>
      <c r="E920" s="20"/>
      <c r="F920" s="212"/>
      <c r="G920" s="18"/>
    </row>
    <row r="921" spans="1:7" s="17" customFormat="1">
      <c r="A921" s="46"/>
      <c r="B921" s="204"/>
      <c r="C921" s="204"/>
      <c r="D921" s="19" t="s">
        <v>10</v>
      </c>
      <c r="E921" s="20"/>
      <c r="F921" s="212"/>
      <c r="G921" s="18"/>
    </row>
    <row r="922" spans="1:7" s="17" customFormat="1">
      <c r="A922" s="46"/>
      <c r="B922" s="204"/>
      <c r="C922" s="21"/>
      <c r="D922" s="19" t="s">
        <v>13</v>
      </c>
      <c r="E922" s="22"/>
      <c r="F922" s="212"/>
      <c r="G922" s="18"/>
    </row>
    <row r="923" spans="1:7" s="17" customFormat="1">
      <c r="A923" s="192"/>
      <c r="B923" s="21"/>
      <c r="C923" s="44" t="s">
        <v>352</v>
      </c>
      <c r="D923" s="26"/>
      <c r="E923" s="34"/>
      <c r="F923" s="28">
        <v>0</v>
      </c>
      <c r="G923" s="29">
        <f>F923*C923</f>
        <v>0</v>
      </c>
    </row>
    <row r="924" spans="1:7" s="17" customFormat="1">
      <c r="A924" s="46" t="s">
        <v>466</v>
      </c>
      <c r="B924" s="230" t="s">
        <v>322</v>
      </c>
      <c r="C924" s="230"/>
      <c r="D924" s="230"/>
      <c r="E924" s="231"/>
      <c r="F924" s="212"/>
      <c r="G924" s="18"/>
    </row>
    <row r="925" spans="1:7" s="17" customFormat="1" ht="37.5" customHeight="1">
      <c r="A925" s="46"/>
      <c r="B925" s="228" t="s">
        <v>499</v>
      </c>
      <c r="C925" s="228"/>
      <c r="D925" s="228"/>
      <c r="E925" s="229"/>
      <c r="F925" s="212"/>
      <c r="G925" s="18"/>
    </row>
    <row r="926" spans="1:7" s="17" customFormat="1">
      <c r="A926" s="46"/>
      <c r="B926" s="204"/>
      <c r="C926" s="204"/>
      <c r="D926" s="19" t="s">
        <v>8</v>
      </c>
      <c r="E926" s="20"/>
      <c r="F926" s="212"/>
      <c r="G926" s="18"/>
    </row>
    <row r="927" spans="1:7" s="17" customFormat="1">
      <c r="A927" s="46"/>
      <c r="B927" s="204"/>
      <c r="C927" s="204"/>
      <c r="D927" s="19" t="s">
        <v>9</v>
      </c>
      <c r="E927" s="20"/>
      <c r="F927" s="212"/>
      <c r="G927" s="18"/>
    </row>
    <row r="928" spans="1:7" s="17" customFormat="1">
      <c r="A928" s="46"/>
      <c r="B928" s="204"/>
      <c r="C928" s="204"/>
      <c r="D928" s="19" t="s">
        <v>10</v>
      </c>
      <c r="E928" s="20"/>
      <c r="F928" s="212"/>
      <c r="G928" s="18"/>
    </row>
    <row r="929" spans="1:7" s="17" customFormat="1">
      <c r="A929" s="46"/>
      <c r="B929" s="204"/>
      <c r="C929" s="21"/>
      <c r="D929" s="19" t="s">
        <v>13</v>
      </c>
      <c r="E929" s="22"/>
      <c r="F929" s="212"/>
      <c r="G929" s="18"/>
    </row>
    <row r="930" spans="1:7" s="17" customFormat="1">
      <c r="A930" s="192"/>
      <c r="B930" s="21"/>
      <c r="C930" s="39">
        <v>680</v>
      </c>
      <c r="D930" s="26"/>
      <c r="E930" s="34"/>
      <c r="F930" s="28">
        <v>0</v>
      </c>
      <c r="G930" s="29">
        <f>F930*C930</f>
        <v>0</v>
      </c>
    </row>
    <row r="931" spans="1:7" s="17" customFormat="1">
      <c r="A931" s="46" t="s">
        <v>467</v>
      </c>
      <c r="B931" s="230" t="s">
        <v>326</v>
      </c>
      <c r="C931" s="230"/>
      <c r="D931" s="230"/>
      <c r="E931" s="231"/>
      <c r="F931" s="212"/>
      <c r="G931" s="18"/>
    </row>
    <row r="932" spans="1:7" s="17" customFormat="1">
      <c r="A932" s="46"/>
      <c r="B932" s="228" t="s">
        <v>327</v>
      </c>
      <c r="C932" s="228"/>
      <c r="D932" s="228"/>
      <c r="E932" s="229"/>
      <c r="F932" s="212"/>
      <c r="G932" s="18"/>
    </row>
    <row r="933" spans="1:7" s="17" customFormat="1">
      <c r="A933" s="46"/>
      <c r="B933" s="204"/>
      <c r="C933" s="204"/>
      <c r="D933" s="19" t="s">
        <v>8</v>
      </c>
      <c r="E933" s="20"/>
      <c r="F933" s="212"/>
      <c r="G933" s="18"/>
    </row>
    <row r="934" spans="1:7" s="17" customFormat="1">
      <c r="A934" s="46"/>
      <c r="B934" s="204"/>
      <c r="C934" s="204"/>
      <c r="D934" s="19" t="s">
        <v>9</v>
      </c>
      <c r="E934" s="20"/>
      <c r="F934" s="212"/>
      <c r="G934" s="18"/>
    </row>
    <row r="935" spans="1:7" s="17" customFormat="1">
      <c r="A935" s="46"/>
      <c r="B935" s="204"/>
      <c r="C935" s="204"/>
      <c r="D935" s="19" t="s">
        <v>10</v>
      </c>
      <c r="E935" s="20"/>
      <c r="F935" s="212"/>
      <c r="G935" s="18"/>
    </row>
    <row r="936" spans="1:7" s="17" customFormat="1">
      <c r="A936" s="46"/>
      <c r="B936" s="204"/>
      <c r="C936" s="21"/>
      <c r="D936" s="19" t="s">
        <v>13</v>
      </c>
      <c r="E936" s="22"/>
      <c r="F936" s="212"/>
      <c r="G936" s="18"/>
    </row>
    <row r="937" spans="1:7" s="17" customFormat="1">
      <c r="A937" s="192"/>
      <c r="B937" s="21"/>
      <c r="C937" s="44" t="s">
        <v>79</v>
      </c>
      <c r="D937" s="26"/>
      <c r="E937" s="34"/>
      <c r="F937" s="28">
        <v>0</v>
      </c>
      <c r="G937" s="29">
        <f>F937*C937</f>
        <v>0</v>
      </c>
    </row>
    <row r="938" spans="1:7" s="35" customFormat="1">
      <c r="A938" s="191" t="s">
        <v>468</v>
      </c>
      <c r="B938" s="232" t="s">
        <v>417</v>
      </c>
      <c r="C938" s="230"/>
      <c r="D938" s="230"/>
      <c r="E938" s="78"/>
      <c r="F938" s="131"/>
      <c r="G938" s="132"/>
    </row>
    <row r="939" spans="1:7" s="35" customFormat="1" ht="54" customHeight="1">
      <c r="A939" s="46"/>
      <c r="B939" s="233" t="s">
        <v>428</v>
      </c>
      <c r="C939" s="228"/>
      <c r="D939" s="228"/>
      <c r="E939" s="229"/>
      <c r="F939" s="133"/>
      <c r="G939" s="134"/>
    </row>
    <row r="940" spans="1:7" s="35" customFormat="1">
      <c r="A940" s="46"/>
      <c r="B940" s="36"/>
      <c r="C940" s="201"/>
      <c r="D940" s="19" t="s">
        <v>8</v>
      </c>
      <c r="E940" s="98"/>
      <c r="F940" s="133"/>
      <c r="G940" s="134"/>
    </row>
    <row r="941" spans="1:7" s="35" customFormat="1">
      <c r="A941" s="46"/>
      <c r="B941" s="36"/>
      <c r="C941" s="201"/>
      <c r="D941" s="19" t="s">
        <v>9</v>
      </c>
      <c r="E941" s="98"/>
      <c r="F941" s="133"/>
      <c r="G941" s="134"/>
    </row>
    <row r="942" spans="1:7" s="35" customFormat="1">
      <c r="A942" s="46"/>
      <c r="B942" s="36"/>
      <c r="C942" s="201"/>
      <c r="D942" s="19" t="s">
        <v>10</v>
      </c>
      <c r="E942" s="98"/>
      <c r="F942" s="133"/>
      <c r="G942" s="134"/>
    </row>
    <row r="943" spans="1:7" s="35" customFormat="1">
      <c r="A943" s="46"/>
      <c r="B943" s="36"/>
      <c r="C943" s="155"/>
      <c r="D943" s="19" t="s">
        <v>13</v>
      </c>
      <c r="E943" s="112"/>
      <c r="F943" s="133"/>
      <c r="G943" s="134"/>
    </row>
    <row r="944" spans="1:7" s="35" customFormat="1">
      <c r="A944" s="192"/>
      <c r="B944" s="141"/>
      <c r="C944" s="39">
        <v>25</v>
      </c>
      <c r="D944" s="74"/>
      <c r="E944" s="55"/>
      <c r="F944" s="179">
        <v>0</v>
      </c>
      <c r="G944" s="140">
        <f>F944*C944</f>
        <v>0</v>
      </c>
    </row>
    <row r="945" spans="1:7" s="17" customFormat="1">
      <c r="A945" s="195" t="s">
        <v>469</v>
      </c>
      <c r="B945" s="225" t="s">
        <v>331</v>
      </c>
      <c r="C945" s="226"/>
      <c r="D945" s="226"/>
      <c r="E945" s="227"/>
      <c r="F945" s="180"/>
      <c r="G945" s="181"/>
    </row>
    <row r="946" spans="1:7" s="17" customFormat="1" ht="115.15" customHeight="1">
      <c r="A946" s="196"/>
      <c r="B946" s="234" t="s">
        <v>449</v>
      </c>
      <c r="C946" s="235"/>
      <c r="D946" s="235"/>
      <c r="E946" s="236"/>
      <c r="F946" s="218"/>
      <c r="G946" s="182"/>
    </row>
    <row r="947" spans="1:7" s="17" customFormat="1">
      <c r="A947" s="196"/>
      <c r="B947" s="183"/>
      <c r="C947" s="219"/>
      <c r="D947" s="124" t="s">
        <v>8</v>
      </c>
      <c r="E947" s="184"/>
      <c r="F947" s="218"/>
      <c r="G947" s="182"/>
    </row>
    <row r="948" spans="1:7" s="17" customFormat="1">
      <c r="A948" s="196"/>
      <c r="B948" s="183"/>
      <c r="C948" s="219"/>
      <c r="D948" s="124" t="s">
        <v>9</v>
      </c>
      <c r="E948" s="184"/>
      <c r="F948" s="218"/>
      <c r="G948" s="182"/>
    </row>
    <row r="949" spans="1:7" s="17" customFormat="1">
      <c r="A949" s="196"/>
      <c r="B949" s="183"/>
      <c r="C949" s="219"/>
      <c r="D949" s="124" t="s">
        <v>10</v>
      </c>
      <c r="E949" s="184"/>
      <c r="F949" s="218"/>
      <c r="G949" s="182"/>
    </row>
    <row r="950" spans="1:7" s="17" customFormat="1">
      <c r="A950" s="196"/>
      <c r="B950" s="183"/>
      <c r="C950" s="219"/>
      <c r="D950" s="124" t="s">
        <v>13</v>
      </c>
      <c r="E950" s="125"/>
      <c r="F950" s="218"/>
      <c r="G950" s="182"/>
    </row>
    <row r="951" spans="1:7" s="17" customFormat="1">
      <c r="A951" s="197"/>
      <c r="B951" s="185"/>
      <c r="C951" s="126" t="s">
        <v>42</v>
      </c>
      <c r="D951" s="127"/>
      <c r="E951" s="128"/>
      <c r="F951" s="186">
        <v>0</v>
      </c>
      <c r="G951" s="187">
        <f>F951*C951</f>
        <v>0</v>
      </c>
    </row>
    <row r="952" spans="1:7" s="17" customFormat="1">
      <c r="A952" s="195" t="s">
        <v>470</v>
      </c>
      <c r="B952" s="225" t="s">
        <v>333</v>
      </c>
      <c r="C952" s="226"/>
      <c r="D952" s="226"/>
      <c r="E952" s="227"/>
      <c r="F952" s="180"/>
      <c r="G952" s="181"/>
    </row>
    <row r="953" spans="1:7" s="17" customFormat="1" ht="129" customHeight="1">
      <c r="A953" s="196"/>
      <c r="B953" s="234" t="s">
        <v>448</v>
      </c>
      <c r="C953" s="235"/>
      <c r="D953" s="235"/>
      <c r="E953" s="236"/>
      <c r="F953" s="218"/>
      <c r="G953" s="182"/>
    </row>
    <row r="954" spans="1:7" s="17" customFormat="1">
      <c r="A954" s="196"/>
      <c r="B954" s="183"/>
      <c r="C954" s="219"/>
      <c r="D954" s="124" t="s">
        <v>8</v>
      </c>
      <c r="E954" s="184"/>
      <c r="F954" s="218"/>
      <c r="G954" s="182"/>
    </row>
    <row r="955" spans="1:7" s="17" customFormat="1">
      <c r="A955" s="196"/>
      <c r="B955" s="183"/>
      <c r="C955" s="219"/>
      <c r="D955" s="124" t="s">
        <v>9</v>
      </c>
      <c r="E955" s="184"/>
      <c r="F955" s="218"/>
      <c r="G955" s="182"/>
    </row>
    <row r="956" spans="1:7" s="17" customFormat="1">
      <c r="A956" s="196"/>
      <c r="B956" s="183"/>
      <c r="C956" s="219"/>
      <c r="D956" s="124" t="s">
        <v>10</v>
      </c>
      <c r="E956" s="184"/>
      <c r="F956" s="218"/>
      <c r="G956" s="182"/>
    </row>
    <row r="957" spans="1:7" s="17" customFormat="1">
      <c r="A957" s="196"/>
      <c r="B957" s="183"/>
      <c r="C957" s="219"/>
      <c r="D957" s="124" t="s">
        <v>13</v>
      </c>
      <c r="E957" s="125"/>
      <c r="F957" s="218"/>
      <c r="G957" s="182"/>
    </row>
    <row r="958" spans="1:7" s="17" customFormat="1">
      <c r="A958" s="197"/>
      <c r="B958" s="185"/>
      <c r="C958" s="126" t="s">
        <v>40</v>
      </c>
      <c r="D958" s="127"/>
      <c r="E958" s="128"/>
      <c r="F958" s="186">
        <v>0</v>
      </c>
      <c r="G958" s="187">
        <f>F958*C958</f>
        <v>0</v>
      </c>
    </row>
    <row r="959" spans="1:7" s="17" customFormat="1">
      <c r="A959" s="195" t="s">
        <v>471</v>
      </c>
      <c r="B959" s="225" t="s">
        <v>335</v>
      </c>
      <c r="C959" s="226"/>
      <c r="D959" s="226"/>
      <c r="E959" s="227"/>
      <c r="F959" s="180"/>
      <c r="G959" s="181"/>
    </row>
    <row r="960" spans="1:7" s="17" customFormat="1" ht="117" customHeight="1">
      <c r="A960" s="196"/>
      <c r="B960" s="234" t="s">
        <v>447</v>
      </c>
      <c r="C960" s="235"/>
      <c r="D960" s="235"/>
      <c r="E960" s="236"/>
      <c r="F960" s="218"/>
      <c r="G960" s="182"/>
    </row>
    <row r="961" spans="1:7" s="17" customFormat="1">
      <c r="A961" s="196"/>
      <c r="B961" s="183"/>
      <c r="C961" s="219"/>
      <c r="D961" s="124" t="s">
        <v>8</v>
      </c>
      <c r="E961" s="184"/>
      <c r="F961" s="218"/>
      <c r="G961" s="182"/>
    </row>
    <row r="962" spans="1:7" s="17" customFormat="1">
      <c r="A962" s="196"/>
      <c r="B962" s="183"/>
      <c r="C962" s="219"/>
      <c r="D962" s="124" t="s">
        <v>9</v>
      </c>
      <c r="E962" s="184"/>
      <c r="F962" s="218"/>
      <c r="G962" s="182"/>
    </row>
    <row r="963" spans="1:7" s="17" customFormat="1">
      <c r="A963" s="196"/>
      <c r="B963" s="183"/>
      <c r="C963" s="219"/>
      <c r="D963" s="124" t="s">
        <v>10</v>
      </c>
      <c r="E963" s="184"/>
      <c r="F963" s="218"/>
      <c r="G963" s="182"/>
    </row>
    <row r="964" spans="1:7" s="17" customFormat="1">
      <c r="A964" s="196"/>
      <c r="B964" s="183"/>
      <c r="C964" s="188"/>
      <c r="D964" s="124" t="s">
        <v>13</v>
      </c>
      <c r="E964" s="125"/>
      <c r="F964" s="218"/>
      <c r="G964" s="182"/>
    </row>
    <row r="965" spans="1:7" s="17" customFormat="1">
      <c r="A965" s="197"/>
      <c r="B965" s="185"/>
      <c r="C965" s="126" t="s">
        <v>44</v>
      </c>
      <c r="D965" s="127"/>
      <c r="E965" s="128"/>
      <c r="F965" s="186">
        <v>0</v>
      </c>
      <c r="G965" s="187">
        <f>F965*C965</f>
        <v>0</v>
      </c>
    </row>
    <row r="966" spans="1:7" s="17" customFormat="1">
      <c r="A966" s="191" t="s">
        <v>472</v>
      </c>
      <c r="B966" s="230" t="s">
        <v>337</v>
      </c>
      <c r="C966" s="230"/>
      <c r="D966" s="230"/>
      <c r="E966" s="231"/>
      <c r="F966" s="15"/>
      <c r="G966" s="16"/>
    </row>
    <row r="967" spans="1:7" s="17" customFormat="1">
      <c r="A967" s="46"/>
      <c r="B967" s="228" t="s">
        <v>338</v>
      </c>
      <c r="C967" s="228"/>
      <c r="D967" s="228"/>
      <c r="E967" s="229"/>
      <c r="F967" s="212"/>
      <c r="G967" s="18"/>
    </row>
    <row r="968" spans="1:7" s="17" customFormat="1">
      <c r="A968" s="46"/>
      <c r="B968" s="204"/>
      <c r="C968" s="204"/>
      <c r="D968" s="19" t="s">
        <v>8</v>
      </c>
      <c r="E968" s="20"/>
      <c r="F968" s="212"/>
      <c r="G968" s="18"/>
    </row>
    <row r="969" spans="1:7" s="17" customFormat="1">
      <c r="A969" s="46"/>
      <c r="B969" s="204"/>
      <c r="C969" s="204"/>
      <c r="D969" s="19" t="s">
        <v>9</v>
      </c>
      <c r="E969" s="20"/>
      <c r="F969" s="212"/>
      <c r="G969" s="18"/>
    </row>
    <row r="970" spans="1:7" s="17" customFormat="1">
      <c r="A970" s="46"/>
      <c r="B970" s="204"/>
      <c r="C970" s="204"/>
      <c r="D970" s="19" t="s">
        <v>10</v>
      </c>
      <c r="E970" s="81" t="s">
        <v>29</v>
      </c>
      <c r="F970" s="212"/>
      <c r="G970" s="18"/>
    </row>
    <row r="971" spans="1:7" s="17" customFormat="1">
      <c r="A971" s="46"/>
      <c r="B971" s="204"/>
      <c r="C971" s="204"/>
      <c r="D971" s="205"/>
      <c r="E971" s="52"/>
      <c r="F971" s="212"/>
      <c r="G971" s="18"/>
    </row>
    <row r="972" spans="1:7" s="17" customFormat="1">
      <c r="A972" s="46"/>
      <c r="B972" s="204"/>
      <c r="C972" s="204"/>
      <c r="D972" s="202" t="s">
        <v>13</v>
      </c>
      <c r="E972" s="27"/>
      <c r="F972" s="212"/>
      <c r="G972" s="18"/>
    </row>
    <row r="973" spans="1:7" s="17" customFormat="1">
      <c r="A973" s="46"/>
      <c r="B973" s="204" t="s">
        <v>12</v>
      </c>
      <c r="C973" s="19"/>
      <c r="D973" s="129" t="s">
        <v>379</v>
      </c>
      <c r="E973" s="27"/>
      <c r="F973" s="189"/>
      <c r="G973" s="146"/>
    </row>
    <row r="974" spans="1:7" s="17" customFormat="1">
      <c r="A974" s="46"/>
      <c r="B974" s="98"/>
      <c r="C974" s="44" t="s">
        <v>210</v>
      </c>
      <c r="D974" s="20"/>
      <c r="E974" s="34" t="s">
        <v>340</v>
      </c>
      <c r="F974" s="130">
        <v>0</v>
      </c>
      <c r="G974" s="29">
        <f>F974*C974</f>
        <v>0</v>
      </c>
    </row>
    <row r="975" spans="1:7" s="17" customFormat="1">
      <c r="A975" s="46"/>
      <c r="B975" s="33"/>
      <c r="C975" s="205"/>
      <c r="D975" s="109" t="s">
        <v>339</v>
      </c>
      <c r="E975" s="34"/>
      <c r="F975" s="190"/>
      <c r="G975" s="101"/>
    </row>
    <row r="976" spans="1:7" s="17" customFormat="1">
      <c r="A976" s="46"/>
      <c r="B976" s="98"/>
      <c r="C976" s="44" t="s">
        <v>38</v>
      </c>
      <c r="D976" s="20"/>
      <c r="E976" s="34" t="s">
        <v>340</v>
      </c>
      <c r="F976" s="130">
        <v>0</v>
      </c>
      <c r="G976" s="29">
        <f>F976*C976</f>
        <v>0</v>
      </c>
    </row>
    <row r="977" spans="1:7" s="17" customFormat="1">
      <c r="A977" s="46"/>
      <c r="B977" s="33"/>
      <c r="C977" s="205"/>
      <c r="D977" s="109" t="s">
        <v>341</v>
      </c>
      <c r="E977" s="34"/>
      <c r="F977" s="190"/>
      <c r="G977" s="101"/>
    </row>
    <row r="978" spans="1:7" s="17" customFormat="1">
      <c r="A978" s="46"/>
      <c r="B978" s="98"/>
      <c r="C978" s="44" t="s">
        <v>38</v>
      </c>
      <c r="D978" s="20"/>
      <c r="E978" s="34" t="s">
        <v>340</v>
      </c>
      <c r="F978" s="130">
        <v>0</v>
      </c>
      <c r="G978" s="29">
        <f>F978*C978</f>
        <v>0</v>
      </c>
    </row>
    <row r="979" spans="1:7" s="17" customFormat="1">
      <c r="A979" s="46"/>
      <c r="B979" s="33"/>
      <c r="C979" s="205"/>
      <c r="D979" s="109" t="s">
        <v>342</v>
      </c>
      <c r="E979" s="52"/>
      <c r="F979" s="190"/>
      <c r="G979" s="101"/>
    </row>
    <row r="980" spans="1:7" s="17" customFormat="1">
      <c r="A980" s="46"/>
      <c r="B980" s="98"/>
      <c r="C980" s="44" t="s">
        <v>40</v>
      </c>
      <c r="D980" s="20"/>
      <c r="E980" s="107" t="s">
        <v>340</v>
      </c>
      <c r="F980" s="130">
        <v>0</v>
      </c>
      <c r="G980" s="29">
        <f>F980*C980</f>
        <v>0</v>
      </c>
    </row>
    <row r="981" spans="1:7" s="17" customFormat="1">
      <c r="A981" s="46"/>
      <c r="B981" s="33"/>
      <c r="C981" s="205"/>
      <c r="D981" s="109" t="s">
        <v>343</v>
      </c>
      <c r="E981" s="34"/>
      <c r="F981" s="190"/>
      <c r="G981" s="101"/>
    </row>
    <row r="982" spans="1:7" s="17" customFormat="1">
      <c r="A982" s="46"/>
      <c r="B982" s="98"/>
      <c r="C982" s="44" t="s">
        <v>42</v>
      </c>
      <c r="D982" s="20"/>
      <c r="E982" s="34" t="s">
        <v>340</v>
      </c>
      <c r="F982" s="130">
        <v>0</v>
      </c>
      <c r="G982" s="29">
        <f>F982*C982</f>
        <v>0</v>
      </c>
    </row>
    <row r="983" spans="1:7" s="17" customFormat="1">
      <c r="A983" s="46"/>
      <c r="B983" s="33"/>
      <c r="C983" s="205"/>
      <c r="D983" s="109" t="s">
        <v>344</v>
      </c>
      <c r="E983" s="34"/>
      <c r="F983" s="190"/>
      <c r="G983" s="101"/>
    </row>
    <row r="984" spans="1:7" s="17" customFormat="1">
      <c r="A984" s="46"/>
      <c r="B984" s="98"/>
      <c r="C984" s="44" t="s">
        <v>38</v>
      </c>
      <c r="D984" s="20"/>
      <c r="E984" s="34" t="s">
        <v>340</v>
      </c>
      <c r="F984" s="130">
        <v>0</v>
      </c>
      <c r="G984" s="29">
        <f>F984*C984</f>
        <v>0</v>
      </c>
    </row>
    <row r="985" spans="1:7" s="17" customFormat="1">
      <c r="A985" s="46"/>
      <c r="B985" s="33"/>
      <c r="C985" s="205"/>
      <c r="D985" s="109" t="s">
        <v>345</v>
      </c>
      <c r="E985" s="34"/>
      <c r="F985" s="190"/>
      <c r="G985" s="101"/>
    </row>
    <row r="986" spans="1:7" s="17" customFormat="1">
      <c r="A986" s="46"/>
      <c r="B986" s="98"/>
      <c r="C986" s="44" t="s">
        <v>44</v>
      </c>
      <c r="D986" s="20"/>
      <c r="E986" s="34" t="s">
        <v>340</v>
      </c>
      <c r="F986" s="130">
        <v>0</v>
      </c>
      <c r="G986" s="29">
        <f>F986*C986</f>
        <v>0</v>
      </c>
    </row>
    <row r="987" spans="1:7" s="17" customFormat="1">
      <c r="A987" s="46"/>
      <c r="B987" s="33"/>
      <c r="C987" s="205"/>
      <c r="D987" s="109" t="s">
        <v>346</v>
      </c>
      <c r="E987" s="34"/>
      <c r="F987" s="190"/>
      <c r="G987" s="101"/>
    </row>
    <row r="988" spans="1:7" s="17" customFormat="1">
      <c r="A988" s="46"/>
      <c r="B988" s="98"/>
      <c r="C988" s="44" t="s">
        <v>38</v>
      </c>
      <c r="D988" s="20"/>
      <c r="E988" s="34" t="s">
        <v>340</v>
      </c>
      <c r="F988" s="130">
        <v>0</v>
      </c>
      <c r="G988" s="29">
        <f>F988*C988</f>
        <v>0</v>
      </c>
    </row>
    <row r="989" spans="1:7" s="17" customFormat="1">
      <c r="A989" s="46"/>
      <c r="B989" s="33"/>
      <c r="C989" s="205"/>
      <c r="D989" s="109" t="s">
        <v>347</v>
      </c>
      <c r="E989" s="34"/>
      <c r="F989" s="190"/>
      <c r="G989" s="101"/>
    </row>
    <row r="990" spans="1:7" s="17" customFormat="1">
      <c r="A990" s="192"/>
      <c r="B990" s="98"/>
      <c r="C990" s="44" t="s">
        <v>210</v>
      </c>
      <c r="D990" s="20"/>
      <c r="E990" s="34" t="s">
        <v>340</v>
      </c>
      <c r="F990" s="130">
        <v>0</v>
      </c>
      <c r="G990" s="29">
        <f>F990*C990</f>
        <v>0</v>
      </c>
    </row>
    <row r="991" spans="1:7" s="17" customFormat="1">
      <c r="A991" s="46" t="s">
        <v>473</v>
      </c>
      <c r="B991" s="246" t="s">
        <v>349</v>
      </c>
      <c r="C991" s="246"/>
      <c r="D991" s="246"/>
      <c r="E991" s="247"/>
      <c r="F991" s="212"/>
      <c r="G991" s="18"/>
    </row>
    <row r="992" spans="1:7" s="17" customFormat="1" ht="90.6" customHeight="1">
      <c r="A992" s="46"/>
      <c r="B992" s="228" t="s">
        <v>350</v>
      </c>
      <c r="C992" s="228"/>
      <c r="D992" s="228"/>
      <c r="E992" s="229"/>
      <c r="F992" s="212"/>
      <c r="G992" s="18"/>
    </row>
    <row r="993" spans="1:7" s="17" customFormat="1">
      <c r="A993" s="46"/>
      <c r="B993" s="204"/>
      <c r="C993" s="204"/>
      <c r="D993" s="19" t="s">
        <v>8</v>
      </c>
      <c r="E993" s="20"/>
      <c r="F993" s="212"/>
      <c r="G993" s="18"/>
    </row>
    <row r="994" spans="1:7" s="17" customFormat="1">
      <c r="A994" s="46"/>
      <c r="B994" s="204"/>
      <c r="C994" s="204"/>
      <c r="D994" s="19" t="s">
        <v>9</v>
      </c>
      <c r="E994" s="20"/>
      <c r="F994" s="212"/>
      <c r="G994" s="18"/>
    </row>
    <row r="995" spans="1:7" s="17" customFormat="1">
      <c r="A995" s="46"/>
      <c r="B995" s="204"/>
      <c r="C995" s="204"/>
      <c r="D995" s="19" t="s">
        <v>10</v>
      </c>
      <c r="E995" s="34" t="s">
        <v>173</v>
      </c>
      <c r="F995" s="212"/>
      <c r="G995" s="18"/>
    </row>
    <row r="996" spans="1:7" s="17" customFormat="1">
      <c r="A996" s="46"/>
      <c r="B996" s="228"/>
      <c r="C996" s="228"/>
      <c r="D996" s="228"/>
      <c r="E996" s="229"/>
      <c r="F996" s="212"/>
      <c r="G996" s="18"/>
    </row>
    <row r="997" spans="1:7" s="17" customFormat="1">
      <c r="A997" s="46"/>
      <c r="B997" s="204" t="s">
        <v>12</v>
      </c>
      <c r="C997" s="21"/>
      <c r="D997" s="202" t="s">
        <v>13</v>
      </c>
      <c r="E997" s="38"/>
      <c r="F997" s="212"/>
      <c r="G997" s="18"/>
    </row>
    <row r="998" spans="1:7" s="17" customFormat="1">
      <c r="A998" s="46"/>
      <c r="B998" s="54"/>
      <c r="C998" s="44" t="s">
        <v>21</v>
      </c>
      <c r="D998" s="22"/>
      <c r="E998" s="50" t="s">
        <v>351</v>
      </c>
      <c r="F998" s="28">
        <v>0</v>
      </c>
      <c r="G998" s="29">
        <f>F998*C998</f>
        <v>0</v>
      </c>
    </row>
    <row r="999" spans="1:7" s="17" customFormat="1">
      <c r="A999" s="46"/>
      <c r="B999" s="111"/>
      <c r="C999" s="44" t="s">
        <v>146</v>
      </c>
      <c r="D999" s="22"/>
      <c r="E999" s="50" t="s">
        <v>491</v>
      </c>
      <c r="F999" s="28">
        <v>0</v>
      </c>
      <c r="G999" s="29">
        <f>F999*C999</f>
        <v>0</v>
      </c>
    </row>
    <row r="1000" spans="1:7" s="17" customFormat="1">
      <c r="A1000" s="46"/>
      <c r="B1000" s="54"/>
      <c r="C1000" s="44" t="s">
        <v>40</v>
      </c>
      <c r="D1000" s="22"/>
      <c r="E1000" s="50" t="s">
        <v>353</v>
      </c>
      <c r="F1000" s="28">
        <v>0</v>
      </c>
      <c r="G1000" s="29">
        <f>F1000*C1000</f>
        <v>0</v>
      </c>
    </row>
    <row r="1001" spans="1:7" s="17" customFormat="1">
      <c r="A1001" s="192"/>
      <c r="B1001" s="111"/>
      <c r="C1001" s="44" t="s">
        <v>42</v>
      </c>
      <c r="D1001" s="22"/>
      <c r="E1001" s="50" t="s">
        <v>354</v>
      </c>
      <c r="F1001" s="28">
        <v>0</v>
      </c>
      <c r="G1001" s="29">
        <f>F1001*C1001</f>
        <v>0</v>
      </c>
    </row>
    <row r="1002" spans="1:7" s="17" customFormat="1">
      <c r="A1002" s="46" t="s">
        <v>474</v>
      </c>
      <c r="B1002" s="232" t="s">
        <v>414</v>
      </c>
      <c r="C1002" s="230"/>
      <c r="D1002" s="230"/>
      <c r="E1002" s="31"/>
      <c r="F1002" s="212"/>
      <c r="G1002" s="18"/>
    </row>
    <row r="1003" spans="1:7" s="17" customFormat="1" ht="118.9" customHeight="1">
      <c r="A1003" s="46"/>
      <c r="B1003" s="233" t="s">
        <v>415</v>
      </c>
      <c r="C1003" s="244"/>
      <c r="D1003" s="244"/>
      <c r="E1003" s="245"/>
      <c r="F1003" s="212"/>
      <c r="G1003" s="18"/>
    </row>
    <row r="1004" spans="1:7" s="17" customFormat="1">
      <c r="A1004" s="46"/>
      <c r="B1004" s="204"/>
      <c r="C1004" s="204"/>
      <c r="D1004" s="19" t="s">
        <v>8</v>
      </c>
      <c r="E1004" s="20"/>
      <c r="F1004" s="212"/>
      <c r="G1004" s="18"/>
    </row>
    <row r="1005" spans="1:7" s="17" customFormat="1">
      <c r="A1005" s="46"/>
      <c r="B1005" s="204"/>
      <c r="C1005" s="204"/>
      <c r="D1005" s="19" t="s">
        <v>9</v>
      </c>
      <c r="E1005" s="20"/>
      <c r="F1005" s="212"/>
      <c r="G1005" s="18"/>
    </row>
    <row r="1006" spans="1:7" s="17" customFormat="1">
      <c r="A1006" s="46"/>
      <c r="B1006" s="204"/>
      <c r="C1006" s="204"/>
      <c r="D1006" s="19" t="s">
        <v>10</v>
      </c>
      <c r="E1006" s="117"/>
      <c r="F1006" s="212"/>
      <c r="G1006" s="18"/>
    </row>
    <row r="1007" spans="1:7" s="17" customFormat="1">
      <c r="A1007" s="46"/>
      <c r="B1007" s="204"/>
      <c r="C1007" s="21"/>
      <c r="D1007" s="19" t="s">
        <v>13</v>
      </c>
      <c r="E1007" s="48"/>
      <c r="F1007" s="212"/>
      <c r="G1007" s="18"/>
    </row>
    <row r="1008" spans="1:7" s="17" customFormat="1">
      <c r="A1008" s="192"/>
      <c r="B1008" s="68"/>
      <c r="C1008" s="44" t="s">
        <v>38</v>
      </c>
      <c r="D1008" s="74"/>
      <c r="E1008" s="82"/>
      <c r="F1008" s="130">
        <v>0</v>
      </c>
      <c r="G1008" s="29">
        <f>F1008*C1008</f>
        <v>0</v>
      </c>
    </row>
    <row r="1009" spans="1:7" s="17" customFormat="1">
      <c r="A1009" s="46" t="s">
        <v>475</v>
      </c>
      <c r="B1009" s="232" t="s">
        <v>356</v>
      </c>
      <c r="C1009" s="230"/>
      <c r="D1009" s="230"/>
      <c r="E1009" s="31"/>
      <c r="F1009" s="212"/>
      <c r="G1009" s="18"/>
    </row>
    <row r="1010" spans="1:7" s="17" customFormat="1" ht="57" customHeight="1">
      <c r="A1010" s="46"/>
      <c r="B1010" s="233" t="s">
        <v>520</v>
      </c>
      <c r="C1010" s="244"/>
      <c r="D1010" s="244"/>
      <c r="E1010" s="245"/>
      <c r="F1010" s="212"/>
      <c r="G1010" s="18"/>
    </row>
    <row r="1011" spans="1:7" s="17" customFormat="1">
      <c r="A1011" s="46"/>
      <c r="B1011" s="204"/>
      <c r="C1011" s="204"/>
      <c r="D1011" s="19" t="s">
        <v>8</v>
      </c>
      <c r="E1011" s="20"/>
      <c r="F1011" s="212"/>
      <c r="G1011" s="18"/>
    </row>
    <row r="1012" spans="1:7" s="17" customFormat="1">
      <c r="A1012" s="46"/>
      <c r="B1012" s="204"/>
      <c r="C1012" s="204"/>
      <c r="D1012" s="19" t="s">
        <v>9</v>
      </c>
      <c r="E1012" s="20"/>
      <c r="F1012" s="212"/>
      <c r="G1012" s="18"/>
    </row>
    <row r="1013" spans="1:7" s="17" customFormat="1">
      <c r="A1013" s="46"/>
      <c r="B1013" s="204"/>
      <c r="C1013" s="204"/>
      <c r="D1013" s="19" t="s">
        <v>10</v>
      </c>
      <c r="E1013" s="117"/>
      <c r="F1013" s="212"/>
      <c r="G1013" s="18"/>
    </row>
    <row r="1014" spans="1:7" s="17" customFormat="1">
      <c r="A1014" s="46"/>
      <c r="B1014" s="204"/>
      <c r="C1014" s="21"/>
      <c r="D1014" s="19" t="s">
        <v>13</v>
      </c>
      <c r="E1014" s="48"/>
      <c r="F1014" s="212"/>
      <c r="G1014" s="18"/>
    </row>
    <row r="1015" spans="1:7" s="17" customFormat="1">
      <c r="A1015" s="192"/>
      <c r="B1015" s="68"/>
      <c r="C1015" s="44" t="s">
        <v>38</v>
      </c>
      <c r="D1015" s="74"/>
      <c r="E1015" s="82"/>
      <c r="F1015" s="130">
        <v>0</v>
      </c>
      <c r="G1015" s="29">
        <f>F1015*C1015</f>
        <v>0</v>
      </c>
    </row>
    <row r="1016" spans="1:7" s="17" customFormat="1">
      <c r="A1016" s="46" t="s">
        <v>476</v>
      </c>
      <c r="B1016" s="232" t="s">
        <v>358</v>
      </c>
      <c r="C1016" s="230"/>
      <c r="D1016" s="230"/>
      <c r="E1016" s="31"/>
      <c r="F1016" s="212"/>
      <c r="G1016" s="18"/>
    </row>
    <row r="1017" spans="1:7" s="17" customFormat="1" ht="90" customHeight="1">
      <c r="A1017" s="46"/>
      <c r="B1017" s="233" t="s">
        <v>519</v>
      </c>
      <c r="C1017" s="244"/>
      <c r="D1017" s="244"/>
      <c r="E1017" s="245"/>
      <c r="F1017" s="212"/>
      <c r="G1017" s="18"/>
    </row>
    <row r="1018" spans="1:7" s="17" customFormat="1">
      <c r="A1018" s="46"/>
      <c r="B1018" s="204"/>
      <c r="C1018" s="204"/>
      <c r="D1018" s="19" t="s">
        <v>8</v>
      </c>
      <c r="E1018" s="20"/>
      <c r="F1018" s="212"/>
      <c r="G1018" s="18"/>
    </row>
    <row r="1019" spans="1:7" s="17" customFormat="1">
      <c r="A1019" s="46"/>
      <c r="B1019" s="204"/>
      <c r="C1019" s="204"/>
      <c r="D1019" s="19" t="s">
        <v>9</v>
      </c>
      <c r="E1019" s="20"/>
      <c r="F1019" s="212"/>
      <c r="G1019" s="18"/>
    </row>
    <row r="1020" spans="1:7" s="17" customFormat="1">
      <c r="A1020" s="46"/>
      <c r="B1020" s="204"/>
      <c r="C1020" s="204"/>
      <c r="D1020" s="19" t="s">
        <v>10</v>
      </c>
      <c r="E1020" s="117"/>
      <c r="F1020" s="212"/>
      <c r="G1020" s="18"/>
    </row>
    <row r="1021" spans="1:7" s="17" customFormat="1">
      <c r="A1021" s="46"/>
      <c r="B1021" s="204"/>
      <c r="C1021" s="21"/>
      <c r="D1021" s="19" t="s">
        <v>13</v>
      </c>
      <c r="E1021" s="48"/>
      <c r="F1021" s="212"/>
      <c r="G1021" s="18"/>
    </row>
    <row r="1022" spans="1:7" s="17" customFormat="1">
      <c r="A1022" s="192"/>
      <c r="B1022" s="68"/>
      <c r="C1022" s="44" t="s">
        <v>38</v>
      </c>
      <c r="D1022" s="74"/>
      <c r="E1022" s="82"/>
      <c r="F1022" s="130">
        <v>0</v>
      </c>
      <c r="G1022" s="29">
        <f>F1022*C1022</f>
        <v>0</v>
      </c>
    </row>
    <row r="1023" spans="1:7" s="17" customFormat="1">
      <c r="A1023" s="46" t="s">
        <v>476</v>
      </c>
      <c r="B1023" s="232" t="s">
        <v>360</v>
      </c>
      <c r="C1023" s="230"/>
      <c r="D1023" s="230"/>
      <c r="E1023" s="31"/>
      <c r="F1023" s="212"/>
      <c r="G1023" s="18"/>
    </row>
    <row r="1024" spans="1:7" s="17" customFormat="1" ht="57" customHeight="1">
      <c r="A1024" s="46"/>
      <c r="B1024" s="233" t="s">
        <v>518</v>
      </c>
      <c r="C1024" s="244"/>
      <c r="D1024" s="244"/>
      <c r="E1024" s="245"/>
      <c r="F1024" s="212"/>
      <c r="G1024" s="18"/>
    </row>
    <row r="1025" spans="1:7" s="17" customFormat="1">
      <c r="A1025" s="46"/>
      <c r="B1025" s="204"/>
      <c r="C1025" s="204"/>
      <c r="D1025" s="19" t="s">
        <v>8</v>
      </c>
      <c r="E1025" s="20"/>
      <c r="F1025" s="212"/>
      <c r="G1025" s="18"/>
    </row>
    <row r="1026" spans="1:7" s="17" customFormat="1">
      <c r="A1026" s="46"/>
      <c r="B1026" s="204"/>
      <c r="C1026" s="204"/>
      <c r="D1026" s="19" t="s">
        <v>9</v>
      </c>
      <c r="E1026" s="20"/>
      <c r="F1026" s="212"/>
      <c r="G1026" s="18"/>
    </row>
    <row r="1027" spans="1:7" s="17" customFormat="1">
      <c r="A1027" s="46"/>
      <c r="B1027" s="204"/>
      <c r="C1027" s="204"/>
      <c r="D1027" s="19" t="s">
        <v>10</v>
      </c>
      <c r="E1027" s="117"/>
      <c r="F1027" s="212"/>
      <c r="G1027" s="18"/>
    </row>
    <row r="1028" spans="1:7" s="17" customFormat="1">
      <c r="A1028" s="46"/>
      <c r="B1028" s="204"/>
      <c r="C1028" s="21"/>
      <c r="D1028" s="19" t="s">
        <v>13</v>
      </c>
      <c r="E1028" s="48"/>
      <c r="F1028" s="212"/>
      <c r="G1028" s="18"/>
    </row>
    <row r="1029" spans="1:7" s="17" customFormat="1">
      <c r="A1029" s="192"/>
      <c r="B1029" s="68"/>
      <c r="C1029" s="44" t="s">
        <v>40</v>
      </c>
      <c r="D1029" s="74"/>
      <c r="E1029" s="82"/>
      <c r="F1029" s="130">
        <v>0</v>
      </c>
      <c r="G1029" s="29">
        <f>F1029*C1029</f>
        <v>0</v>
      </c>
    </row>
  </sheetData>
  <sheetProtection algorithmName="SHA-512" hashValue="X8CbmVog80j9Z9i05S1yr+schBKLzX7xbLNT5mvbUG1OeyNc3tK4Md9fehoA0c2WaJBXFGuCQb8HR9PVQ2AFGg==" saltValue="OOVR0dWePq9XDnYXjaYS8w==" spinCount="100000" sheet="1" objects="1" scenarios="1"/>
  <mergeCells count="292">
    <mergeCell ref="B323:E323"/>
    <mergeCell ref="B881:E881"/>
    <mergeCell ref="B889:E889"/>
    <mergeCell ref="E9:E10"/>
    <mergeCell ref="E11:E12"/>
    <mergeCell ref="B13:E13"/>
    <mergeCell ref="B14:E14"/>
    <mergeCell ref="D23:E23"/>
    <mergeCell ref="B2:C2"/>
    <mergeCell ref="D2:E2"/>
    <mergeCell ref="B3:E3"/>
    <mergeCell ref="B4:E4"/>
    <mergeCell ref="B50:E50"/>
    <mergeCell ref="D56:E56"/>
    <mergeCell ref="D58:E58"/>
    <mergeCell ref="D60:E60"/>
    <mergeCell ref="B77:E77"/>
    <mergeCell ref="D24:E24"/>
    <mergeCell ref="D30:E30"/>
    <mergeCell ref="D36:E36"/>
    <mergeCell ref="C43:D43"/>
    <mergeCell ref="B49:E49"/>
    <mergeCell ref="B62:E62"/>
    <mergeCell ref="B338:E338"/>
    <mergeCell ref="B156:E156"/>
    <mergeCell ref="B157:E157"/>
    <mergeCell ref="E163:E164"/>
    <mergeCell ref="E165:E166"/>
    <mergeCell ref="B133:D133"/>
    <mergeCell ref="B134:E134"/>
    <mergeCell ref="B141:E141"/>
    <mergeCell ref="B142:E142"/>
    <mergeCell ref="B148:E148"/>
    <mergeCell ref="B113:E113"/>
    <mergeCell ref="B119:E119"/>
    <mergeCell ref="B120:E120"/>
    <mergeCell ref="B126:D126"/>
    <mergeCell ref="B127:E127"/>
    <mergeCell ref="D71:E71"/>
    <mergeCell ref="D73:E73"/>
    <mergeCell ref="D75:E75"/>
    <mergeCell ref="B149:E149"/>
    <mergeCell ref="B780:E780"/>
    <mergeCell ref="D788:E788"/>
    <mergeCell ref="B789:E789"/>
    <mergeCell ref="B805:E805"/>
    <mergeCell ref="B806:E806"/>
    <mergeCell ref="B839:D839"/>
    <mergeCell ref="B840:E840"/>
    <mergeCell ref="B814:E814"/>
    <mergeCell ref="B821:E821"/>
    <mergeCell ref="B822:E822"/>
    <mergeCell ref="B832:D832"/>
    <mergeCell ref="B833:E833"/>
    <mergeCell ref="B790:E790"/>
    <mergeCell ref="D796:E796"/>
    <mergeCell ref="B797:E797"/>
    <mergeCell ref="B798:E798"/>
    <mergeCell ref="B813:E813"/>
    <mergeCell ref="C37:D37"/>
    <mergeCell ref="B96:E96"/>
    <mergeCell ref="B97:E97"/>
    <mergeCell ref="B105:E105"/>
    <mergeCell ref="B106:E106"/>
    <mergeCell ref="B112:D112"/>
    <mergeCell ref="B78:E78"/>
    <mergeCell ref="D84:E84"/>
    <mergeCell ref="D86:E86"/>
    <mergeCell ref="D90:E90"/>
    <mergeCell ref="D92:E92"/>
    <mergeCell ref="D94:E94"/>
    <mergeCell ref="D88:E88"/>
    <mergeCell ref="B63:E63"/>
    <mergeCell ref="D69:E69"/>
    <mergeCell ref="E167:E168"/>
    <mergeCell ref="E169:E170"/>
    <mergeCell ref="B171:E171"/>
    <mergeCell ref="B172:E172"/>
    <mergeCell ref="B191:E191"/>
    <mergeCell ref="B240:E240"/>
    <mergeCell ref="B241:E241"/>
    <mergeCell ref="B297:D297"/>
    <mergeCell ref="B298:E298"/>
    <mergeCell ref="B192:E192"/>
    <mergeCell ref="B200:E200"/>
    <mergeCell ref="B208:E208"/>
    <mergeCell ref="B209:E209"/>
    <mergeCell ref="B217:E217"/>
    <mergeCell ref="B322:E322"/>
    <mergeCell ref="B218:E218"/>
    <mergeCell ref="B226:E226"/>
    <mergeCell ref="B227:E227"/>
    <mergeCell ref="B233:D233"/>
    <mergeCell ref="B234:E234"/>
    <mergeCell ref="B247:E247"/>
    <mergeCell ref="B249:E249"/>
    <mergeCell ref="B261:E261"/>
    <mergeCell ref="B248:E248"/>
    <mergeCell ref="B255:E255"/>
    <mergeCell ref="B267:E267"/>
    <mergeCell ref="B268:E268"/>
    <mergeCell ref="B290:E290"/>
    <mergeCell ref="B276:E276"/>
    <mergeCell ref="B283:E283"/>
    <mergeCell ref="B274:E274"/>
    <mergeCell ref="B275:E275"/>
    <mergeCell ref="B344:E344"/>
    <mergeCell ref="B345:E345"/>
    <mergeCell ref="D353:E353"/>
    <mergeCell ref="D355:E355"/>
    <mergeCell ref="B356:E356"/>
    <mergeCell ref="B324:E324"/>
    <mergeCell ref="D329:E329"/>
    <mergeCell ref="B330:E330"/>
    <mergeCell ref="B331:E331"/>
    <mergeCell ref="B337:E337"/>
    <mergeCell ref="B370:E370"/>
    <mergeCell ref="B371:E371"/>
    <mergeCell ref="B384:E384"/>
    <mergeCell ref="B385:E385"/>
    <mergeCell ref="B391:E391"/>
    <mergeCell ref="B357:E357"/>
    <mergeCell ref="D363:E363"/>
    <mergeCell ref="D364:E364"/>
    <mergeCell ref="D366:E366"/>
    <mergeCell ref="D368:E368"/>
    <mergeCell ref="B377:E377"/>
    <mergeCell ref="B378:E378"/>
    <mergeCell ref="D411:E411"/>
    <mergeCell ref="D412:E412"/>
    <mergeCell ref="B414:E414"/>
    <mergeCell ref="B415:E415"/>
    <mergeCell ref="D420:E420"/>
    <mergeCell ref="B392:E392"/>
    <mergeCell ref="B398:E398"/>
    <mergeCell ref="B399:E399"/>
    <mergeCell ref="B405:E405"/>
    <mergeCell ref="B406:E406"/>
    <mergeCell ref="B450:D450"/>
    <mergeCell ref="B451:E451"/>
    <mergeCell ref="B457:D457"/>
    <mergeCell ref="B458:E458"/>
    <mergeCell ref="D463:E463"/>
    <mergeCell ref="D421:E421"/>
    <mergeCell ref="B423:E423"/>
    <mergeCell ref="B424:E424"/>
    <mergeCell ref="B441:D441"/>
    <mergeCell ref="B442:E442"/>
    <mergeCell ref="B431:D431"/>
    <mergeCell ref="B432:E432"/>
    <mergeCell ref="B465:E465"/>
    <mergeCell ref="D472:E472"/>
    <mergeCell ref="D474:E474"/>
    <mergeCell ref="B475:E475"/>
    <mergeCell ref="B476:E476"/>
    <mergeCell ref="B510:E510"/>
    <mergeCell ref="B511:E511"/>
    <mergeCell ref="D516:E516"/>
    <mergeCell ref="B491:D491"/>
    <mergeCell ref="B492:E492"/>
    <mergeCell ref="D497:E497"/>
    <mergeCell ref="B524:D524"/>
    <mergeCell ref="B525:E525"/>
    <mergeCell ref="B531:D531"/>
    <mergeCell ref="B532:E532"/>
    <mergeCell ref="B545:E545"/>
    <mergeCell ref="B538:E538"/>
    <mergeCell ref="B539:E539"/>
    <mergeCell ref="B477:E477"/>
    <mergeCell ref="B485:E485"/>
    <mergeCell ref="C487:C490"/>
    <mergeCell ref="B517:D517"/>
    <mergeCell ref="B518:E518"/>
    <mergeCell ref="B498:D498"/>
    <mergeCell ref="B499:E499"/>
    <mergeCell ref="B505:D505"/>
    <mergeCell ref="B500:D500"/>
    <mergeCell ref="B574:D574"/>
    <mergeCell ref="B575:E575"/>
    <mergeCell ref="B581:D581"/>
    <mergeCell ref="B582:E582"/>
    <mergeCell ref="B588:E588"/>
    <mergeCell ref="B546:E546"/>
    <mergeCell ref="B553:D553"/>
    <mergeCell ref="B554:E554"/>
    <mergeCell ref="B560:D560"/>
    <mergeCell ref="B561:E561"/>
    <mergeCell ref="B568:E568"/>
    <mergeCell ref="C606:E606"/>
    <mergeCell ref="C607:D607"/>
    <mergeCell ref="C612:E612"/>
    <mergeCell ref="C613:E613"/>
    <mergeCell ref="C614:D614"/>
    <mergeCell ref="B589:E589"/>
    <mergeCell ref="B595:E595"/>
    <mergeCell ref="B596:E596"/>
    <mergeCell ref="C599:E599"/>
    <mergeCell ref="C600:D600"/>
    <mergeCell ref="B637:D637"/>
    <mergeCell ref="B638:E638"/>
    <mergeCell ref="D645:E645"/>
    <mergeCell ref="D647:E647"/>
    <mergeCell ref="B648:D648"/>
    <mergeCell ref="B649:E649"/>
    <mergeCell ref="C620:E620"/>
    <mergeCell ref="C621:D621"/>
    <mergeCell ref="B626:E626"/>
    <mergeCell ref="B627:E627"/>
    <mergeCell ref="D634:E634"/>
    <mergeCell ref="B636:D636"/>
    <mergeCell ref="D678:E678"/>
    <mergeCell ref="B679:D679"/>
    <mergeCell ref="B680:E680"/>
    <mergeCell ref="D687:E687"/>
    <mergeCell ref="D689:E689"/>
    <mergeCell ref="B658:D658"/>
    <mergeCell ref="B659:E659"/>
    <mergeCell ref="B668:D668"/>
    <mergeCell ref="B669:E669"/>
    <mergeCell ref="D676:E676"/>
    <mergeCell ref="B715:E715"/>
    <mergeCell ref="D722:E722"/>
    <mergeCell ref="D724:E724"/>
    <mergeCell ref="B725:D725"/>
    <mergeCell ref="B726:E726"/>
    <mergeCell ref="B741:D741"/>
    <mergeCell ref="B690:D690"/>
    <mergeCell ref="B691:E691"/>
    <mergeCell ref="B702:D702"/>
    <mergeCell ref="B703:E703"/>
    <mergeCell ref="B714:D714"/>
    <mergeCell ref="B734:D734"/>
    <mergeCell ref="B735:E735"/>
    <mergeCell ref="A1:G1"/>
    <mergeCell ref="B1023:D1023"/>
    <mergeCell ref="B1024:E1024"/>
    <mergeCell ref="B996:E996"/>
    <mergeCell ref="B1009:D1009"/>
    <mergeCell ref="B1010:E1010"/>
    <mergeCell ref="B1016:D1016"/>
    <mergeCell ref="B1017:E1017"/>
    <mergeCell ref="B960:E960"/>
    <mergeCell ref="B966:E966"/>
    <mergeCell ref="B967:E967"/>
    <mergeCell ref="B991:E991"/>
    <mergeCell ref="B992:E992"/>
    <mergeCell ref="B1003:E1003"/>
    <mergeCell ref="B1002:D1002"/>
    <mergeCell ref="B748:D748"/>
    <mergeCell ref="B749:E749"/>
    <mergeCell ref="B770:E770"/>
    <mergeCell ref="B742:E742"/>
    <mergeCell ref="B758:E758"/>
    <mergeCell ref="B752:E752"/>
    <mergeCell ref="B754:E754"/>
    <mergeCell ref="B756:E756"/>
    <mergeCell ref="B761:E761"/>
    <mergeCell ref="B859:D859"/>
    <mergeCell ref="B860:E860"/>
    <mergeCell ref="B866:D866"/>
    <mergeCell ref="B850:D850"/>
    <mergeCell ref="B851:E851"/>
    <mergeCell ref="B763:E763"/>
    <mergeCell ref="B765:E765"/>
    <mergeCell ref="B767:E767"/>
    <mergeCell ref="B953:E953"/>
    <mergeCell ref="B945:E945"/>
    <mergeCell ref="B946:E946"/>
    <mergeCell ref="B952:E952"/>
    <mergeCell ref="B890:E890"/>
    <mergeCell ref="B896:E896"/>
    <mergeCell ref="B897:E897"/>
    <mergeCell ref="B903:E903"/>
    <mergeCell ref="B904:E904"/>
    <mergeCell ref="B867:E867"/>
    <mergeCell ref="B874:D874"/>
    <mergeCell ref="B875:E875"/>
    <mergeCell ref="D880:E880"/>
    <mergeCell ref="B882:E882"/>
    <mergeCell ref="B771:E771"/>
    <mergeCell ref="B779:E779"/>
    <mergeCell ref="B959:E959"/>
    <mergeCell ref="B925:E925"/>
    <mergeCell ref="B931:E931"/>
    <mergeCell ref="B932:E932"/>
    <mergeCell ref="B938:D938"/>
    <mergeCell ref="B939:E939"/>
    <mergeCell ref="B910:E910"/>
    <mergeCell ref="B911:E911"/>
    <mergeCell ref="B917:E917"/>
    <mergeCell ref="B918:E918"/>
    <mergeCell ref="B924:E924"/>
  </mergeCells>
  <pageMargins left="0.70866141732283472" right="0.39370078740157483" top="0.78740157480314965" bottom="0.78740157480314965" header="0.31496062992125984" footer="0.31496062992125984"/>
  <pageSetup paperSize="9" scale="99" orientation="portrait" r:id="rId1"/>
  <headerFooter>
    <oddHeader>&amp;C&amp;A - &amp;F</oddHeader>
    <oddFooter>Seite &amp;P</oddFooter>
  </headerFooter>
  <rowBreaks count="31" manualBreakCount="31">
    <brk id="12" max="16383" man="1"/>
    <brk id="48" max="16383" man="1"/>
    <brk id="76" max="16383" man="1"/>
    <brk id="111" max="16383" man="1"/>
    <brk id="147" max="16383" man="1"/>
    <brk id="190" max="16383" man="1"/>
    <brk id="232" max="16383" man="1"/>
    <brk id="266" max="16383" man="1"/>
    <brk id="296" max="16383" man="1"/>
    <brk id="336" max="16383" man="1"/>
    <brk id="369" max="16383" man="1"/>
    <brk id="390" max="16383" man="1"/>
    <brk id="422" max="16383" man="1"/>
    <brk id="456" max="16383" man="1"/>
    <brk id="497" max="16383" man="1"/>
    <brk id="530" max="16383" man="1"/>
    <brk id="559" max="16383" man="1"/>
    <brk id="587" max="16383" man="1"/>
    <brk id="618" max="16383" man="1"/>
    <brk id="625" max="16383" man="1"/>
    <brk id="667" max="16383" man="1"/>
    <brk id="713" max="16383" man="1"/>
    <brk id="747" max="16383" man="1"/>
    <brk id="778" max="16383" man="1"/>
    <brk id="812" max="16383" man="1"/>
    <brk id="849" max="16383" man="1"/>
    <brk id="880" max="16383" man="1"/>
    <brk id="909" max="16383" man="1"/>
    <brk id="944" max="16383" man="1"/>
    <brk id="965" max="16383" man="1"/>
    <brk id="100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Gesamtsumme</vt:lpstr>
      <vt:lpstr>LV</vt:lpstr>
      <vt:lpstr>Brutto</vt:lpstr>
      <vt:lpstr>LV!Drucktitel</vt:lpstr>
      <vt:lpstr>Gesamtsumme!Netto</vt:lpstr>
      <vt:lpstr>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Netzband, Britta</dc:creator>
  <cp:lastModifiedBy>Hartmann-Lamberty, Beatrix</cp:lastModifiedBy>
  <cp:lastPrinted>2025-08-22T10:03:37Z</cp:lastPrinted>
  <dcterms:created xsi:type="dcterms:W3CDTF">2025-08-22T09:23:52Z</dcterms:created>
  <dcterms:modified xsi:type="dcterms:W3CDTF">2026-09-02T12:30:58Z</dcterms:modified>
</cp:coreProperties>
</file>