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A - Unterlagen fuer E-Vergabe\IT - KE\2026\Penetrationstest (EU-Mavridis)\"/>
    </mc:Choice>
  </mc:AlternateContent>
  <xr:revisionPtr revIDLastSave="0" documentId="8_{2145FC24-4084-4C98-A35D-11C07A2A6838}" xr6:coauthVersionLast="47" xr6:coauthVersionMax="47" xr10:uidLastSave="{00000000-0000-0000-0000-000000000000}"/>
  <workbookProtection workbookAlgorithmName="SHA-512" workbookHashValue="mUPbPql/ua48v2yUhm7m2FcIQRcoGG3C1te35TdE2dNP9r9zvY+4Y42kHaAmwoOwaV5HdTnUf0vaghHnVbbvsA==" workbookSaltValue="anYBJYccqqoynku/RBjuGg==" workbookSpinCount="100000" lockStructure="1"/>
  <bookViews>
    <workbookView xWindow="-120" yWindow="-120" windowWidth="29040" windowHeight="15840" xr2:uid="{30AAB2F8-6D46-452F-B097-C172A72453D8}"/>
  </bookViews>
  <sheets>
    <sheet name="Preisblatt" sheetId="1" r:id="rId1"/>
  </sheets>
  <definedNames>
    <definedName name="Brutto">Preisblatt!$E$19</definedName>
    <definedName name="MyChanged" hidden="1">0</definedName>
    <definedName name="MyVersion" hidden="1">43743.7486111111</definedName>
    <definedName name="Netto">Preisblatt!$C$19</definedName>
    <definedName name="Ust">Preisblatt!$D$19</definedName>
  </definedNames>
  <calcPr calcId="191029" iterate="1" iterateDelta="1.0000000000000005E-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5" i="1" l="1"/>
  <c r="J24" i="1"/>
  <c r="I24" i="1"/>
  <c r="J23" i="1"/>
  <c r="I23" i="1"/>
  <c r="J22" i="1"/>
  <c r="J25" i="1" s="1"/>
  <c r="I22" i="1"/>
  <c r="C19" i="1"/>
  <c r="C18" i="1"/>
  <c r="C17" i="1"/>
  <c r="C16" i="1"/>
  <c r="C15" i="1"/>
</calcChain>
</file>

<file path=xl/sharedStrings.xml><?xml version="1.0" encoding="utf-8"?>
<sst xmlns="http://schemas.openxmlformats.org/spreadsheetml/2006/main" count="31" uniqueCount="29">
  <si>
    <t>Preisblatt</t>
  </si>
  <si>
    <t xml:space="preserve">Projekt:
</t>
  </si>
  <si>
    <t>Penetrationstests 2026–2030</t>
  </si>
  <si>
    <t>Datum</t>
  </si>
  <si>
    <t>07.05.2026</t>
  </si>
  <si>
    <t>Name Bieter:</t>
  </si>
  <si>
    <r>
      <rPr>
        <b/>
        <sz val="11"/>
        <color rgb="FF000000"/>
        <rFont val="Calibri"/>
      </rPr>
      <t xml:space="preserve">Hinweis
</t>
    </r>
    <r>
      <rPr>
        <sz val="11"/>
        <color rgb="FF000000"/>
        <rFont val="Calibri"/>
      </rPr>
      <t xml:space="preserve">Die im Preisblatt angegebenen Personentage (PT) stellen unverbindliche Richtwerte dar und dienen ausschließlich der Vergleichbarkeit der Angebote.
Ein Personentag (PT) entspricht 8 Arbeitsstunden.
Die Angebotswertung erfolgt ausschließlich rechnerisch auf Basis der im Preisblatt angegebenen indikativen Personentage (derzeit 120 PT) und der vom Bieter angebotenen Personentagessätze, 
bezogen auf den in der Leistungsbeschreibung definierten Leistungsumfang. Der sich daraus ergebende Gesamtpreis dient ausschließlich der Vergleichbarkeit der Angebote im Rahmen der Preisbewertung.
Zuschläge auf die Stunden- und Tagessätze für Leistungen montags bis freitags von 17:00 bis 22:00 Uhr werden nicht in die rechnerische Angebotswertung einbezogen. Sie gelten ausschließlich für die vertragliche Abrechnung tatsächlich beauftragter, erbrachter und nachgewiesener Leistungen innerhalb dieses Zeitraums. Voraussetzung ist die vorherige Abstimmung und Freigabe durch den Auftraggeber. Maßgeblich ist Ziffer 4.1.1 des EVB-IT-Dienstleistungsvertrags.
Leistungen vor 08:00 Uhr, nach 22:00 Uhr sowie an Samstagen, Sonn- und Feiertagen sind nicht vorgesehen.
</t>
    </r>
  </si>
  <si>
    <t>Preiskriterien 60 %</t>
  </si>
  <si>
    <t>Geschätztes Auftragsvolumen über 4 Jahre (Brutto)</t>
  </si>
  <si>
    <t>Geschätzes Auftragsvolumen pro Jahr (Brutto)</t>
  </si>
  <si>
    <t>MwST (pro Jahr)</t>
  </si>
  <si>
    <t>Geschätztes Auftragsvolumen über 4 Jahre netto</t>
  </si>
  <si>
    <t>Geschätzes Auftragsvolumen pro Jahr (Netto)</t>
  </si>
  <si>
    <t>Bitte NETTO -Preise eintragen</t>
  </si>
  <si>
    <t>Pos</t>
  </si>
  <si>
    <t>Skills / Rolle</t>
  </si>
  <si>
    <t>Abrechnung</t>
  </si>
  <si>
    <t>Gewichtung
 in %</t>
  </si>
  <si>
    <t xml:space="preserve">PT  nach Gewichtung zu den 120 PT </t>
  </si>
  <si>
    <t>Zuschlag in % auf den Stunden- und Tagessatz für Leistungen montags bis freitags von 17:00 bis 22:00 Uhr</t>
  </si>
  <si>
    <t>Preis pro PT</t>
  </si>
  <si>
    <t>Preis pro Stunde</t>
  </si>
  <si>
    <t>Gesamt</t>
  </si>
  <si>
    <t>Senior Consultant</t>
  </si>
  <si>
    <t>PT</t>
  </si>
  <si>
    <t xml:space="preserve">Consultant (Mid-Level) </t>
  </si>
  <si>
    <t>Junior Consultant</t>
  </si>
  <si>
    <t>Summe PT</t>
  </si>
  <si>
    <t>Summe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</si>
</sst>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_-* #,##0.00\ [$€-407]_-;\-* #,##0.00\ [$€-407]_-;_-* &quot;-&quot;??\ [$€-407]_-;_-@_-"/>
  </numFmts>
  <fonts count="18" x14ac:knownFonts="1">
    <font>
      <sz val="11"/>
      <color theme="1"/>
      <name val="Calibri"/>
      <family val="2"/>
      <scheme val="minor"/>
    </font>
    <font>
      <b/>
      <sz val="11"/>
      <color theme="3"/>
      <name val="Calibri"/>
      <scheme val="minor"/>
    </font>
    <font>
      <b/>
      <sz val="14"/>
      <color theme="1"/>
      <name val="Calibri"/>
    </font>
    <font>
      <sz val="11"/>
      <color rgb="FF3F3F76"/>
      <name val="Calibri"/>
      <scheme val="minor"/>
    </font>
    <font>
      <sz val="12"/>
      <color rgb="FF3F3F76"/>
      <name val="Calibri"/>
      <scheme val="minor"/>
    </font>
    <font>
      <sz val="11"/>
      <color theme="1"/>
      <name val="Calibri"/>
    </font>
    <font>
      <sz val="11"/>
      <color rgb="FF000000"/>
      <name val="Calibri"/>
    </font>
    <font>
      <b/>
      <sz val="11"/>
      <color rgb="FF000000"/>
      <name val="Calibri"/>
    </font>
    <font>
      <b/>
      <sz val="11"/>
      <color theme="1"/>
      <name val="Calibri"/>
      <family val="2"/>
      <scheme val="minor"/>
    </font>
    <font>
      <sz val="14"/>
      <color theme="1"/>
      <name val="Calibri"/>
      <family val="2"/>
      <scheme val="minor"/>
    </font>
    <font>
      <sz val="10"/>
      <color theme="1"/>
      <name val="Calibri"/>
      <family val="2"/>
      <scheme val="minor"/>
    </font>
    <font>
      <sz val="9"/>
      <color theme="1"/>
      <name val="Calibri"/>
      <family val="2"/>
      <scheme val="minor"/>
    </font>
    <font>
      <i/>
      <sz val="11"/>
      <color rgb="FF7F7F7F"/>
      <name val="Calibri"/>
      <scheme val="minor"/>
    </font>
    <font>
      <sz val="11"/>
      <color theme="4"/>
      <name val="Calibri"/>
      <family val="2"/>
      <scheme val="minor"/>
    </font>
    <font>
      <i/>
      <sz val="11"/>
      <color theme="1" tint="0.499984740745262"/>
      <name val="Calibri"/>
      <scheme val="minor"/>
    </font>
    <font>
      <i/>
      <sz val="11"/>
      <color theme="1" tint="0.499984740745262"/>
      <name val="Calibri"/>
      <family val="2"/>
      <scheme val="minor"/>
    </font>
    <font>
      <b/>
      <sz val="11"/>
      <color rgb="FF242424"/>
      <name val="Calibri"/>
      <scheme val="minor"/>
    </font>
    <font>
      <sz val="11"/>
      <color rgb="FF000000"/>
      <name val="Calibri"/>
      <scheme val="minor"/>
    </font>
  </fonts>
  <fills count="6">
    <fill>
      <patternFill patternType="none"/>
    </fill>
    <fill>
      <patternFill patternType="gray125"/>
    </fill>
    <fill>
      <patternFill patternType="solid">
        <fgColor rgb="FFFFCC99"/>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theme="5" tint="0.79998168889431442"/>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theme="5"/>
      </left>
      <right style="thin">
        <color theme="5"/>
      </right>
      <top style="thin">
        <color theme="5"/>
      </top>
      <bottom style="medium">
        <color theme="5"/>
      </bottom>
      <diagonal/>
    </border>
    <border>
      <left style="thin">
        <color theme="5"/>
      </left>
      <right/>
      <top style="thin">
        <color theme="5"/>
      </top>
      <bottom style="medium">
        <color theme="5"/>
      </bottom>
      <diagonal/>
    </border>
    <border>
      <left style="thin">
        <color theme="5"/>
      </left>
      <right style="thin">
        <color theme="5"/>
      </right>
      <top style="thin">
        <color theme="5"/>
      </top>
      <bottom style="thin">
        <color theme="5"/>
      </bottom>
      <diagonal/>
    </border>
  </borders>
  <cellStyleXfs count="4">
    <xf numFmtId="0" fontId="0" fillId="0" borderId="0"/>
    <xf numFmtId="0" fontId="1" fillId="0" borderId="0" applyNumberFormat="0" applyFill="0" applyBorder="0" applyAlignment="0" applyProtection="0"/>
    <xf numFmtId="0" fontId="3" fillId="2" borderId="1" applyNumberFormat="0" applyAlignment="0" applyProtection="0"/>
    <xf numFmtId="0" fontId="12" fillId="0" borderId="0" applyNumberFormat="0" applyFill="0" applyBorder="0" applyAlignment="0" applyProtection="0"/>
  </cellStyleXfs>
  <cellXfs count="64">
    <xf numFmtId="0" fontId="0" fillId="0" borderId="0" xfId="0"/>
    <xf numFmtId="0" fontId="2" fillId="0" borderId="0" xfId="1" applyFont="1" applyAlignment="1">
      <alignment horizontal="left" vertical="center"/>
    </xf>
    <xf numFmtId="0" fontId="2" fillId="0" borderId="0" xfId="1" applyFont="1" applyFill="1" applyAlignment="1">
      <alignment vertical="center"/>
    </xf>
    <xf numFmtId="0" fontId="4" fillId="0" borderId="0" xfId="2" applyFont="1" applyFill="1" applyBorder="1" applyAlignment="1">
      <alignment vertical="center"/>
    </xf>
    <xf numFmtId="14" fontId="0" fillId="0" borderId="0" xfId="0" applyNumberFormat="1"/>
    <xf numFmtId="0" fontId="5" fillId="0" borderId="2" xfId="0" applyFont="1" applyBorder="1" applyAlignment="1">
      <alignment vertical="top" wrapText="1"/>
    </xf>
    <xf numFmtId="0" fontId="2" fillId="0" borderId="0" xfId="1" applyFont="1" applyAlignment="1"/>
    <xf numFmtId="14" fontId="0" fillId="0" borderId="3" xfId="0" applyNumberFormat="1" applyBorder="1" applyAlignment="1">
      <alignment vertical="top"/>
    </xf>
    <xf numFmtId="164" fontId="0" fillId="0" borderId="2" xfId="0" applyNumberFormat="1" applyBorder="1" applyAlignment="1">
      <alignment horizontal="left" vertical="top"/>
    </xf>
    <xf numFmtId="14" fontId="0" fillId="0" borderId="2" xfId="0" applyNumberFormat="1" applyBorder="1"/>
    <xf numFmtId="14" fontId="0" fillId="3" borderId="2" xfId="0" applyNumberFormat="1" applyFill="1" applyBorder="1" applyAlignment="1" applyProtection="1">
      <alignment horizontal="left"/>
      <protection locked="0"/>
    </xf>
    <xf numFmtId="0" fontId="5" fillId="0" borderId="0" xfId="0" applyFont="1" applyAlignment="1">
      <alignment vertical="top" wrapText="1"/>
    </xf>
    <xf numFmtId="0" fontId="5" fillId="0" borderId="0" xfId="0" applyFont="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vertical="top" wrapText="1"/>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8" fillId="0" borderId="0" xfId="0" applyFont="1" applyAlignment="1">
      <alignment horizontal="right" vertical="top"/>
    </xf>
    <xf numFmtId="0" fontId="8" fillId="0" borderId="0" xfId="0" applyFont="1" applyAlignment="1">
      <alignment horizontal="right" vertical="center"/>
    </xf>
    <xf numFmtId="0" fontId="9" fillId="4" borderId="12" xfId="0" applyFont="1" applyFill="1" applyBorder="1" applyAlignment="1">
      <alignment horizontal="left" vertical="center"/>
    </xf>
    <xf numFmtId="0" fontId="9" fillId="4" borderId="13" xfId="0" applyFont="1" applyFill="1" applyBorder="1" applyAlignment="1">
      <alignment horizontal="left" vertical="center"/>
    </xf>
    <xf numFmtId="0" fontId="9" fillId="4" borderId="14" xfId="0" applyFont="1" applyFill="1" applyBorder="1" applyAlignment="1">
      <alignment horizontal="left" vertical="center"/>
    </xf>
    <xf numFmtId="0" fontId="9" fillId="0" borderId="0" xfId="0" applyFont="1" applyAlignment="1">
      <alignment vertical="center"/>
    </xf>
    <xf numFmtId="0" fontId="9" fillId="0" borderId="0" xfId="0" applyFont="1" applyAlignment="1">
      <alignment horizontal="left" vertical="center"/>
    </xf>
    <xf numFmtId="0" fontId="0" fillId="0" borderId="2" xfId="0" applyBorder="1" applyAlignment="1">
      <alignment horizontal="left" vertical="top" wrapText="1"/>
    </xf>
    <xf numFmtId="165" fontId="8" fillId="0" borderId="2" xfId="0" applyNumberFormat="1" applyFont="1" applyBorder="1" applyAlignment="1">
      <alignment horizontal="left" vertical="top"/>
    </xf>
    <xf numFmtId="165" fontId="0" fillId="0" borderId="2" xfId="0" applyNumberFormat="1" applyBorder="1" applyAlignment="1">
      <alignment horizontal="left" vertical="top"/>
    </xf>
    <xf numFmtId="0" fontId="0" fillId="0" borderId="0" xfId="0" applyAlignment="1">
      <alignment horizontal="right" vertical="center" wrapText="1"/>
    </xf>
    <xf numFmtId="165" fontId="0" fillId="0" borderId="0" xfId="0" applyNumberFormat="1" applyAlignment="1">
      <alignment horizontal="right" vertical="top"/>
    </xf>
    <xf numFmtId="165" fontId="0" fillId="0" borderId="2" xfId="0" applyNumberFormat="1" applyBorder="1" applyAlignment="1">
      <alignment horizontal="left" vertical="top" wrapText="1"/>
    </xf>
    <xf numFmtId="165" fontId="0" fillId="0" borderId="0" xfId="0" applyNumberFormat="1" applyAlignment="1">
      <alignment vertical="center" wrapText="1"/>
    </xf>
    <xf numFmtId="0" fontId="10" fillId="0" borderId="0" xfId="0" applyFont="1" applyAlignment="1">
      <alignment vertical="top" wrapText="1"/>
    </xf>
    <xf numFmtId="0" fontId="11" fillId="0" borderId="0" xfId="0" applyFont="1" applyAlignment="1">
      <alignment vertical="top" wrapText="1"/>
    </xf>
    <xf numFmtId="165" fontId="8" fillId="0" borderId="0" xfId="0" applyNumberFormat="1" applyFont="1"/>
    <xf numFmtId="0" fontId="9" fillId="0" borderId="0" xfId="0" applyFont="1"/>
    <xf numFmtId="0" fontId="12" fillId="0" borderId="0" xfId="3" applyFill="1" applyAlignment="1">
      <alignment horizontal="left" vertical="center"/>
    </xf>
    <xf numFmtId="0" fontId="0" fillId="0" borderId="0" xfId="0"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vertical="top"/>
    </xf>
    <xf numFmtId="0" fontId="0" fillId="5" borderId="17" xfId="0" applyFill="1" applyBorder="1" applyAlignment="1">
      <alignment horizontal="center" vertical="top" wrapText="1"/>
    </xf>
    <xf numFmtId="0" fontId="0" fillId="5" borderId="17" xfId="0" applyFill="1" applyBorder="1" applyAlignment="1">
      <alignment horizontal="center" vertical="top"/>
    </xf>
    <xf numFmtId="0" fontId="13" fillId="3" borderId="0" xfId="0" applyFont="1" applyFill="1" applyAlignment="1" applyProtection="1">
      <alignment horizontal="center" vertical="top"/>
      <protection locked="0"/>
    </xf>
    <xf numFmtId="165" fontId="13" fillId="3" borderId="0" xfId="0" applyNumberFormat="1" applyFont="1" applyFill="1" applyAlignment="1" applyProtection="1">
      <alignment horizontal="left" vertical="top"/>
      <protection locked="0"/>
    </xf>
    <xf numFmtId="165" fontId="0" fillId="0" borderId="0" xfId="0" applyNumberFormat="1" applyAlignment="1">
      <alignment horizontal="left" vertical="top"/>
    </xf>
    <xf numFmtId="0" fontId="0" fillId="0" borderId="17" xfId="0" applyBorder="1" applyAlignment="1">
      <alignment horizontal="center" vertical="top" wrapText="1"/>
    </xf>
    <xf numFmtId="0" fontId="0" fillId="0" borderId="17" xfId="0" applyBorder="1" applyAlignment="1">
      <alignment horizontal="center" vertical="top"/>
    </xf>
    <xf numFmtId="0" fontId="0" fillId="0" borderId="0" xfId="0" applyAlignment="1">
      <alignment horizontal="left" vertical="top"/>
    </xf>
    <xf numFmtId="0" fontId="0" fillId="0" borderId="0" xfId="0" applyAlignment="1">
      <alignment horizontal="right" vertical="top" wrapText="1"/>
    </xf>
    <xf numFmtId="0" fontId="0" fillId="0" borderId="0" xfId="0" applyAlignment="1">
      <alignment horizontal="right" vertical="top"/>
    </xf>
    <xf numFmtId="0" fontId="0" fillId="0" borderId="0" xfId="0" applyAlignment="1">
      <alignment horizontal="left" vertical="top" wrapText="1"/>
    </xf>
    <xf numFmtId="0" fontId="14" fillId="0" borderId="0" xfId="3" applyFont="1" applyBorder="1" applyAlignment="1">
      <alignment vertical="top" wrapText="1"/>
    </xf>
    <xf numFmtId="0" fontId="12" fillId="0" borderId="0" xfId="3"/>
    <xf numFmtId="0" fontId="15" fillId="0" borderId="0" xfId="0" applyFont="1" applyAlignment="1">
      <alignment vertical="top" wrapText="1"/>
    </xf>
    <xf numFmtId="0" fontId="16" fillId="0" borderId="0" xfId="0" applyFont="1"/>
    <xf numFmtId="0" fontId="17" fillId="0" borderId="0" xfId="0" applyFont="1" applyAlignment="1">
      <alignment vertical="top" wrapText="1"/>
    </xf>
    <xf numFmtId="0" fontId="0" fillId="0" borderId="0" xfId="0" applyAlignment="1">
      <alignment vertical="top" wrapText="1"/>
    </xf>
  </cellXfs>
  <cellStyles count="4">
    <cellStyle name="Eingabe 2" xfId="2" xr:uid="{E2D7096F-869F-4B99-BAEA-D07A841D19B3}"/>
    <cellStyle name="Erklärender Text 2" xfId="3" xr:uid="{F1749655-9FA2-4180-A186-347ED407C50A}"/>
    <cellStyle name="Standard" xfId="0" builtinId="0"/>
    <cellStyle name="Überschrift 4 2" xfId="1" xr:uid="{A0E524F0-8C54-41F4-87AD-B0B4154F0B17}"/>
  </cellStyles>
  <dxfs count="18">
    <dxf>
      <numFmt numFmtId="165" formatCode="_-* #,##0.00\ [$€-407]_-;\-* #,##0.00\ [$€-407]_-;_-* &quot;-&quot;??\ [$€-407]_-;_-@_-"/>
      <alignment horizontal="left" vertical="top"/>
    </dxf>
    <dxf>
      <numFmt numFmtId="165" formatCode="_-* #,##0.00\ [$€-407]_-;\-* #,##0.00\ [$€-407]_-;_-* &quot;-&quot;??\ [$€-407]_-;_-@_-"/>
      <alignment horizontal="left" vertical="top" textRotation="0" wrapText="0" indent="0" justifyLastLine="0" shrinkToFit="0" readingOrder="0"/>
    </dxf>
    <dxf>
      <numFmt numFmtId="165" formatCode="_-* #,##0.00\ [$€-407]_-;\-* #,##0.00\ [$€-407]_-;_-* &quot;-&quot;??\ [$€-407]_-;_-@_-"/>
      <alignment horizontal="left" vertical="top" textRotation="0" wrapText="0" indent="0" justifyLastLine="0" shrinkToFit="0" readingOrder="0"/>
    </dxf>
    <dxf>
      <alignment horizontal="right" vertical="top" textRotation="0" wrapText="0" indent="0" justifyLastLine="0" shrinkToFit="0" readingOrder="0"/>
    </dxf>
    <dxf>
      <font>
        <color theme="4"/>
      </font>
      <numFmt numFmtId="165" formatCode="_-* #,##0.00\ [$€-407]_-;\-* #,##0.00\ [$€-407]_-;_-* &quot;-&quot;??\ [$€-407]_-;_-@_-"/>
      <fill>
        <patternFill patternType="solid">
          <fgColor indexed="64"/>
          <bgColor rgb="FFFFFF00"/>
        </patternFill>
      </fill>
      <alignment horizontal="left" vertical="top" textRotation="0" wrapText="0" indent="0" justifyLastLine="0" shrinkToFit="0" readingOrder="0"/>
      <protection locked="0" hidden="0"/>
    </dxf>
    <dxf>
      <font>
        <color theme="4"/>
      </font>
      <fill>
        <patternFill patternType="solid">
          <fgColor indexed="64"/>
          <bgColor rgb="FFFFFF00"/>
        </patternFill>
      </fill>
      <alignment horizontal="center" vertical="top" textRotation="0" wrapText="0" indent="0" justifyLastLine="0" shrinkToFit="0" readingOrder="0"/>
      <protection locked="0" hidden="0"/>
    </dxf>
    <dxf>
      <alignment horizontal="right" vertical="top" textRotation="0" wrapText="0" indent="0" justifyLastLine="0" shrinkToFit="0" readingOrder="0"/>
    </dxf>
    <dxf>
      <alignment horizontal="center" vertical="top"/>
    </dxf>
    <dxf>
      <alignment horizontal="center" vertical="top" textRotation="0" wrapText="0" indent="0" justifyLastLine="0" shrinkToFit="0" readingOrder="0"/>
    </dxf>
    <dxf>
      <fill>
        <patternFill patternType="solid">
          <fgColor theme="5" tint="0.79998168889431442"/>
          <bgColor theme="5" tint="0.79998168889431442"/>
        </patternFill>
      </fill>
      <alignment horizontal="center" vertical="top" textRotation="0" wrapText="1" indent="0" justifyLastLine="0" shrinkToFit="0" readingOrder="0"/>
    </dxf>
    <dxf>
      <alignment horizontal="right" vertical="top" textRotation="0" wrapText="1" indent="0" justifyLastLine="0" shrinkToFit="0" readingOrder="0"/>
    </dxf>
    <dxf>
      <fill>
        <patternFill patternType="solid">
          <fgColor theme="5" tint="0.79998168889431442"/>
          <bgColor theme="5" tint="0.79998168889431442"/>
        </patternFill>
      </fill>
      <alignment horizontal="center" vertical="top" textRotation="0" wrapText="1" indent="0" justifyLastLine="0" shrinkToFit="0" readingOrder="0"/>
      <border diagonalUp="0" diagonalDown="0">
        <left style="thin">
          <color theme="5"/>
        </left>
        <right style="thin">
          <color theme="5"/>
        </right>
        <top style="thin">
          <color theme="5"/>
        </top>
        <bottom style="thin">
          <color theme="5"/>
        </bottom>
        <vertical/>
        <horizontal/>
      </border>
    </dxf>
    <dxf>
      <alignment horizontal="center" vertical="top"/>
    </dxf>
    <dxf>
      <alignment horizontal="left" vertical="top" textRotation="0" wrapText="0" indent="0" justifyLastLine="0" shrinkToFit="0" readingOrder="0"/>
    </dxf>
    <dxf>
      <alignment horizontal="center" vertical="top"/>
    </dxf>
    <dxf>
      <alignment horizontal="left" vertical="top" textRotation="0" wrapText="0" indent="0" justifyLastLine="0" shrinkToFit="0" readingOrder="0"/>
    </dxf>
    <dxf>
      <alignment horizontal="left" vertical="top"/>
    </dxf>
    <dxf>
      <font>
        <b val="0"/>
      </font>
      <alignment horizontal="center"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B613A9-7C01-4792-8944-88404F126B5B}" name="Tabelle1" displayName="Tabelle1" ref="B21:J25" totalsRowCount="1" headerRowDxfId="17" dataDxfId="16">
  <autoFilter ref="B21:J24" xr:uid="{B1DC5FE7-14D9-43AC-A343-52B86F7B0B89}"/>
  <tableColumns count="9">
    <tableColumn id="1" xr3:uid="{EE26AAE6-FD97-4892-A687-C71FC6A8F948}" name="Pos" dataDxfId="14" totalsRowDxfId="15"/>
    <tableColumn id="2" xr3:uid="{55E6989B-E44F-4FBE-A971-4F6C4A8EB602}" name="Skills / Rolle" dataDxfId="12" totalsRowDxfId="13"/>
    <tableColumn id="3" xr3:uid="{A15A9309-B0F6-49BA-BD97-7F810FA6FF61}" name="Abrechnung" dataDxfId="11"/>
    <tableColumn id="9" xr3:uid="{AA7FF48C-C6F5-4635-BF75-10C0AD12FE02}" name="Gewichtung_x000a_ in %" totalsRowLabel="Summe PT" dataDxfId="9" totalsRowDxfId="10"/>
    <tableColumn id="4" xr3:uid="{CA2FF031-CFB1-4FE4-B738-B584F0049B42}" name="PT  nach Gewichtung zu den 120 PT " totalsRowFunction="custom" dataDxfId="7" totalsRowDxfId="8">
      <totalsRowFormula>SUBTOTAL(109,F22:F24)</totalsRowFormula>
    </tableColumn>
    <tableColumn id="6" xr3:uid="{B22483CC-9CB7-4D2D-9A73-8EEB349D2465}" name="Zuschlag in % auf den Stunden- und Tagessatz für Leistungen montags bis freitags von 17:00 bis 22:00 Uhr" dataDxfId="5" totalsRowDxfId="6"/>
    <tableColumn id="7" xr3:uid="{C08E091C-0968-4035-92DF-80598F873533}" name="Preis pro PT" dataDxfId="4"/>
    <tableColumn id="5" xr3:uid="{0BE61EA5-2901-471D-9DFB-F625F16D3F7D}" name="Preis pro Stunde" totalsRowLabel="Summe" dataDxfId="2" totalsRowDxfId="3">
      <calculatedColumnFormula>Tabelle1[[#This Row],[Preis pro PT]]/8</calculatedColumnFormula>
    </tableColumn>
    <tableColumn id="8" xr3:uid="{38AE7579-5C9A-4D7F-B2BF-30B84EE44826}" name="Gesamt" totalsRowFunction="sum" dataDxfId="0" totalsRowDxfId="1">
      <calculatedColumnFormula>Tabelle1[[#This Row],[PT  nach Gewichtung zu den 120 PT ]]*Tabelle1[[#This Row],[Preis pro PT]]</calculatedColumnFormula>
    </tableColumn>
  </tableColumns>
  <tableStyleInfo name="TableStyleLight1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AD1D3-56C5-44D1-9AA4-2CA5F03F29CA}">
  <dimension ref="B2:L53"/>
  <sheetViews>
    <sheetView tabSelected="1" topLeftCell="A11" workbookViewId="0">
      <selection activeCell="E19" sqref="E19"/>
    </sheetView>
  </sheetViews>
  <sheetFormatPr baseColWidth="10" defaultColWidth="8.7109375" defaultRowHeight="15" customHeight="1" x14ac:dyDescent="0.25"/>
  <cols>
    <col min="1" max="1" width="3.5703125" customWidth="1"/>
    <col min="2" max="2" width="26.42578125" customWidth="1"/>
    <col min="3" max="3" width="28.140625" customWidth="1"/>
    <col min="4" max="6" width="15.7109375" customWidth="1"/>
    <col min="7" max="7" width="30.7109375" customWidth="1"/>
    <col min="8" max="10" width="20.7109375" customWidth="1"/>
    <col min="11" max="11" width="24" bestFit="1" customWidth="1"/>
  </cols>
  <sheetData>
    <row r="2" spans="2:12" ht="18.75" x14ac:dyDescent="0.25">
      <c r="B2" s="1" t="s">
        <v>0</v>
      </c>
      <c r="C2" s="1"/>
      <c r="D2" s="2"/>
      <c r="E2" s="3"/>
      <c r="F2" s="3"/>
      <c r="G2" s="3"/>
      <c r="H2" s="3"/>
      <c r="I2" s="3"/>
      <c r="J2" s="3"/>
      <c r="K2" s="4"/>
    </row>
    <row r="3" spans="2:12" ht="15" customHeight="1" x14ac:dyDescent="0.3">
      <c r="B3" s="5" t="s">
        <v>1</v>
      </c>
      <c r="C3" s="5" t="s">
        <v>2</v>
      </c>
      <c r="D3" s="6"/>
      <c r="E3" s="6"/>
      <c r="J3" s="4"/>
      <c r="K3" s="4"/>
    </row>
    <row r="4" spans="2:12" ht="15" customHeight="1" x14ac:dyDescent="0.3">
      <c r="B4" s="7" t="s">
        <v>3</v>
      </c>
      <c r="C4" s="8" t="s">
        <v>4</v>
      </c>
      <c r="D4" s="6"/>
      <c r="E4" s="6"/>
      <c r="J4" s="4"/>
      <c r="K4" s="4"/>
    </row>
    <row r="5" spans="2:12" ht="15" customHeight="1" x14ac:dyDescent="0.25">
      <c r="B5" s="9" t="s">
        <v>5</v>
      </c>
      <c r="C5" s="10"/>
      <c r="D5" s="11"/>
      <c r="E5" s="11"/>
    </row>
    <row r="6" spans="2:12" ht="15" customHeight="1" x14ac:dyDescent="0.25">
      <c r="B6" s="4"/>
      <c r="D6" s="11"/>
      <c r="E6" s="11"/>
    </row>
    <row r="7" spans="2:12" ht="15" customHeight="1" x14ac:dyDescent="0.25">
      <c r="B7" s="12"/>
      <c r="C7" s="12"/>
      <c r="D7" s="12"/>
      <c r="E7" s="12"/>
    </row>
    <row r="8" spans="2:12" ht="164.25" customHeight="1" x14ac:dyDescent="0.25">
      <c r="B8" s="13" t="s">
        <v>6</v>
      </c>
      <c r="C8" s="14"/>
      <c r="D8" s="14"/>
      <c r="E8" s="14"/>
      <c r="F8" s="14"/>
      <c r="G8" s="14"/>
      <c r="H8" s="14"/>
      <c r="I8" s="14"/>
      <c r="J8" s="15"/>
      <c r="K8" s="16"/>
    </row>
    <row r="9" spans="2:12" x14ac:dyDescent="0.25">
      <c r="B9" s="17"/>
      <c r="C9" s="18"/>
      <c r="D9" s="18"/>
      <c r="E9" s="18"/>
      <c r="F9" s="18"/>
      <c r="G9" s="18"/>
      <c r="H9" s="18"/>
      <c r="I9" s="18"/>
      <c r="J9" s="19"/>
      <c r="K9" s="16"/>
    </row>
    <row r="10" spans="2:12" x14ac:dyDescent="0.25">
      <c r="B10" s="20"/>
      <c r="C10" s="21"/>
      <c r="D10" s="21"/>
      <c r="E10" s="21"/>
      <c r="F10" s="21"/>
      <c r="G10" s="21"/>
      <c r="H10" s="21"/>
      <c r="I10" s="21"/>
      <c r="J10" s="22"/>
      <c r="K10" s="16"/>
    </row>
    <row r="11" spans="2:12" ht="15.75" thickBot="1" x14ac:dyDescent="0.3">
      <c r="J11" s="23"/>
      <c r="K11" s="24"/>
    </row>
    <row r="12" spans="2:12" ht="20.25" customHeight="1" thickBot="1" x14ac:dyDescent="0.3">
      <c r="B12" s="25" t="s">
        <v>7</v>
      </c>
      <c r="C12" s="26"/>
      <c r="D12" s="26"/>
      <c r="E12" s="26"/>
      <c r="F12" s="26"/>
      <c r="G12" s="26"/>
      <c r="H12" s="26"/>
      <c r="I12" s="26"/>
      <c r="J12" s="27"/>
      <c r="K12" s="28"/>
      <c r="L12" s="28"/>
    </row>
    <row r="13" spans="2:12" ht="15" customHeight="1" x14ac:dyDescent="0.25">
      <c r="B13" s="29"/>
      <c r="C13" s="29"/>
      <c r="D13" s="29"/>
      <c r="E13" s="29"/>
      <c r="F13" s="29"/>
      <c r="G13" s="29"/>
      <c r="H13" s="29"/>
      <c r="I13" s="29"/>
      <c r="J13" s="29"/>
      <c r="K13" s="28"/>
      <c r="L13" s="28"/>
    </row>
    <row r="14" spans="2:12" ht="15" customHeight="1" x14ac:dyDescent="0.25">
      <c r="B14" s="29"/>
      <c r="C14" s="29"/>
      <c r="D14" s="29"/>
      <c r="E14" s="29"/>
      <c r="F14" s="29"/>
      <c r="G14" s="29"/>
      <c r="H14" s="29"/>
      <c r="I14" s="29"/>
      <c r="J14" s="29"/>
      <c r="K14" s="28"/>
      <c r="L14" s="28"/>
    </row>
    <row r="15" spans="2:12" ht="30.75" customHeight="1" x14ac:dyDescent="0.25">
      <c r="B15" s="30" t="s">
        <v>8</v>
      </c>
      <c r="C15" s="31">
        <f>SUM(C18*0.19)+C18</f>
        <v>0</v>
      </c>
      <c r="D15" s="29"/>
      <c r="E15" s="29"/>
      <c r="F15" s="29"/>
      <c r="G15" s="29"/>
      <c r="H15" s="29"/>
      <c r="I15" s="29"/>
      <c r="J15" s="29"/>
      <c r="K15" s="28"/>
      <c r="L15" s="28"/>
    </row>
    <row r="16" spans="2:12" ht="45" x14ac:dyDescent="0.25">
      <c r="B16" s="30" t="s">
        <v>9</v>
      </c>
      <c r="C16" s="32">
        <f>C17+C19</f>
        <v>0</v>
      </c>
      <c r="D16" s="29"/>
      <c r="E16" s="29"/>
      <c r="F16" s="29"/>
      <c r="G16" s="29"/>
      <c r="H16" s="29"/>
      <c r="I16" s="33"/>
      <c r="J16" s="34"/>
      <c r="K16" s="28"/>
      <c r="L16" s="28"/>
    </row>
    <row r="17" spans="2:11" x14ac:dyDescent="0.25">
      <c r="B17" s="30" t="s">
        <v>10</v>
      </c>
      <c r="C17" s="32">
        <f>C19*0.19</f>
        <v>0</v>
      </c>
      <c r="I17" s="33"/>
      <c r="J17" s="34"/>
      <c r="K17" s="24"/>
    </row>
    <row r="18" spans="2:11" ht="36.75" customHeight="1" x14ac:dyDescent="0.25">
      <c r="B18" s="30" t="s">
        <v>11</v>
      </c>
      <c r="C18" s="35">
        <f>C19*4</f>
        <v>0</v>
      </c>
      <c r="G18" s="16"/>
      <c r="H18" s="16"/>
      <c r="I18" s="33"/>
      <c r="J18" s="36"/>
      <c r="K18" s="24"/>
    </row>
    <row r="19" spans="2:11" ht="45" x14ac:dyDescent="0.25">
      <c r="B19" s="30" t="s">
        <v>12</v>
      </c>
      <c r="C19" s="31">
        <f>SUMIF($I$20:$I$39,"Summe",$J$20:$J$39)</f>
        <v>0</v>
      </c>
      <c r="G19" s="37"/>
      <c r="H19" s="38" t="s">
        <v>13</v>
      </c>
      <c r="I19" s="33"/>
      <c r="J19" s="39"/>
      <c r="K19" s="39"/>
    </row>
    <row r="20" spans="2:11" ht="18.75" x14ac:dyDescent="0.3">
      <c r="B20" s="40"/>
      <c r="C20" s="40"/>
      <c r="F20" s="41">
        <v>120</v>
      </c>
      <c r="G20" s="37"/>
      <c r="H20" s="37"/>
    </row>
    <row r="21" spans="2:11" ht="78" customHeight="1" thickBot="1" x14ac:dyDescent="0.3">
      <c r="B21" s="42" t="s">
        <v>14</v>
      </c>
      <c r="C21" s="42" t="s">
        <v>15</v>
      </c>
      <c r="D21" s="42" t="s">
        <v>16</v>
      </c>
      <c r="E21" s="43" t="s">
        <v>17</v>
      </c>
      <c r="F21" s="44" t="s">
        <v>18</v>
      </c>
      <c r="G21" s="45" t="s">
        <v>19</v>
      </c>
      <c r="H21" s="42" t="s">
        <v>20</v>
      </c>
      <c r="I21" s="42" t="s">
        <v>21</v>
      </c>
      <c r="J21" s="42" t="s">
        <v>22</v>
      </c>
    </row>
    <row r="22" spans="2:11" x14ac:dyDescent="0.25">
      <c r="B22" s="46">
        <v>1</v>
      </c>
      <c r="C22" s="47" t="s">
        <v>23</v>
      </c>
      <c r="D22" s="47" t="s">
        <v>24</v>
      </c>
      <c r="E22" s="47">
        <v>20</v>
      </c>
      <c r="F22" s="48">
        <v>24</v>
      </c>
      <c r="G22" s="49">
        <v>0</v>
      </c>
      <c r="H22" s="50">
        <v>0</v>
      </c>
      <c r="I22" s="51">
        <f>Tabelle1[[#This Row],[Preis pro PT]]/8</f>
        <v>0</v>
      </c>
      <c r="J22" s="51">
        <f>Tabelle1[[#This Row],[PT  nach Gewichtung zu den 120 PT ]]*Tabelle1[[#This Row],[Preis pro PT]]</f>
        <v>0</v>
      </c>
      <c r="K22" s="51"/>
    </row>
    <row r="23" spans="2:11" x14ac:dyDescent="0.25">
      <c r="B23" s="46">
        <v>2</v>
      </c>
      <c r="C23" s="52" t="s">
        <v>25</v>
      </c>
      <c r="D23" s="46" t="s">
        <v>24</v>
      </c>
      <c r="E23" s="53">
        <v>50</v>
      </c>
      <c r="F23" s="53">
        <v>60</v>
      </c>
      <c r="G23" s="49">
        <v>0</v>
      </c>
      <c r="H23" s="50">
        <v>0</v>
      </c>
      <c r="I23" s="51">
        <f>Tabelle1[[#This Row],[Preis pro PT]]/8</f>
        <v>0</v>
      </c>
      <c r="J23" s="51">
        <f>Tabelle1[[#This Row],[PT  nach Gewichtung zu den 120 PT ]]*Tabelle1[[#This Row],[Preis pro PT]]</f>
        <v>0</v>
      </c>
      <c r="K23" s="51"/>
    </row>
    <row r="24" spans="2:11" x14ac:dyDescent="0.25">
      <c r="B24" s="46">
        <v>3</v>
      </c>
      <c r="C24" s="47" t="s">
        <v>26</v>
      </c>
      <c r="D24" s="47" t="s">
        <v>24</v>
      </c>
      <c r="E24" s="47">
        <v>30</v>
      </c>
      <c r="F24" s="48">
        <v>36</v>
      </c>
      <c r="G24" s="49">
        <v>0</v>
      </c>
      <c r="H24" s="50">
        <v>0</v>
      </c>
      <c r="I24" s="51">
        <f>Tabelle1[[#This Row],[Preis pro PT]]/8</f>
        <v>0</v>
      </c>
      <c r="J24" s="51">
        <f>Tabelle1[[#This Row],[PT  nach Gewichtung zu den 120 PT ]]*Tabelle1[[#This Row],[Preis pro PT]]</f>
        <v>0</v>
      </c>
      <c r="K24" s="51"/>
    </row>
    <row r="25" spans="2:11" x14ac:dyDescent="0.25">
      <c r="B25" s="54"/>
      <c r="C25" s="54"/>
      <c r="E25" s="55" t="s">
        <v>27</v>
      </c>
      <c r="F25" s="46">
        <f>SUBTOTAL(109,F22:F24)</f>
        <v>120</v>
      </c>
      <c r="G25" s="56"/>
      <c r="I25" s="56" t="s">
        <v>28</v>
      </c>
      <c r="J25" s="51">
        <f>SUBTOTAL(109,Tabelle1[Gesamt])</f>
        <v>0</v>
      </c>
      <c r="K25" s="51"/>
    </row>
    <row r="26" spans="2:11" x14ac:dyDescent="0.25">
      <c r="B26" s="54"/>
      <c r="C26" s="54"/>
      <c r="D26" s="57"/>
      <c r="E26" s="57"/>
      <c r="F26" s="54"/>
      <c r="G26" s="54"/>
      <c r="H26" s="54"/>
      <c r="I26" s="54"/>
      <c r="J26" s="51"/>
    </row>
    <row r="28" spans="2:11" ht="14.25" customHeight="1" x14ac:dyDescent="0.25">
      <c r="B28" s="58"/>
      <c r="C28" s="58"/>
      <c r="D28" s="58"/>
      <c r="E28" s="58"/>
      <c r="F28" s="58"/>
      <c r="G28" s="58"/>
      <c r="H28" s="58"/>
      <c r="I28" s="59"/>
    </row>
    <row r="29" spans="2:11" ht="15" customHeight="1" x14ac:dyDescent="0.25">
      <c r="B29" s="58"/>
      <c r="C29" s="58"/>
      <c r="D29" s="58"/>
      <c r="E29" s="58"/>
      <c r="F29" s="58"/>
      <c r="G29" s="58"/>
      <c r="H29" s="58"/>
    </row>
    <row r="31" spans="2:11" ht="15" customHeight="1" x14ac:dyDescent="0.25">
      <c r="B31" s="60"/>
      <c r="C31" s="60"/>
      <c r="D31" s="60"/>
      <c r="E31" s="60"/>
      <c r="F31" s="60"/>
      <c r="G31" s="60"/>
      <c r="H31" s="60"/>
    </row>
    <row r="32" spans="2:11" ht="15" customHeight="1" x14ac:dyDescent="0.25">
      <c r="B32" s="60"/>
      <c r="C32" s="60"/>
      <c r="D32" s="60"/>
      <c r="E32" s="60"/>
      <c r="F32" s="60"/>
      <c r="G32" s="60"/>
      <c r="H32" s="60"/>
    </row>
    <row r="33" spans="2:10" ht="15" customHeight="1" x14ac:dyDescent="0.25">
      <c r="B33" s="60"/>
      <c r="C33" s="60"/>
      <c r="D33" s="60"/>
      <c r="E33" s="60"/>
      <c r="F33" s="60"/>
      <c r="G33" s="60"/>
      <c r="H33" s="60"/>
    </row>
    <row r="37" spans="2:10" ht="15" customHeight="1" x14ac:dyDescent="0.25">
      <c r="B37" s="61"/>
      <c r="C37" s="61"/>
    </row>
    <row r="38" spans="2:10" ht="15" customHeight="1" x14ac:dyDescent="0.25">
      <c r="B38" s="62"/>
      <c r="C38" s="63"/>
      <c r="D38" s="63"/>
      <c r="E38" s="63"/>
      <c r="F38" s="63"/>
      <c r="G38" s="63"/>
      <c r="H38" s="63"/>
      <c r="I38" s="63"/>
      <c r="J38" s="63"/>
    </row>
    <row r="39" spans="2:10" ht="15" customHeight="1" x14ac:dyDescent="0.25">
      <c r="B39" s="63"/>
      <c r="C39" s="63"/>
      <c r="D39" s="63"/>
      <c r="E39" s="63"/>
      <c r="F39" s="63"/>
      <c r="G39" s="63"/>
      <c r="H39" s="63"/>
      <c r="I39" s="63"/>
      <c r="J39" s="63"/>
    </row>
    <row r="40" spans="2:10" ht="15" customHeight="1" x14ac:dyDescent="0.25">
      <c r="B40" s="63"/>
      <c r="C40" s="63"/>
      <c r="D40" s="63"/>
      <c r="E40" s="63"/>
      <c r="F40" s="63"/>
      <c r="G40" s="63"/>
      <c r="H40" s="63"/>
      <c r="I40" s="63"/>
      <c r="J40" s="63"/>
    </row>
    <row r="41" spans="2:10" ht="15" customHeight="1" x14ac:dyDescent="0.25">
      <c r="B41" s="63"/>
      <c r="C41" s="63"/>
      <c r="D41" s="63"/>
      <c r="E41" s="63"/>
      <c r="F41" s="63"/>
      <c r="G41" s="63"/>
      <c r="H41" s="63"/>
      <c r="I41" s="63"/>
      <c r="J41" s="63"/>
    </row>
    <row r="42" spans="2:10" ht="15" customHeight="1" x14ac:dyDescent="0.25">
      <c r="B42" s="63"/>
      <c r="C42" s="63"/>
      <c r="D42" s="63"/>
      <c r="E42" s="63"/>
      <c r="F42" s="63"/>
      <c r="G42" s="63"/>
      <c r="H42" s="63"/>
      <c r="I42" s="63"/>
      <c r="J42" s="63"/>
    </row>
    <row r="43" spans="2:10" ht="15" customHeight="1" x14ac:dyDescent="0.25">
      <c r="B43" s="63"/>
      <c r="C43" s="63"/>
      <c r="D43" s="63"/>
      <c r="E43" s="63"/>
      <c r="F43" s="63"/>
      <c r="G43" s="63"/>
      <c r="H43" s="63"/>
      <c r="I43" s="63"/>
      <c r="J43" s="63"/>
    </row>
    <row r="44" spans="2:10" ht="15" customHeight="1" x14ac:dyDescent="0.25">
      <c r="B44" s="63"/>
      <c r="C44" s="63"/>
      <c r="D44" s="63"/>
      <c r="E44" s="63"/>
      <c r="F44" s="63"/>
      <c r="G44" s="63"/>
      <c r="H44" s="63"/>
      <c r="I44" s="63"/>
      <c r="J44" s="63"/>
    </row>
    <row r="45" spans="2:10" ht="15" customHeight="1" x14ac:dyDescent="0.25">
      <c r="B45" s="63"/>
      <c r="C45" s="63"/>
      <c r="D45" s="63"/>
      <c r="E45" s="63"/>
      <c r="F45" s="63"/>
      <c r="G45" s="63"/>
      <c r="H45" s="63"/>
      <c r="I45" s="63"/>
      <c r="J45" s="63"/>
    </row>
    <row r="46" spans="2:10" ht="15" customHeight="1" x14ac:dyDescent="0.25">
      <c r="B46" s="63"/>
      <c r="C46" s="63"/>
      <c r="D46" s="63"/>
      <c r="E46" s="63"/>
      <c r="F46" s="63"/>
      <c r="G46" s="63"/>
      <c r="H46" s="63"/>
      <c r="I46" s="63"/>
      <c r="J46" s="63"/>
    </row>
    <row r="47" spans="2:10" ht="15" customHeight="1" x14ac:dyDescent="0.25">
      <c r="B47" s="63"/>
      <c r="C47" s="63"/>
      <c r="D47" s="63"/>
      <c r="E47" s="63"/>
      <c r="F47" s="63"/>
      <c r="G47" s="63"/>
      <c r="H47" s="63"/>
      <c r="I47" s="63"/>
      <c r="J47" s="63"/>
    </row>
    <row r="48" spans="2:10" ht="15" customHeight="1" x14ac:dyDescent="0.25">
      <c r="B48" s="63"/>
      <c r="C48" s="63"/>
      <c r="D48" s="63"/>
      <c r="E48" s="63"/>
      <c r="F48" s="63"/>
      <c r="G48" s="63"/>
      <c r="H48" s="63"/>
      <c r="I48" s="63"/>
      <c r="J48" s="63"/>
    </row>
    <row r="49" spans="2:10" ht="15" customHeight="1" x14ac:dyDescent="0.25">
      <c r="B49" s="63"/>
      <c r="C49" s="63"/>
      <c r="D49" s="63"/>
      <c r="E49" s="63"/>
      <c r="F49" s="63"/>
      <c r="G49" s="63"/>
      <c r="H49" s="63"/>
      <c r="I49" s="63"/>
      <c r="J49" s="63"/>
    </row>
    <row r="50" spans="2:10" ht="15" customHeight="1" x14ac:dyDescent="0.25">
      <c r="B50" s="63"/>
      <c r="C50" s="63"/>
      <c r="D50" s="63"/>
      <c r="E50" s="63"/>
      <c r="F50" s="63"/>
      <c r="G50" s="63"/>
      <c r="H50" s="63"/>
      <c r="I50" s="63"/>
      <c r="J50" s="63"/>
    </row>
    <row r="51" spans="2:10" ht="15" customHeight="1" x14ac:dyDescent="0.25">
      <c r="B51" s="63"/>
      <c r="C51" s="63"/>
      <c r="D51" s="63"/>
      <c r="E51" s="63"/>
      <c r="F51" s="63"/>
      <c r="G51" s="63"/>
      <c r="H51" s="63"/>
      <c r="I51" s="63"/>
      <c r="J51" s="63"/>
    </row>
    <row r="52" spans="2:10" ht="15" customHeight="1" x14ac:dyDescent="0.25">
      <c r="B52" s="63"/>
      <c r="C52" s="63"/>
      <c r="D52" s="63"/>
      <c r="E52" s="63"/>
      <c r="F52" s="63"/>
      <c r="G52" s="63"/>
      <c r="H52" s="63"/>
      <c r="I52" s="63"/>
      <c r="J52" s="63"/>
    </row>
    <row r="53" spans="2:10" ht="15" customHeight="1" x14ac:dyDescent="0.25">
      <c r="B53" s="63"/>
      <c r="C53" s="63"/>
      <c r="D53" s="63"/>
      <c r="E53" s="63"/>
      <c r="F53" s="63"/>
      <c r="G53" s="63"/>
      <c r="H53" s="63"/>
      <c r="I53" s="63"/>
      <c r="J53" s="63"/>
    </row>
  </sheetData>
  <sheetProtection algorithmName="SHA-512" hashValue="Iiy5iibY/qYXN74lVH5GxDMUnetojBt8gySHSfVAQvwdSswVNt5xt6HZIcUsIkncW51MtWVs9vfAhfX6usiQVA==" saltValue="izcmDqizp6cvvwQ1qdwNPQ==" spinCount="100000" sheet="1" objects="1" scenarios="1"/>
  <protectedRanges>
    <protectedRange sqref="E2:F2" name="Bereich4_1"/>
  </protectedRanges>
  <mergeCells count="3">
    <mergeCell ref="B2:C2"/>
    <mergeCell ref="B8:J10"/>
    <mergeCell ref="B12:J1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Preisblatt</vt:lpstr>
      <vt:lpstr>Brutto</vt:lpstr>
      <vt:lpstr>Netto</vt:lpstr>
      <vt:lpstr>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Voß, Carola</dc:creator>
  <cp:lastModifiedBy>Voß, Carola</cp:lastModifiedBy>
  <dcterms:created xsi:type="dcterms:W3CDTF">2026-08-20T10:44:37Z</dcterms:created>
  <dcterms:modified xsi:type="dcterms:W3CDTF">2026-08-20T10:44:38Z</dcterms:modified>
</cp:coreProperties>
</file>