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T:\VPN\Ausschreibung\Apartment\2026\186-26-OV-AW Winterdienst berlinovo Portfolio\02 Vergabeunterlagen\Änderungspaket 3\"/>
    </mc:Choice>
  </mc:AlternateContent>
  <xr:revisionPtr revIDLastSave="0" documentId="13_ncr:1_{B6A36DA1-9F40-4319-BE4B-824288855F70}" xr6:coauthVersionLast="47" xr6:coauthVersionMax="47" xr10:uidLastSave="{00000000-0000-0000-0000-000000000000}"/>
  <workbookProtection workbookAlgorithmName="SHA-512" workbookHashValue="178LD6wTzATgnn7sqNkf35I7fulWVD9th4z5e4vqDCRXPTvXUAJl7sOHguwSJ02MmcaH5BAxk3uj+jBAZMDleg==" workbookSaltValue="OG+X5cBKAGP+P+s6zXtHew==" workbookSpinCount="100000" lockStructure="1"/>
  <bookViews>
    <workbookView xWindow="-120" yWindow="-120" windowWidth="29040" windowHeight="15720" tabRatio="823" xr2:uid="{00000000-000D-0000-FFFF-FFFF00000000}"/>
  </bookViews>
  <sheets>
    <sheet name="Gesamtkosten Los 3" sheetId="6" r:id="rId1"/>
    <sheet name="WA 146" sheetId="1" r:id="rId2"/>
    <sheet name="WA 246" sheetId="7" r:id="rId3"/>
    <sheet name="WA 2030" sheetId="8" r:id="rId4"/>
    <sheet name="WA 2031" sheetId="9" r:id="rId5"/>
    <sheet name="WA 2032" sheetId="10" r:id="rId6"/>
    <sheet name="WA 2033" sheetId="11" r:id="rId7"/>
    <sheet name="WA 2034" sheetId="12" r:id="rId8"/>
    <sheet name="WA 2035" sheetId="13" r:id="rId9"/>
    <sheet name="WA 2110" sheetId="28" r:id="rId10"/>
    <sheet name="WA 2111" sheetId="27" r:id="rId11"/>
    <sheet name="WA 2112" sheetId="14" r:id="rId12"/>
    <sheet name="WA 2113" sheetId="15" r:id="rId13"/>
    <sheet name="WA 2114" sheetId="16" r:id="rId14"/>
    <sheet name="WA 2115" sheetId="17" r:id="rId15"/>
    <sheet name="WA 2116" sheetId="18" r:id="rId16"/>
    <sheet name="WA 2117" sheetId="19" r:id="rId17"/>
    <sheet name="WA 2118" sheetId="25" r:id="rId18"/>
    <sheet name="WA 2119" sheetId="26" r:id="rId19"/>
    <sheet name="Abkürzungsverzeichnis" sheetId="4" r:id="rId20"/>
    <sheet name="Datenquelle" sheetId="2" state="hidden" r:id="rId21"/>
    <sheet name="Tabelle_WiE" sheetId="5" r:id="rId22"/>
  </sheets>
  <definedNames>
    <definedName name="Brutto">'Gesamtkosten Los 3'!$E$25</definedName>
    <definedName name="_xlnm.Print_Titles" localSheetId="1">'WA 146'!$14:$21</definedName>
    <definedName name="Netto">'Gesamtkosten Los 3'!$E$23</definedName>
    <definedName name="Ust">'Gesamtkosten Los 3'!$F$24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N25" i="28" l="1"/>
  <c r="AN25" i="26"/>
  <c r="AN25" i="25"/>
  <c r="AN25" i="19"/>
  <c r="AN25" i="18"/>
  <c r="AN25" i="17"/>
  <c r="AN25" i="16"/>
  <c r="AN25" i="15"/>
  <c r="AN25" i="14"/>
  <c r="AN25" i="27"/>
  <c r="AN25" i="13"/>
  <c r="AN25" i="12"/>
  <c r="AN25" i="11"/>
  <c r="AN25" i="10"/>
  <c r="AN25" i="9"/>
  <c r="AN25" i="8"/>
  <c r="AN25" i="7"/>
  <c r="AN25" i="1"/>
  <c r="AN23" i="9"/>
  <c r="AN30" i="26" l="1"/>
  <c r="AN26" i="26"/>
  <c r="AN24" i="26"/>
  <c r="AN23" i="26"/>
  <c r="AN30" i="25"/>
  <c r="AN26" i="25"/>
  <c r="AN24" i="25"/>
  <c r="AN23" i="25"/>
  <c r="AN27" i="25"/>
  <c r="AN32" i="25" s="1"/>
  <c r="E21" i="6" s="1"/>
  <c r="AN30" i="19"/>
  <c r="AN26" i="19"/>
  <c r="AN24" i="19"/>
  <c r="AN23" i="19"/>
  <c r="AN30" i="18"/>
  <c r="AN26" i="18"/>
  <c r="AN24" i="18"/>
  <c r="AN23" i="18"/>
  <c r="AN30" i="17"/>
  <c r="AN26" i="17"/>
  <c r="AN24" i="17"/>
  <c r="AN23" i="17"/>
  <c r="AN30" i="16"/>
  <c r="AN26" i="16"/>
  <c r="AN24" i="16"/>
  <c r="AN23" i="16"/>
  <c r="AN30" i="15"/>
  <c r="AN26" i="15"/>
  <c r="AN24" i="15"/>
  <c r="AN23" i="15"/>
  <c r="AN27" i="15"/>
  <c r="AN32" i="15" s="1"/>
  <c r="E16" i="6" s="1"/>
  <c r="AN30" i="14"/>
  <c r="AN26" i="14"/>
  <c r="AN24" i="14"/>
  <c r="AN23" i="14"/>
  <c r="AN27" i="14"/>
  <c r="AN32" i="14" s="1"/>
  <c r="E15" i="6" s="1"/>
  <c r="AN30" i="27"/>
  <c r="AN26" i="27"/>
  <c r="AN24" i="27"/>
  <c r="AN23" i="27"/>
  <c r="AN30" i="28"/>
  <c r="AN26" i="28"/>
  <c r="AN24" i="28"/>
  <c r="AN23" i="28"/>
  <c r="AN30" i="13"/>
  <c r="AN26" i="13"/>
  <c r="AN24" i="13"/>
  <c r="AN23" i="13"/>
  <c r="AN30" i="12"/>
  <c r="AN26" i="12"/>
  <c r="AN24" i="12"/>
  <c r="AN27" i="12" s="1"/>
  <c r="AN32" i="12" s="1"/>
  <c r="E11" i="6" s="1"/>
  <c r="AN23" i="12"/>
  <c r="AN30" i="11"/>
  <c r="AN26" i="11"/>
  <c r="AN24" i="11"/>
  <c r="AN23" i="11"/>
  <c r="AN27" i="11"/>
  <c r="AN32" i="11" s="1"/>
  <c r="E10" i="6" s="1"/>
  <c r="AN30" i="10"/>
  <c r="AN26" i="10"/>
  <c r="AN24" i="10"/>
  <c r="AN23" i="10"/>
  <c r="AN27" i="10"/>
  <c r="AN32" i="10" s="1"/>
  <c r="E9" i="6" s="1"/>
  <c r="AN30" i="9"/>
  <c r="AN26" i="9"/>
  <c r="AN24" i="9"/>
  <c r="AN30" i="8"/>
  <c r="AN26" i="8"/>
  <c r="AN24" i="8"/>
  <c r="AN23" i="8"/>
  <c r="AN27" i="8"/>
  <c r="AN32" i="8" s="1"/>
  <c r="E7" i="6" s="1"/>
  <c r="AN30" i="7"/>
  <c r="AN26" i="7"/>
  <c r="AN24" i="7"/>
  <c r="AN23" i="7"/>
  <c r="AN27" i="7"/>
  <c r="AN32" i="7" s="1"/>
  <c r="E6" i="6" s="1"/>
  <c r="AN23" i="1"/>
  <c r="AN24" i="1"/>
  <c r="AN26" i="1"/>
  <c r="AN30" i="1"/>
  <c r="AN27" i="9" l="1"/>
  <c r="AN32" i="9" s="1"/>
  <c r="E8" i="6" s="1"/>
  <c r="AN27" i="28"/>
  <c r="AN32" i="28" s="1"/>
  <c r="E13" i="6" s="1"/>
  <c r="AN27" i="27"/>
  <c r="AN32" i="27" s="1"/>
  <c r="E14" i="6" s="1"/>
  <c r="AN27" i="16"/>
  <c r="AN32" i="16" s="1"/>
  <c r="E17" i="6" s="1"/>
  <c r="AN27" i="17"/>
  <c r="AN32" i="17" s="1"/>
  <c r="E18" i="6" s="1"/>
  <c r="AN27" i="18"/>
  <c r="AN32" i="18" s="1"/>
  <c r="E19" i="6" s="1"/>
  <c r="AN27" i="19"/>
  <c r="AN32" i="19" s="1"/>
  <c r="E20" i="6" s="1"/>
  <c r="AN27" i="13"/>
  <c r="AN32" i="13" s="1"/>
  <c r="E12" i="6" s="1"/>
  <c r="AN27" i="26"/>
  <c r="AN32" i="26" s="1"/>
  <c r="E22" i="6" s="1"/>
  <c r="AN33" i="25"/>
  <c r="AN34" i="25" s="1"/>
  <c r="AN33" i="19"/>
  <c r="AN34" i="19" s="1"/>
  <c r="AN33" i="18"/>
  <c r="AN34" i="18" s="1"/>
  <c r="AN33" i="17"/>
  <c r="AN34" i="17" s="1"/>
  <c r="AN33" i="15"/>
  <c r="AN34" i="15" s="1"/>
  <c r="AN33" i="14"/>
  <c r="AN34" i="14" s="1"/>
  <c r="AN33" i="27"/>
  <c r="AN34" i="27" s="1"/>
  <c r="AN33" i="28"/>
  <c r="AN34" i="28" s="1"/>
  <c r="AN33" i="13"/>
  <c r="AN34" i="13" s="1"/>
  <c r="AN33" i="12"/>
  <c r="AN34" i="12" s="1"/>
  <c r="AN33" i="11"/>
  <c r="AN34" i="11" s="1"/>
  <c r="AN33" i="10"/>
  <c r="AN34" i="10" s="1"/>
  <c r="AN33" i="9"/>
  <c r="AN34" i="9" s="1"/>
  <c r="AN33" i="8"/>
  <c r="AN34" i="8" s="1"/>
  <c r="AN33" i="7"/>
  <c r="AN34" i="7" s="1"/>
  <c r="AN33" i="16" l="1"/>
  <c r="AN34" i="16" s="1"/>
  <c r="AN33" i="26"/>
  <c r="AN34" i="26" s="1"/>
  <c r="AN27" i="1" l="1"/>
  <c r="AN32" i="1" s="1"/>
  <c r="E5" i="6" s="1"/>
  <c r="AN33" i="1" l="1"/>
  <c r="AN34" i="1" s="1"/>
  <c r="E23" i="6"/>
  <c r="L51" i="2"/>
  <c r="K51" i="2"/>
  <c r="L50" i="2"/>
  <c r="K50" i="2"/>
  <c r="L49" i="2"/>
  <c r="K49" i="2"/>
  <c r="L48" i="2"/>
  <c r="K48" i="2"/>
  <c r="L47" i="2"/>
  <c r="K47" i="2"/>
  <c r="L46" i="2"/>
  <c r="K46" i="2"/>
  <c r="L45" i="2"/>
  <c r="K45" i="2"/>
  <c r="L44" i="2"/>
  <c r="K44" i="2"/>
  <c r="L43" i="2"/>
  <c r="K43" i="2"/>
  <c r="L42" i="2"/>
  <c r="K42" i="2"/>
  <c r="L41" i="2"/>
  <c r="K41" i="2"/>
  <c r="L40" i="2"/>
  <c r="K40" i="2"/>
  <c r="L39" i="2"/>
  <c r="K39" i="2"/>
  <c r="L38" i="2"/>
  <c r="K38" i="2"/>
  <c r="L37" i="2"/>
  <c r="K37" i="2"/>
  <c r="L36" i="2"/>
  <c r="K36" i="2"/>
  <c r="L35" i="2"/>
  <c r="K35" i="2"/>
  <c r="L34" i="2"/>
  <c r="K34" i="2"/>
  <c r="L33" i="2"/>
  <c r="K33" i="2"/>
  <c r="L32" i="2"/>
  <c r="K32" i="2"/>
  <c r="L31" i="2"/>
  <c r="K31" i="2"/>
  <c r="L30" i="2"/>
  <c r="K30" i="2"/>
  <c r="L29" i="2"/>
  <c r="K29" i="2"/>
  <c r="L28" i="2"/>
  <c r="K28" i="2"/>
  <c r="L27" i="2"/>
  <c r="K27" i="2"/>
  <c r="L26" i="2"/>
  <c r="K26" i="2"/>
  <c r="L25" i="2"/>
  <c r="K25" i="2"/>
  <c r="L24" i="2"/>
  <c r="K24" i="2"/>
  <c r="L23" i="2"/>
  <c r="K23" i="2"/>
  <c r="L22" i="2"/>
  <c r="K22" i="2"/>
  <c r="L21" i="2"/>
  <c r="K21" i="2"/>
  <c r="L20" i="2"/>
  <c r="K20" i="2"/>
  <c r="L19" i="2"/>
  <c r="K19" i="2"/>
  <c r="L18" i="2"/>
  <c r="K18" i="2"/>
  <c r="L17" i="2"/>
  <c r="K17" i="2"/>
  <c r="L16" i="2"/>
  <c r="K16" i="2"/>
  <c r="L15" i="2"/>
  <c r="K15" i="2"/>
  <c r="L14" i="2"/>
  <c r="K14" i="2"/>
  <c r="L13" i="2"/>
  <c r="K13" i="2"/>
  <c r="L12" i="2"/>
  <c r="K12" i="2"/>
  <c r="E24" i="6" l="1"/>
  <c r="E25" i="6" s="1"/>
</calcChain>
</file>

<file path=xl/sharedStrings.xml><?xml version="1.0" encoding="utf-8"?>
<sst xmlns="http://schemas.openxmlformats.org/spreadsheetml/2006/main" count="2683" uniqueCount="334">
  <si>
    <t>WE</t>
  </si>
  <si>
    <t>Bukr</t>
  </si>
  <si>
    <t>PLZ</t>
  </si>
  <si>
    <t>Ort</t>
  </si>
  <si>
    <t>Straße</t>
  </si>
  <si>
    <t>Asset</t>
  </si>
  <si>
    <t>Eigentümer</t>
  </si>
  <si>
    <t>13587</t>
  </si>
  <si>
    <t>Berlin</t>
  </si>
  <si>
    <t>Kulbeweg 24a</t>
  </si>
  <si>
    <t>Wohnen</t>
  </si>
  <si>
    <t>LBB Fonds Zehn</t>
  </si>
  <si>
    <t>10179</t>
  </si>
  <si>
    <t>Adalbertstr. 57</t>
  </si>
  <si>
    <t>Berlinovo Apartment</t>
  </si>
  <si>
    <t>12619</t>
  </si>
  <si>
    <t>Heringsdorfer Str. 3-7 , Ludwigsluster Str. 53</t>
  </si>
  <si>
    <t>WEG</t>
  </si>
  <si>
    <t>Wohnungseigentum</t>
  </si>
  <si>
    <t>Heringsdorfer Str. 2-4 , Ludwigsluster Str. 55-71a</t>
  </si>
  <si>
    <t>Bansiner Str. 31-55, Ludwigsluster Str. 73-95a</t>
  </si>
  <si>
    <t>Koserower Str. 4-10, Lion-Feuchtwanger-Str. 14,37</t>
  </si>
  <si>
    <t>Koserower Str. 3-13, Heringsdorfer Str. 9-17</t>
  </si>
  <si>
    <t>Lubminer Str. 7-37</t>
  </si>
  <si>
    <t>Lubminer Str. 2-34, Lion-Feuchtwanger-Str. 23-57</t>
  </si>
  <si>
    <t>Boizenburger Str. 59-71</t>
  </si>
  <si>
    <t>Teterower Ring 35-45</t>
  </si>
  <si>
    <t>Tollensestr. 2-40, Teterower Ring 64-102</t>
  </si>
  <si>
    <t>Teterower Ring 104-166</t>
  </si>
  <si>
    <t>Tollensestr. 1-39, Teterower Ring 2-62</t>
  </si>
  <si>
    <t>Kummerower Ring 25-81</t>
  </si>
  <si>
    <t>Luzinstr. 2-34, Ehm-Welk-Str. 30-54</t>
  </si>
  <si>
    <t>Kummerower Ring 2-24, Ehm-Welk-Str. 1-57</t>
  </si>
  <si>
    <t>Feldberger Ring 22-60</t>
  </si>
  <si>
    <t>Lion-Feuchtwanger-Str. 14</t>
  </si>
  <si>
    <t>LBB Fonds Zwölf</t>
  </si>
  <si>
    <t>Teterower Ring 35-45 - Stellplätze</t>
  </si>
  <si>
    <t>Lubminer Str. 36, Lion-Feuchtwanger Str. 59 - Stellpl.</t>
  </si>
  <si>
    <t>Gensinger Str. 59-61, 79-81</t>
  </si>
  <si>
    <t>LBB Fonds Neun</t>
  </si>
  <si>
    <t>Gensinger Str. 97,99</t>
  </si>
  <si>
    <t>Gensinger Str. 37-47</t>
  </si>
  <si>
    <t>Gensinger Str. 49-57</t>
  </si>
  <si>
    <t>Gensinger Str. 63-77</t>
  </si>
  <si>
    <t>Gensinger Str. 85-95</t>
  </si>
  <si>
    <t>Alt-Friedrichsfelde 65,65a-65d, Gensinger Str. 83</t>
  </si>
  <si>
    <t>Am Wasserbogen 2-16, Boca-Raton-2,4 Asnieresstr.4-</t>
  </si>
  <si>
    <t>Sigmund-Bergmann-Str. 10-24 u.a.</t>
  </si>
  <si>
    <t>An der Havelspitze 17-21, Franz-Meyer-Str. 1-9 .</t>
  </si>
  <si>
    <t>Hugo-Cassirer-Str. 2-10, Franz-Meyer-Str. 2-10 .</t>
  </si>
  <si>
    <t>Sigmund-Bergmann-Str. 6,8, Hugo-Cassirer-Str. 31-41</t>
  </si>
  <si>
    <t>Hugo-Cassirer-Str. 17-29</t>
  </si>
  <si>
    <t>Rauchstr. 27-31</t>
  </si>
  <si>
    <t>13591</t>
  </si>
  <si>
    <t>Erna-Sack-Str.1-21, Wiesenweg 26-32</t>
  </si>
  <si>
    <t>LBB Fonds 6</t>
  </si>
  <si>
    <t>Heerstr. 596-600a, Nennhauser Damm 103-107</t>
  </si>
  <si>
    <t>LBB Fonds 5</t>
  </si>
  <si>
    <t>13127</t>
  </si>
  <si>
    <t>Rosenthaler Weg 14-16, Nantesstr. 81-83 ..</t>
  </si>
  <si>
    <t>LBB Fonds Acht</t>
  </si>
  <si>
    <t>Rosenthaler Weg 47-51, Arnouxstr. 17</t>
  </si>
  <si>
    <t>Rosenthaler Weg 59-63, Arnouxstr. 16, Cunistr. 9</t>
  </si>
  <si>
    <t>Rosenthaler Weg 67</t>
  </si>
  <si>
    <t>Arnouxstr. 43-47</t>
  </si>
  <si>
    <t>Arnouxstr. 32-50, Aubertstr. 30,32</t>
  </si>
  <si>
    <t>Arnouxstr. 9-13</t>
  </si>
  <si>
    <t>Cunistr. 41-45</t>
  </si>
  <si>
    <t>Cunistr. 10-32</t>
  </si>
  <si>
    <t>Blankenfelder Str. 98-102</t>
  </si>
  <si>
    <t>Aubertstr. 3-7</t>
  </si>
  <si>
    <t>Aubertstr. 35-39</t>
  </si>
  <si>
    <t>Aubertstr. 41</t>
  </si>
  <si>
    <t>Am Krusenick 11-15b</t>
  </si>
  <si>
    <t>Am Krusenick 16-23</t>
  </si>
  <si>
    <t>Am Krusenick 27-29</t>
  </si>
  <si>
    <t>Am Krusenick 30-32</t>
  </si>
  <si>
    <t>Privat</t>
  </si>
  <si>
    <t>Am Krusenick 33</t>
  </si>
  <si>
    <t>Am Krusenick 35</t>
  </si>
  <si>
    <t>Am Krusenick 36</t>
  </si>
  <si>
    <t>Am Krusenick 37</t>
  </si>
  <si>
    <t>Am Krusenick 38</t>
  </si>
  <si>
    <t>12555</t>
  </si>
  <si>
    <t>Am Krusenick 39</t>
  </si>
  <si>
    <t>Am Krusenick 40</t>
  </si>
  <si>
    <t>10407</t>
  </si>
  <si>
    <t>Esmarchstr. 13, Pasteurstr. 16</t>
  </si>
  <si>
    <t>10409</t>
  </si>
  <si>
    <t>Naugarder Str. 41</t>
  </si>
  <si>
    <t>Dietrich-Bonhoeffer Str. 13</t>
  </si>
  <si>
    <t>Hasenholzer Allee 14-20</t>
  </si>
  <si>
    <t>1. IBV Deutschland</t>
  </si>
  <si>
    <t>Hasenholzer Allee 70-74, Spitzmühler Str. 24-30</t>
  </si>
  <si>
    <t>12685</t>
  </si>
  <si>
    <t>Altlandsberger Platz 2-10, Krummenseer Str. 11-23</t>
  </si>
  <si>
    <t>Krummenseer Str. 2-8, Blumberger Damm 86-98</t>
  </si>
  <si>
    <t>Hasenholzer Allee 2-12, Eisenacher Str. 100-111</t>
  </si>
  <si>
    <t>Spitzmühler Str. 10-16, Pritzhagener Weg 28-32</t>
  </si>
  <si>
    <t>Zinndorfer Str. 13-17, Hasenholzer Allee 63-73</t>
  </si>
  <si>
    <t>Bollersdorfer Weg 3-7, Pritzhagener Weg 4-8</t>
  </si>
  <si>
    <t>Bollersdorfer Weg 4-8, Krummenseer Str. 18-24</t>
  </si>
  <si>
    <t>Blumberger D. 144-152 Pritzhagener Weg 25-31</t>
  </si>
  <si>
    <t>13125</t>
  </si>
  <si>
    <t>Beerbaumstr. 17-29</t>
  </si>
  <si>
    <t>IBG</t>
  </si>
  <si>
    <t>Pfannschmidtstr. 53-63, Busonistr. 146</t>
  </si>
  <si>
    <t>Beerbaumstr. 1-15, Pfannschmidtstr. 52-58</t>
  </si>
  <si>
    <t>12355</t>
  </si>
  <si>
    <t>Elfriede-Kuhr-Str. 22-28</t>
  </si>
  <si>
    <t>12524</t>
  </si>
  <si>
    <t>Porzer Str. 27-85</t>
  </si>
  <si>
    <t>Ursulinenstr. 15-17,  Elfriede-Kuhr-Str. 10-16 ..</t>
  </si>
  <si>
    <t>Lieselotte-Berger-Str. 33-37</t>
  </si>
  <si>
    <t>Chorweiler Str. 11-21, Ehrenfelder Str. 14-24</t>
  </si>
  <si>
    <t>LBB Fonds Elf</t>
  </si>
  <si>
    <t>Achillesstr. 15-21, Pfannschmidtstr. 24-30</t>
  </si>
  <si>
    <t>Achillesstr. 23-29, Pfannschmidtstr. 44-50</t>
  </si>
  <si>
    <t>Achillesstr. 16-24, Röländer Str. 38</t>
  </si>
  <si>
    <t>Achillesstr. 26-28, Busonistr. 119-135</t>
  </si>
  <si>
    <t>Busonistr. 81-85, 113-117</t>
  </si>
  <si>
    <t>Schnellerstr. 99, 99a, 100</t>
  </si>
  <si>
    <t>Schnellerstr. 102,102a</t>
  </si>
  <si>
    <t>13189</t>
  </si>
  <si>
    <t>Retzbacher Weg 63-83,
Karlstadter Str. 20-44 ..</t>
  </si>
  <si>
    <t>Retzbacher Weg 62-86, Dettelbacher Weg 27-51 ..</t>
  </si>
  <si>
    <t>Waltersdorfer Chaussee 170-180</t>
  </si>
  <si>
    <t>LBB Fonds 4</t>
  </si>
  <si>
    <t>12435</t>
  </si>
  <si>
    <t>Stuckstr. 8-12, Puderstr. 20</t>
  </si>
  <si>
    <t>Ahlener Weg 16-20</t>
  </si>
  <si>
    <t>Hoffmannstr. 23-28, Fanny-Zobel-Str. 2-8, 23-52</t>
  </si>
  <si>
    <t>Helene-Wessel-Str. 3-6, Helene-Weber-Str. 11-27</t>
  </si>
  <si>
    <t>LBB Fonds Sieben</t>
  </si>
  <si>
    <t>Ontarioseestr. 16-30</t>
  </si>
  <si>
    <t>12559</t>
  </si>
  <si>
    <t>Wendenschloßstr. 37-41, Allendeweg 1-5, ..</t>
  </si>
  <si>
    <t>Brunnenstr. 111a-k, Voltastr. 1a-b,2a-b,3</t>
  </si>
  <si>
    <t>Semmelweisstr. 27-31, 39a-b</t>
  </si>
  <si>
    <t>Semmelweisstr. 37</t>
  </si>
  <si>
    <t>Gesellschaftsstr. 26-29</t>
  </si>
  <si>
    <t>Kurze Str. 2</t>
  </si>
  <si>
    <t>10367</t>
  </si>
  <si>
    <t>Parkaue 24,32,34</t>
  </si>
  <si>
    <t>13407</t>
  </si>
  <si>
    <t>Roedernallee 92-94, Oranienburger Str. 78-80</t>
  </si>
  <si>
    <t>Semmelweisstr. 33</t>
  </si>
  <si>
    <t>Semmelweisstr. 35</t>
  </si>
  <si>
    <t>10713</t>
  </si>
  <si>
    <t>Aachener Str. 3,4,4a</t>
  </si>
  <si>
    <t>13088</t>
  </si>
  <si>
    <t>Falkenberger Str. 160-161, Piesporter Str. 74</t>
  </si>
  <si>
    <t>Fischerinsel 1</t>
  </si>
  <si>
    <t>3. IBV Deutschland</t>
  </si>
  <si>
    <t>Fischerinsel 4-5</t>
  </si>
  <si>
    <t>Fischerinsel 6</t>
  </si>
  <si>
    <t>Fischerinsel 9</t>
  </si>
  <si>
    <t>Fischerinsel 10</t>
  </si>
  <si>
    <t>Lindenstr. 25</t>
  </si>
  <si>
    <t>Pfannschmidtstr. 1-11, Karestr. 6-8</t>
  </si>
  <si>
    <t>Pfannschmidtstr. 4-10, Karestr. 2-4, Achillesstr. 1</t>
  </si>
  <si>
    <t>Pfannschmidtstr. 13-23, Röländer Str. 47</t>
  </si>
  <si>
    <t>J</t>
  </si>
  <si>
    <t>HJ</t>
  </si>
  <si>
    <t>M</t>
  </si>
  <si>
    <t>W</t>
  </si>
  <si>
    <t>T</t>
  </si>
  <si>
    <t>Q</t>
  </si>
  <si>
    <t>QI</t>
  </si>
  <si>
    <t>QII</t>
  </si>
  <si>
    <t>QIII</t>
  </si>
  <si>
    <t>QIV</t>
  </si>
  <si>
    <t>R</t>
  </si>
  <si>
    <t>1</t>
  </si>
  <si>
    <t>N</t>
  </si>
  <si>
    <t>Re</t>
  </si>
  <si>
    <t>Arbeitskarten</t>
  </si>
  <si>
    <t>Verkehrs- und Funktionsflächen</t>
  </si>
  <si>
    <t>Nr.</t>
  </si>
  <si>
    <t>Teilwerk</t>
  </si>
  <si>
    <t>Qualitätsziel des Teilwerks</t>
  </si>
  <si>
    <t>Ausführungsintervall/Nacherfüllungszeit</t>
  </si>
  <si>
    <t>1.1</t>
  </si>
  <si>
    <t>1.2</t>
  </si>
  <si>
    <t>1.3</t>
  </si>
  <si>
    <t>1.4</t>
  </si>
  <si>
    <t xml:space="preserve">Zeitraum </t>
  </si>
  <si>
    <t xml:space="preserve">Abk. </t>
  </si>
  <si>
    <t>Intervall</t>
  </si>
  <si>
    <t xml:space="preserve">Beispiel </t>
  </si>
  <si>
    <t>Bedeutung</t>
  </si>
  <si>
    <t xml:space="preserve">Jährlich </t>
  </si>
  <si>
    <t>J3</t>
  </si>
  <si>
    <t xml:space="preserve">Jährlich dreimal auszuführen </t>
  </si>
  <si>
    <t xml:space="preserve">Halbjährlich </t>
  </si>
  <si>
    <t xml:space="preserve">HJ </t>
  </si>
  <si>
    <t>HJ1</t>
  </si>
  <si>
    <t xml:space="preserve">Halbjählich einmal auszuführen </t>
  </si>
  <si>
    <t xml:space="preserve">Monatlich </t>
  </si>
  <si>
    <t>M1</t>
  </si>
  <si>
    <t xml:space="preserve">Monatlich 1 mal auszuführen </t>
  </si>
  <si>
    <t xml:space="preserve">Wöchentlich </t>
  </si>
  <si>
    <t>W2</t>
  </si>
  <si>
    <t xml:space="preserve">wöchentlich zweimal auszuführen </t>
  </si>
  <si>
    <t xml:space="preserve">Täglich </t>
  </si>
  <si>
    <t>T1</t>
  </si>
  <si>
    <t xml:space="preserve">täglich einmal auszuführen </t>
  </si>
  <si>
    <t>Quartalsangaben</t>
  </si>
  <si>
    <t>jedes Quartal (quartalsweise)</t>
  </si>
  <si>
    <t>Q1</t>
  </si>
  <si>
    <t>Ausführung jedes Quartal einmal</t>
  </si>
  <si>
    <t>I. Quartal</t>
  </si>
  <si>
    <t>QI1</t>
  </si>
  <si>
    <t xml:space="preserve">Ausführung im I. Quartal zweimal </t>
  </si>
  <si>
    <t>II. Quartal</t>
  </si>
  <si>
    <t xml:space="preserve">QII2 </t>
  </si>
  <si>
    <t xml:space="preserve">Ausführung im II. Quartal zweimal </t>
  </si>
  <si>
    <t>III. Quartal</t>
  </si>
  <si>
    <t xml:space="preserve">QIII2 </t>
  </si>
  <si>
    <t xml:space="preserve">Ausführung im III. Quartal zweimal </t>
  </si>
  <si>
    <t>IV. Quartal</t>
  </si>
  <si>
    <t xml:space="preserve">QIV2 </t>
  </si>
  <si>
    <t xml:space="preserve">Ausführung im IV. Quartal zweimal </t>
  </si>
  <si>
    <t>I. Quartal und III. Quartal</t>
  </si>
  <si>
    <t>QI1+QIII1</t>
  </si>
  <si>
    <t xml:space="preserve">Ausführung im I. und III. Quartal einmal </t>
  </si>
  <si>
    <t xml:space="preserve">Reaktionszeiten* </t>
  </si>
  <si>
    <t xml:space="preserve">Reaktionszeit unverzüglich </t>
  </si>
  <si>
    <t>R0,5</t>
  </si>
  <si>
    <t xml:space="preserve">unter 30 Minuten </t>
  </si>
  <si>
    <t xml:space="preserve">Reaktionszeit </t>
  </si>
  <si>
    <t>R1</t>
  </si>
  <si>
    <t xml:space="preserve">binnen einer Stunde </t>
  </si>
  <si>
    <t>R24</t>
  </si>
  <si>
    <t xml:space="preserve">binnen 24 Stunden </t>
  </si>
  <si>
    <t>R48</t>
  </si>
  <si>
    <t xml:space="preserve">binnen 48 Stunden </t>
  </si>
  <si>
    <t>R72</t>
  </si>
  <si>
    <t xml:space="preserve">binnen 72 Stunden </t>
  </si>
  <si>
    <t>Nacherfüllungszeit*</t>
  </si>
  <si>
    <t>Nacherfüllungszeit</t>
  </si>
  <si>
    <t>N1</t>
  </si>
  <si>
    <t>N24</t>
  </si>
  <si>
    <t>N48</t>
  </si>
  <si>
    <t>N72</t>
  </si>
  <si>
    <t xml:space="preserve">Arbeiten auf Bestellung </t>
  </si>
  <si>
    <t>B</t>
  </si>
  <si>
    <t xml:space="preserve">*angegebene Stunden der Reaktionszeiten und Nacherfüllungszeiten sind als Arbeitsstunden innerhalb der vereinbarten Ausführungszeiten zu verstehen </t>
  </si>
  <si>
    <t>Hofflächen inkl.
Müllstandsflä.</t>
  </si>
  <si>
    <t>Hauseingangs-
bereich</t>
  </si>
  <si>
    <t>Fahrtwege</t>
  </si>
  <si>
    <t>Gehweg</t>
  </si>
  <si>
    <t>Winterdienst: 1. November bis 31. März</t>
  </si>
  <si>
    <t>Dachflächen, Vorsprünge,
Regenwasserrohre</t>
  </si>
  <si>
    <t>Gullis, Abflüsse, Rigolen</t>
  </si>
  <si>
    <t>Streugut</t>
  </si>
  <si>
    <t>Witterungsabhängige angemessene Sichtprüfung (insbesondere vor möglichen
Dachlawinen und Eiszapfenbildung) zur Sicherstellung der Verkehrssicherheit
bzw. Gefahrenabwehr und unverzügliche Meldung im Gefährdungsfall an den
Auftraggber nebst Dokumentierung sowohl der Gefahr als auch der Meldung.</t>
  </si>
  <si>
    <t>Funktionssicherstellung, so dass Schmelzwasser ungehindert ablaufen kann und
insbesondere keine Eisflächen auf Verkehrsflächen bildet oder in das Gebäude
eindringen kann.</t>
  </si>
  <si>
    <t>Nach Eintritt länger anhaltenden frostfreien Wetterperioden und spätestens nach
Ablauf des Saisonendes ist die Verkehrssicherheit von Verkehrsflächen (z. B.
gegen Rutschgefahr durch Granulat) durch rückstandsfreie Beseitigung von Streu-
gut und Unrat sicherzustellen.
Streugut ist - soweit es weiter verwendungsfähig ist - zu sammeln und für die
nächste Streuperiode zu sichern, anderenfalls zu entsorgen.
Die Beseitigung ist mit Datum zu dokumentieren.</t>
  </si>
  <si>
    <t>Menge</t>
  </si>
  <si>
    <t>Einheit</t>
  </si>
  <si>
    <t>Gesamtsumme netto (anno)</t>
  </si>
  <si>
    <t>MwSt 19%</t>
  </si>
  <si>
    <t>Gesamtsumme brutto (anno)</t>
  </si>
  <si>
    <t xml:space="preserve">WE:                                
Objekt:                          </t>
  </si>
  <si>
    <t xml:space="preserve">Ausführungszeitraum:                                     Winterdienst </t>
  </si>
  <si>
    <t>s.o.</t>
  </si>
  <si>
    <t>WiE</t>
  </si>
  <si>
    <t>Anschrift</t>
  </si>
  <si>
    <t>Anzahl ME</t>
  </si>
  <si>
    <t>Geschosse</t>
  </si>
  <si>
    <t>Hausaufgänge</t>
  </si>
  <si>
    <t>WE
Nr</t>
  </si>
  <si>
    <t>Tagessätze</t>
  </si>
  <si>
    <t>Tagessatzvergütung pro über dem Einsatzkontingent zusätzlich geleisteten Einsatztag</t>
  </si>
  <si>
    <t>Einzelpreis
EUR netto je Tag</t>
  </si>
  <si>
    <t>Gesamtpreis</t>
  </si>
  <si>
    <t>Tage</t>
  </si>
  <si>
    <r>
      <t xml:space="preserve">2.3 Zusätzlich muss sichergestellt sein, dass der Nutzer/Mieter keiner Gefahr oder Behinderung durch Winterdienstmaßnahmen ausgesetzt ist (z. B. Aufstellung von Warnschildern/Teilabsperrungen). 
2.4 Der Auftraggeber behält sich vor, die Verwendung bestimmter Streugutmittel zu untersagen oder vorzuschreiben. 
2.5 Der Auftragnehmer hat sich nach Zuschlagserteilung und vorab über örtliche Gegebenheiten zu informieren. Notwendige Schutzmaßnahmen sind in der vereinbarten Vergütung  enthalten und werden nicht gesondert vergütet.
2.6 Der Auftragnehmer hat sich vom Zustand des Objektes und der örtlichen Situation, der Zufuhr-, Anlieferungs-, Park-  und Transportmöglichkeiten zu informieren. Er hat vor Erstaufnahme seiner Tätigkeiten eine Besichtigung des Vertragsgegenstandes vorgenommen und erkennt die in Leistungsverzeichnis sowie Objekt- und Flächenplan genannten Flächen als Vertragsflächen an.
2.7 Sollte der Auftragnehmer Unterstellmöglichkeiten für Maschinen und Geräte benötigen, so ist eine Anmietung von Räumlichkeiten gesondert zu regeln.
2.8 Soweit sich der Auftragnehmer zur Ausführung des Winterdienstes Maschinen einsetzt, ist er für deren Eignung und Betriebssicherheit zuständig. Der Auftragnehmer stellt in einem solchen Falle sicher, dass das von ihm eingesetzte Personal in der Bedienung der Maschinen geschult ist und hat deren Einsatz so vorzunehmen, dass insbesondere keine Schäden für die vom Winterdienst betroffenen Flächen eintreten. Die Vorhaltung der Maschinen/Geräte und deren Instandhaltung erfolgt generell durch den Auftragnehmer. Verbrauchsstoffe wie Kraft-, Schmier- und sonstige Hilfsstoffe sind Sache des Auftragnehmers auf dessen Kosten.
</t>
    </r>
    <r>
      <rPr>
        <b/>
        <sz val="10"/>
        <color theme="1"/>
        <rFont val="Arial"/>
        <family val="2"/>
      </rPr>
      <t>3. Streugut</t>
    </r>
    <r>
      <rPr>
        <sz val="10"/>
        <color theme="1"/>
        <rFont val="Arial"/>
        <family val="2"/>
      </rPr>
      <t xml:space="preserve">
3.1 Streugut wird vom Auftragnehmer in erforderlicher Menge auf eigene Kosten zur Verfügung gestellt. Die Wahl des Streumittels liegt in der Verantwortung des Auftragnehmers. Es dürfen je-doch nur jene tauende oder abstumpfende Mittel eingesetzt werden, die nach Ortssatzung zulässig sind und keine Schäden an Bauteilen, Flora sowie Fauna verursachen.
3.2 Grundsätzlich ist zunächst vorhandenes ggf. in Streugutbehältern gesammeltes Streugut der Vorsaison zu verwenden.
3.3 Die Verwendung von Tausalzen und harnstoffhaltigen Auftaumitteln ist dem Auftragnehmer strikt untersagt; bei Zuwiderhandlungen haftet er in vollem Umfang für alle daraus resultierenden Schäden. Der Auftragnehmer stellt den Auftraggeber im Falle der Inanspruchnahme aufgrund Nichteinhaltung dieser Pflicht vollumfänglich frei.
3.4 Die Aufstellung eines Streugutbehälters (Box) ist in Abstimmung mit dem Auftraggeber zulässig.
3.5 Verwendetes Streugut ist nach Eintritt länger anhaltenden frostfreien Wetterperioden, spätestens entsprechend Frist gemäß Leistungsverzeichnis zu beseitigen. Es darf nicht in die Anlagen gefegt werden, sondern ist aufzunehmen und zu sammeln, soweit entsprechende Streugutbehälter vom Auftraggeber hierfür zur Verfügung gestellt werden.
</t>
    </r>
  </si>
  <si>
    <r>
      <rPr>
        <b/>
        <sz val="10"/>
        <color theme="1"/>
        <rFont val="Arial"/>
        <family val="2"/>
      </rPr>
      <t>9. Abwicklung nach Vertragsbeendigung</t>
    </r>
    <r>
      <rPr>
        <sz val="10"/>
        <color theme="1"/>
        <rFont val="Arial"/>
        <family val="2"/>
      </rPr>
      <t xml:space="preserve">
9.1 Bei Vertragsbeendigung hat der Auftragnehmer dem Auftraggeber bzw. Verwalter sämtliche Räume, Gerätschaften und Schlüssel sowie Unterlagen und Dateiformate (sowohl solche, die bei Vertragsbeginn überlassen wurden, als auch Fortschreibungen bzw. neue Dokumente) herauszugeben. Ein Zurückbehaltungsrecht des Auftragnehmers an Unterlagen, Dateien und Plänen etc. ist ausgeschlossen, soweit es sich um Gegenstände handelt, die nicht im Eigentum des AN stehen.
9.2 Soweit nicht ausdrücklich anderweitig geregelt, erlischt das dem Auftragnehmer eingeräumte Nutzungsrecht an Gebäuden und Räumlichkeiten des Auftraggebers mit Vertragsende automatisch, ohne dass es der Abgabe einer spezifischen Willenserklärung bedarf. Hat der Auftraggeber an Mitarbeiter des Auftragnehmers Hausausweise oder Codekarten ausgegeben, so sind diese sämtlich bei Vertragsbeendigung zurückzugeben.
</t>
    </r>
    <r>
      <rPr>
        <b/>
        <sz val="10"/>
        <color theme="1"/>
        <rFont val="Arial"/>
        <family val="2"/>
      </rPr>
      <t>Ausfüllhinweise für Bewerber/Bieter:</t>
    </r>
    <r>
      <rPr>
        <sz val="10"/>
        <color theme="1"/>
        <rFont val="Arial"/>
        <family val="2"/>
      </rPr>
      <t xml:space="preserve">
Es sind die gelb hinterlegten Angaben in der Spalte AM auszufüllen. Der Gesamtpreis in der Spalte AN berechnet sich automatisch, ebenso wie die Gesamtsumme (netto) und die Gesamtsumme (brutto).</t>
    </r>
  </si>
  <si>
    <r>
      <rPr>
        <b/>
        <sz val="10"/>
        <color theme="1"/>
        <rFont val="Arial"/>
        <family val="2"/>
      </rPr>
      <t xml:space="preserve">Die nachfolgenden Bestimmungen unter Ziffer 1. bis 9. regeln die allgemeinen Anforderungen an Ausführung, Qualität, Organisation und Sicherheit der Winterdienste. Sie gelten als übergeordnete Ausführungsbedingungen für sämtliche in diesem Leistungsverzeichnis beschriebenen Leistungen und sind vom Auftragnehmer bei allen Einzelpositionen verbindlich zu beachten. </t>
    </r>
    <r>
      <rPr>
        <sz val="10"/>
        <color theme="1"/>
        <rFont val="Arial"/>
        <family val="2"/>
      </rPr>
      <t xml:space="preserve">
</t>
    </r>
    <r>
      <rPr>
        <b/>
        <sz val="10"/>
        <color theme="1"/>
        <rFont val="Arial"/>
        <family val="2"/>
      </rPr>
      <t>1. Umfang der Leistung</t>
    </r>
    <r>
      <rPr>
        <sz val="10"/>
        <color theme="1"/>
        <rFont val="Arial"/>
        <family val="2"/>
      </rPr>
      <t xml:space="preserve">
1.1 Der konkrete Umfang der beauftragten Winterdienste richtet sich nach dem  Vertrag und dem nachstehenden Leistungsverzeichnis. Der Auftragnehmer verpflichtet sich, die im Leistungsverzeichnis aufgeführten Teilwerke in dem vereinbarten Ausführungsintervall auszuführen.
1.2 Die Beauftragung des Auftragnehmers erfolgt, um während der Winterperiode die Verkehrssicherungspflicht des Vertragsobjektes durch die Erbringung der im Leistungsverzeichnis aufgeführten Teilwerkleistungen, insbesondere unter Einhaltung der einschlägigen gesetzlichen Anforderungen, den gefahrfreien Zustand zu erhalten, bzw. ggf. wieder herzustellen und die Sicherheit und Ordnung im Hinblick auf die Verkehrssicherungspflicht aufrecht zu erhalten und dauerhaft zu sichern.
1.3 Für Winterdienst im öffentlichen Bereich gilt: Der Auftragnehmer verpflichtet sich, auf den in der Anlage Flächenplan des Vertragsobjektes als „öffentlicher Bereich“ bzw. entsprechend gekennzeichneten öffentlichen Verkehrsflächen den Winterdienst gemäß der jeweils geltenden Fassung des § 49a des Brandenburgischen Straßenreinigungsgesetzes (BbgStrG) in der jeweils geltenden Fassung i. V. m. der jeweils einschlägigen Straßenreinigungssatzung soweit einschlägig bzw. Straßenreinigungsgesetzes Berlin vom 19.Dezember 1978 (StrReinG Bln) in der jeweils geltenden Fassung  i.V.m. der Verordnung über die Straßenreinigungsverzeichnisse und die Einteilung in Reinigungsklassen vom 18. Juli 1985 in der jeweils geltenden Fassung soweit einschlägig durchzuführen. 
1.4 Für Winterdienst im nichtöffentlichen Bereich gilt: 
a.  Der Auftragnehmer verpflichtet sich, auf allen in der Anlage Flächenplan des Vertragsobjektes nicht als „öffentlicher Bereich“ bzw. entsprechend gekennzeichneten öffentlichen Verkehrsflächen  die im Leistungsverzeichnis aufgeführten Winterdienstmaßnahmen innerhalb der nachfolgend bzw. im Leistungsverzeichnis vereinbarten Reaktionszeiten („Re“) vorzunehmen. Dabei sind die Winterdienstmaßnahmen auf den jeweiligen Verkehrs- und Funktionsflächen entsprechend der Einteilung im Werkleistungsverzeichnis fristgerecht zu erbringen. 
b. Der Auftragnehmer verpflichtet sich, die im Leistungsverzeichnis aufgeführten Teilwerke ohne gesonderte Aufforderung jederzeit unmittelbar innerhalb der dort definierten Reaktionszeiten auszuführen und im Falle einer gesonderten Beseitigungsaufforderung  bzw. einer Beanstandung innerhalb der hinsichtlich des betroffenen Teilwerkes angegebenen Frist die entsprechende Winterdienstleistung vorzunehmen/auszuführen.
c. Die Räumungs- und Streubreite beträgt im nichtöffentlichen Bereich mindestens einen Meter.
1.5 Für die Ausführung der vertraglichen Schnee- und Eisbeseitigung stellt der Auftragnehmer die erforderlichen Maschinen (z. B. Räummaschinen, Schneefräsen), Geräte (z. B. Besen, Schaufeln), Streugut und sonstige Materialien sowie Reinigungs-, Pflege- und Behandlungsmittel, sofern diese im Rahmen der Winterdienstmaßnahmen benötigt werden, auf eigene Kosten.
</t>
    </r>
    <r>
      <rPr>
        <b/>
        <sz val="10"/>
        <color theme="1"/>
        <rFont val="Arial"/>
        <family val="2"/>
      </rPr>
      <t xml:space="preserve">2. Ausführung, Qualität, Organisation und Sicherheit
</t>
    </r>
    <r>
      <rPr>
        <sz val="10"/>
        <color theme="1"/>
        <rFont val="Arial"/>
        <family val="2"/>
      </rPr>
      <t xml:space="preserve">2.1 Die beauftragte Winterdienstsaison für die Erbringung des vereinbarten Winterdienstes er-streckt sich grundsätzlich jeweils vom 1. November eines Jahres bis zum 31. März des Folgejahres.
2.2 Der Auftragnehmer verpflichtet sich, darüber hinaus zur Vornahme des Winterdienstes außer-halb dieses Zeitraumes für die Monate Oktober und April mit einer Reaktionszeit von 2 Stunden zu einem pauschalen Vergütungssatz pro Einsatztag gemäß des im Leistungsverzeichnis angegebenen Vergütungssatzes zzgl. USt. Hinsichtlich des maximalen Tagesssatzes gelten die Regelungen m Vertrag. Der Abruf erfolgt gemäß Ziffer 4 des Vertrags, hierbei insbesondere gemäß Ziffer 4.7 des Vertrags, per E-Mail.
2.2 Zu den Winterdienstpflichten – gleich ob im öffentlichen oder nichtöffentlichen Bereich – zählen, soweit die jeweils geltenden gesetzlichen Regelungen keine darüber hinausgehenden Anforderungen stellen insbesondere folgende Pflichten:
a. Der Auftragnehmer hat den Winterdienst gründlich, gewissenhaft und fristgemäß auszuführen.
b. Der Auftragnehmer verpflichtet sich, etwaige Mängel der vereinbarten Leistung unverzüglich nachzubessern, sofern die Leistung nachholbar ist. Die Parteien sind sich jedoch darüber einig, dass aufgrund der Natur des Winterdienstes eine Nachbesserung nicht möglich ist, wenn durch weitere Umwelteinflüsse (wie z.B. Neuschnee) bereits eine neue Ausführungspflicht des Auftragnehmers entstanden ist.
c. Die Schnee- und Eisglättebeseitigung hat unverzüglich nach Beendigung des Schneefalls, bzw. bei Eisbildung nach ihrem Entstehen zu erfolgen.
d. Dauert der Schneefall über 20.00 Uhr hinaus an oder tritt nach dieser Zeit Schneefall oder Glatteisbildung ein, so sind Schnee sowie Eis- und Schneeglätte bis 07.00 Uhr des folgenden Tages, an Sonntagen und gesetzlichen Feiertagen bis 09.00 Uhr, zu beseitigen, soweit im Werkleistungsverzeichnis keine abweichenden Fristen vereinbart sind. Die im Werkleistungsverzeichnis vermerkten Fristen gehen insoweit vor.
e. Die Schnee- und Eisbeseitigungspflicht sowie die Streupflicht umfassen auch, soweit erforderlich, die mehrmalige tägliche Ausführung. Insoweit überprüft der Auftragnehmer sorgfältig und regelmäßig die Notwendigkeit schnee- und eisbeseitigender Maßnahmen. Die Parteien sind sich darüber einig, dass bezüglich der Beseitigung des Schnees und der Eisglätte ein konkreter Erfolg geschuldet ist.
f. Die zu räumenden Flächen umfassen darüber hinaus ausdrücklich alle darin befindlichen Flucht- und Rettungswege.
g. Schnee- und Eismengen von Gehwegen sind grundsätzlich auf dem der Fahrbahn zugewandten Rand der Gehwege anzuhäufen; in den Rinnsteinen und auf den Einflussöffnungen der Straßenentwässerungsanlagen dürfen sie nicht abgelagert werden.
</t>
    </r>
  </si>
  <si>
    <r>
      <rPr>
        <b/>
        <sz val="10"/>
        <color theme="1"/>
        <rFont val="Arial"/>
        <family val="2"/>
      </rPr>
      <t>4. Mängel und Schäden</t>
    </r>
    <r>
      <rPr>
        <sz val="10"/>
        <color theme="1"/>
        <rFont val="Arial"/>
        <family val="2"/>
      </rPr>
      <t xml:space="preserve">
Mängel und Schäden an den zu bestreuende Flächen zeigt der Auftragnehmer unverzüglich schriftlich dem Auftraggeber oder einem/einer von diesem Beauftragten an.
</t>
    </r>
    <r>
      <rPr>
        <b/>
        <sz val="10"/>
        <color theme="1"/>
        <rFont val="Arial"/>
        <family val="2"/>
      </rPr>
      <t xml:space="preserve">5. Dokumentations- und Meldepflichten des Auftragnehmers
</t>
    </r>
    <r>
      <rPr>
        <sz val="10"/>
        <color theme="1"/>
        <rFont val="Arial"/>
        <family val="2"/>
      </rPr>
      <t xml:space="preserve">5.1 Streu- und Winterdienstbuch: Der Auftragnehmer verpflichtet sich ein Streu- und Winterdienst-buch zu führen, in welchem er unmittelbar nach Ausführung der jeweiligen Maßnahme Umfang, Beginn und Ende jeder Winterdienstmaßnahme, als auch Angaben über Anzahl und Person der den jeweiligen Winterdienst durchführenden Mitarbeitenden des Auftragnehmers dokumentiert. Nicht im Streu- und Winterdienstbuch dokumentierte Winterdienstmaßnahmen werden nicht vergütet, es sei denn der Auftragnehmer kann durch sonstige Belege nachweisen, dass er die entsprechende Winterdienstmaßnahme erbracht hat.
5.2 Der Auftraggeber ist berechtigt, die Führung des Streu- und Winterdienstbuches auf elektronischer Grundlage zu verlangen.  Dem Auftragnehmer ist bewusst, dass diese Aufzeichnung aus haftungstechnischen Gründen präzise und gewissenhaft geführt werden müssen. Daher ist die präzise und gewissenhafte Führung des Streu und Winterdienstbuches eine wesentliche Vertrags-pflicht des Auftragnehmers, welche bei mehrfacher Nichteinhaltung trotz Mahnung zur außerordentlichen Kündigung des Vertragsverhältnisses aus wichtigem Grund führen kann. 
5.3 Sonstige Meldeverpflichtungen: Soweit der Auftragnehmer im Zuge seiner Werkleistungserbringung sonstige offensichtlich auffällige Abweichungen oder Auffälligkeiten (wie z.B. offensichtliche Gefahrenquellen, Beschädigungen) in oder am Vertragsobjekt und dessen Anlagen feststellt, soll er den Auftraggeber hierüber unmittelbar informieren.
</t>
    </r>
    <r>
      <rPr>
        <b/>
        <sz val="10"/>
        <color theme="1"/>
        <rFont val="Arial"/>
        <family val="2"/>
      </rPr>
      <t xml:space="preserve">6. Nachhaltigkeit
</t>
    </r>
    <r>
      <rPr>
        <sz val="10"/>
        <color theme="1"/>
        <rFont val="Arial"/>
        <family val="2"/>
      </rPr>
      <t>6.1 Die Parteien sind sich im Bewusstsein ihrer Verantwortung für die künftigen Generationen zum Schutz der natürlichen Lebensgrundlagen und des Klimas darüber einig, dass sie die Durchführung des mit diesem Vertrag begründeten Vertragsverhältnisses an möglichst nachhaltigen, ressourcenschonenden und ökologischen Kriterien – zu denen insbesondere die Reduktion des CO2-Ausstoßes gehört – ausrichten möchten.
6.2 Es entspricht daher dem gemeinsamen Wunsch der Parteien, im Rahmen des hier vorliegen-den Vertragsverhältnisses die Grundsätze des ressourcenschonenden und nachhaltigen Wirtschaftens zu beachten und den Erhalt der natürlichen Lebensgrundlagen ebenso wie den Schutz des Klimas zu fördern und sich bei allen für die Durchführung dieses Vertragsverhältnisses erforderlichen Handlungen im Rahmen des technisch Möglichen und wirtschaftlich Zumutbaren an diesen Grundsätzen zu orientieren.
5.3 Der Auftragnehmer verpflichtet sich im Rahmen der vertraglichen Vereinbarungen und unter Berücksichtigung der Vorgaben in der Leistungsbeschreibung, die ausdrücklich unberührt bleiben und vom Auftragnehmer zu erfüllen sind, daher:
6.3.1 einen energie- und wassersparenden Betrieb des Objekts zu fördern,
6.3.2 die Betriebszeiten, Temperaturen, Reinigungszyklen etc. möglichst zu optimieren,
6.3.3 bei der Bewirtschaftung anfallenden Abfall möglichst gering zu halten und – je nach örtlicher Üblichkeit – insbesondere nach Papier, Glas, Batterien, sonstigen Wertstoffen und sonstigem Ab-fall zu trennen, wobei jeweils eine etwa bestehende gesetzliche Pflicht zur Abfalltrennung voran-gig zu beachten ist;
6.3.4 möglichst nur solche Mittel zu verwenden, die ökologisch unbedenklich (z. B. mit dem Umweltzeichen „Blauer Engel“ oder sonstigen gängigen Umweltsiegeln ausgezeichnet) sind; stehen mehrere gleich wirksame und gleich wirtschaftliche Maßnahmen zur Verfügung, wird der AN möglichst das umweltschonendere anwenden.
6.4 Der Auftragnehmer wird Sorge tragen, dass Dritte, die er beauftragt, ebenfalls die vorgenannten Grundsätze beachten, und wird dies möglichst bereits bei der Beauftragung mit diesen verein-baren. Wenn in begründeten Ausnahmefällen (unter Berücksichtigung der Wirtschaftlichkeit) von diesen Grundsätzen abgewichen werden soll, so kann dies nur nach schriftlicher Abstimmung mit dem Auftraggeber geschehen. In Fällen von Gefahr in Verzug ist eine Abstimmung mit dem Auftraggeber entbehrlich. Der Auftragnehmer wird in diesen Fällen den Auftraggeber über die Beauftragung schriftlich informieren und möglichst versuchen, die vorgenannten Grundsätze nachträglich mit den Dritten zu vereinbaren.
6.5 Der Auftragnehmer gewährleistet, dass seine Mitarbeiter die vorgenannten Nachhaltigkeitsgrundsätze im Rahmen des technisch Möglichen und wirtschaftlich Vertretbaren beachten und einhalten und wird bei Bedarf die eigenen Mitarbeiter allgemein schulen.
6.6 Die Parteien gehen davon aus, dass aufgrund der vorstehenden Regelungen keine Aufwendungen entstehen, die über die bereits vertraglich geschuldeten hinausgehen.</t>
    </r>
  </si>
  <si>
    <r>
      <rPr>
        <b/>
        <sz val="10"/>
        <color theme="1"/>
        <rFont val="Arial"/>
        <family val="2"/>
      </rPr>
      <t>7. Fundsachen</t>
    </r>
    <r>
      <rPr>
        <sz val="10"/>
        <color theme="1"/>
        <rFont val="Arial"/>
        <family val="2"/>
      </rPr>
      <t xml:space="preserve">
Der Auftragnehmer und sein eingesetztes Personal haben Fundsachen unverzüglich bei dem Auftraggeber zu melden und in Abstimmung mit dem Auftraggeber abzugeben.
</t>
    </r>
    <r>
      <rPr>
        <b/>
        <sz val="10"/>
        <color theme="1"/>
        <rFont val="Arial"/>
        <family val="2"/>
      </rPr>
      <t xml:space="preserve">8. Service Level Vereinbarungen </t>
    </r>
    <r>
      <rPr>
        <sz val="10"/>
        <color theme="1"/>
        <rFont val="Arial"/>
        <family val="2"/>
      </rPr>
      <t xml:space="preserve">
Soweit der Auftragnehmer vereinbarte Reaktionszeiten (Service Level) nicht einhält gilt Folgendes: 
8.1 Werden für Leistungen vereinbarte Reaktionszeiten einschließlich der gesetzlich vorgeschriebenen Zeitfristen um mehr als 50% überschritten aber innerhalb der doppelten Reaktionszeit die Leistungen erbracht, so gilt die vereinbarte Reaktionszeiten als nicht eingehalten und die Vergütung in Höhe von 50 % des Tagessatzes des betreffenden Objekts gilt als nicht entstanden. (auch wenn andere Einsätze am gleichen Tag fristgemäß erfolgten).
8.2 Wird die Reaktionsfrist einer Winterdienstmaßnahme um mehr als 100% der vereinbarten Einsatzfrist überschritten, so bleibt der Auftragnehmer weiterhin zur Erfüllung verpflichtet, soweit die Leistung noch nachholbar ist. Die Vergütung gilt dann in Höhe von 1/60 (vgl. Ziffer 9.2 des Vertrags)  bzw. 100 %  des Tagessatzes des betreffenden Objekts als nicht entstanden (auch wenn andere Einsätze am gleichen Tag fristgemäß erfolgten).
8.3 Wurde eine Winterdienstmaßnahme überhaupt nicht erbracht, gilt die Vergütung in Höhe von 1/60 (vgl. Ziffer 9.2 des Vertrags) bzw. 100 %  des Tagessatzes des betreffenden Objekts als nicht entstanden. Der Auftragnehmer verpflichtet sich für einen solchen Fall ungeachtet möglicher Schadensersatzansprüche des Auftraggebers zu einer Vertragsstrafe in Höhe von 0,15 Prozent eines Tagessatzes des betreffenden Objekts zzgl. der hierauf entfallenden USt. pro mangelhaftem Leistungstag unabhängig davon ob dieser zum Einsatzkontingent zählt oder gesondert mit einem Tagessatz zu vergüten ist. Die Vertragsstrafe entfällt, wenn sich die Nichtleistung nicht zu vertreten hatte, was der Auftragnehmer nachzuweisen hat. Hierbei bleibt es darüber hinaus unbeachtlich, ob ggf. sonstige am gleichen Kalendertag geschuldete Winterdienstmaßnahmen ordnungs-gemäß erbracht wurden. Diese Regelung wird vor dem Hintergrund vereinbart, dass die Parteien sich darüber einig sind, dass der Auftragnehmer stets die vollumfänglich geschuldete vollständig zu erbringende, notwendige Winterdienstleistung schuldet.
8.4 Das Recht des Auftraggebers einen darüber hinausgehenden Schaden aufgrund der Nichtaus-führung gegenüber dem Auftragnehmer geltend zu machen und die Haftung des Auftragnehmers für Inanspruchnahmen Dritter, bleibt hiervon unberührt. Schadenersatzansprüche werden auf Vertragsstrafen, die aus dem selben Grund entstanden sind, angerechnet.
8.5 Die maximale Höhe einer von Auftragnehmer zu entrichtenden Vertragsstrafe wird auf einen Maximalbetrag von 5 % der für den jeweiligen Beauftragungszeitraumes je Saison dieses Vertrages geschuldeten Vergütung begrenzt.
</t>
    </r>
  </si>
  <si>
    <t>2.1.</t>
  </si>
  <si>
    <t>Einzelpreis
EUR netto je Saison</t>
  </si>
  <si>
    <t>Gesamtpreis
EUR netto je Saison</t>
  </si>
  <si>
    <r>
      <t xml:space="preserve">
</t>
    </r>
    <r>
      <rPr>
        <sz val="10"/>
        <rFont val="Arial"/>
        <family val="2"/>
      </rPr>
      <t>Saison</t>
    </r>
  </si>
  <si>
    <r>
      <t>pauschal gemäß 
Durchgänge lt.</t>
    </r>
    <r>
      <rPr>
        <strike/>
        <sz val="10"/>
        <rFont val="Arial"/>
        <family val="2"/>
      </rPr>
      <t xml:space="preserve"> </t>
    </r>
    <r>
      <rPr>
        <sz val="10"/>
        <rFont val="Arial"/>
        <family val="2"/>
      </rPr>
      <t>Leistungsverzeichnis</t>
    </r>
  </si>
  <si>
    <t>Nummer</t>
  </si>
  <si>
    <t>Wohnanlagen</t>
  </si>
  <si>
    <t>Gesamtkosten Netto</t>
  </si>
  <si>
    <t>Tollensestr. 18, 22</t>
  </si>
  <si>
    <t>Teterower Ring 38</t>
  </si>
  <si>
    <t>Berlin, Gensinger Str. 59, 61, 79, 81</t>
  </si>
  <si>
    <t>Berlin, Gensinger Str. 97,99</t>
  </si>
  <si>
    <t>Berlin, Gensinger Str. 37-47</t>
  </si>
  <si>
    <t>Berlin, Gensinger Str. 49-57</t>
  </si>
  <si>
    <t>Berlin, Gensinger Str. 63-77</t>
  </si>
  <si>
    <t>Berlin, Gensinger Str. 85-95</t>
  </si>
  <si>
    <t>Berlin, Hasenholzer Allee 14-20</t>
  </si>
  <si>
    <t>Berlin, Hasenholzer Allee 70-74, Spitzmühler Str. 24-30</t>
  </si>
  <si>
    <t>Berlin, Altlandsberger Platz 2-10, Krummenseer Str. 11-23</t>
  </si>
  <si>
    <t>Berlin, Krummenseer Str. 2-8, Blumberger Damm 86-98</t>
  </si>
  <si>
    <t>Berlin, Hasenholzer Allee 2-12, Eisennacher Str. 100-11</t>
  </si>
  <si>
    <t>Berlin, Spitzmühler Str. 10-16, Pritzhagener Weg 28-32</t>
  </si>
  <si>
    <t>Berlin, Zinndorfer Str. 13-17, Hasenholzer Allee 63-73</t>
  </si>
  <si>
    <t>Berlin, Bollersdorfer Weg 3-7, Pritzhagener Weg 4-8</t>
  </si>
  <si>
    <t>Berlin, Bollersdorfer Weg 4-8, Krummenseer Str. 18-24</t>
  </si>
  <si>
    <t>Berlin,Blumberg. D. 144-152,Pritzhag.Weg 25-31,Zinnd.Str. 3</t>
  </si>
  <si>
    <t>Gesamt netto</t>
  </si>
  <si>
    <t>Mehrwertsteuer</t>
  </si>
  <si>
    <t>Übersicht Los 3 - Winterdienst</t>
  </si>
  <si>
    <t>lfm.</t>
  </si>
  <si>
    <t>m²</t>
  </si>
  <si>
    <t>m ²</t>
  </si>
  <si>
    <t>Winterdienst - 3m Maschine</t>
  </si>
  <si>
    <t>Winterdienst - 3m Hand</t>
  </si>
  <si>
    <t>Winterdienst - 1,5m Maschine</t>
  </si>
  <si>
    <t>Winterdienst - 1,5m Hand</t>
  </si>
  <si>
    <t>Winterdienst - 1m Maschine</t>
  </si>
  <si>
    <t>Winterdienst - 1m Hand</t>
  </si>
  <si>
    <t>Winterdienst - Plätze Maschine</t>
  </si>
  <si>
    <t>Winterdienst - Plätze Hand</t>
  </si>
  <si>
    <t>Ein-/Zufahrt,
Tiefgarage (sofern vorhanden</t>
  </si>
  <si>
    <t>Fahrradabstellplätze
nebst Zuwegungen (sofern vorhanden)</t>
  </si>
  <si>
    <t>Zwischen-
summe</t>
  </si>
  <si>
    <t>Stellplatz-
zuwegungen 
(sofern vorhanden)</t>
  </si>
  <si>
    <t>Gesamt brutto</t>
  </si>
  <si>
    <t>Vertragsbeginn</t>
  </si>
  <si>
    <r>
      <t xml:space="preserve">Verkehrs- und Abstellflächen
</t>
    </r>
    <r>
      <rPr>
        <i/>
        <sz val="10"/>
        <rFont val="Arial"/>
        <family val="2"/>
      </rPr>
      <t>im nichtöffentlichen Bereich</t>
    </r>
    <r>
      <rPr>
        <sz val="10"/>
        <color theme="1"/>
        <rFont val="Arial"/>
        <family val="2"/>
      </rPr>
      <t xml:space="preserve"> und im öffentlichen Bereich</t>
    </r>
  </si>
  <si>
    <r>
      <t>Frei von Schnee und Eis (mindestens 1 Meter - au</t>
    </r>
    <r>
      <rPr>
        <sz val="10"/>
        <rFont val="Arial"/>
        <family val="2"/>
      </rPr>
      <t>f Gehwegen u.ä., mindestens 3 Meter auf Privatstraßen/ Zufahrten</t>
    </r>
    <r>
      <rPr>
        <sz val="10"/>
        <color theme="1"/>
        <rFont val="Arial"/>
        <family val="2"/>
      </rPr>
      <t xml:space="preserve">). Die Anhäufung von Schnee- und Eis-
mengen hat grundsätzlich auf Flächen ohne allgemeines Verkehrsaufkommen und
an Fahrbahnrändern zu geschehen. Eine Ablagerung im Rinnstein, auf Abflüssen,
auf Stellplätzen oder deren Zuwegungen oder auf Gullies ist nicht zulässig.
Fehlerfreie Durchführung des Winterdienstes gemäß Straßenreinigungsgesetz
(StrReinG) vom 19. Dezember 1978 (GVBl. S. 2501), in der jeweils gültigen
Fassung.
</t>
    </r>
    <r>
      <rPr>
        <b/>
        <u/>
        <sz val="10"/>
        <color theme="1"/>
        <rFont val="Arial"/>
        <family val="2"/>
      </rPr>
      <t>Nachtbeseitigung:</t>
    </r>
    <r>
      <rPr>
        <sz val="10"/>
        <color theme="1"/>
        <rFont val="Arial"/>
        <family val="2"/>
      </rPr>
      <t xml:space="preserve"> Schnee, Eis- und Schneeglätte ist bis 07:00 Uhr des folgenden
Tages, an Sonntagen und gesetzlichen Feiertagen bis 09:00 Uhr, zu beseitigen.</t>
    </r>
  </si>
  <si>
    <t>pauschal</t>
  </si>
  <si>
    <t>10315</t>
  </si>
  <si>
    <t>Fahrrad-abstellplätze
nebst Zuwegungen (sofern vorhanden)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</si>
</sst>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0"/>
    <numFmt numFmtId="165" formatCode="&quot;N &quot;0"/>
    <numFmt numFmtId="166" formatCode="#,##0.00\ &quot;€&quot;"/>
  </numFmts>
  <fonts count="25" x14ac:knownFonts="1">
    <font>
      <sz val="10"/>
      <color theme="1"/>
      <name val="Arial"/>
      <family val="2"/>
    </font>
    <font>
      <sz val="10"/>
      <color theme="1"/>
      <name val="Arial"/>
      <family val="2"/>
    </font>
    <font>
      <b/>
      <sz val="10"/>
      <color theme="1"/>
      <name val="Arial"/>
      <family val="2"/>
    </font>
    <font>
      <sz val="10"/>
      <name val="Arial"/>
      <family val="2"/>
    </font>
    <font>
      <b/>
      <sz val="10"/>
      <name val="Arial"/>
      <family val="2"/>
    </font>
    <font>
      <sz val="11"/>
      <color theme="1"/>
      <name val="Calibri"/>
      <family val="2"/>
      <scheme val="minor"/>
    </font>
    <font>
      <sz val="9"/>
      <color theme="1"/>
      <name val="Arial"/>
      <family val="2"/>
    </font>
    <font>
      <b/>
      <sz val="16"/>
      <color theme="1"/>
      <name val="Arial"/>
      <family val="2"/>
    </font>
    <font>
      <b/>
      <sz val="14"/>
      <color theme="1"/>
      <name val="Arial"/>
      <family val="2"/>
    </font>
    <font>
      <b/>
      <sz val="12"/>
      <color theme="1"/>
      <name val="Arial"/>
      <family val="2"/>
    </font>
    <font>
      <sz val="12"/>
      <color theme="1"/>
      <name val="Arial"/>
      <family val="2"/>
    </font>
    <font>
      <b/>
      <sz val="11"/>
      <color theme="1"/>
      <name val="Arial"/>
      <family val="2"/>
    </font>
    <font>
      <sz val="11"/>
      <color theme="1"/>
      <name val="Arial"/>
      <family val="2"/>
    </font>
    <font>
      <b/>
      <i/>
      <sz val="11"/>
      <color theme="1"/>
      <name val="Arial"/>
      <family val="2"/>
    </font>
    <font>
      <b/>
      <u/>
      <sz val="10"/>
      <color theme="1"/>
      <name val="Arial"/>
      <family val="2"/>
    </font>
    <font>
      <b/>
      <sz val="8"/>
      <color theme="1"/>
      <name val="Arial"/>
      <family val="2"/>
    </font>
    <font>
      <sz val="10"/>
      <color rgb="FF00B050"/>
      <name val="Arial"/>
      <family val="2"/>
    </font>
    <font>
      <b/>
      <sz val="12"/>
      <color rgb="FF00B050"/>
      <name val="Arial"/>
      <family val="2"/>
    </font>
    <font>
      <b/>
      <sz val="12"/>
      <name val="Arial"/>
      <family val="2"/>
    </font>
    <font>
      <strike/>
      <sz val="10"/>
      <name val="Arial"/>
      <family val="2"/>
    </font>
    <font>
      <i/>
      <sz val="10"/>
      <name val="Arial"/>
      <family val="2"/>
    </font>
    <font>
      <b/>
      <sz val="11"/>
      <color rgb="FF000000"/>
      <name val="Arial"/>
      <family val="2"/>
    </font>
    <font>
      <sz val="11"/>
      <name val="Arial"/>
      <family val="2"/>
    </font>
    <font>
      <i/>
      <sz val="8"/>
      <color indexed="8"/>
      <name val="Calibri"/>
      <family val="2"/>
    </font>
    <font>
      <b/>
      <sz val="8"/>
      <color indexed="8"/>
      <name val="Calibri"/>
      <family val="2"/>
    </font>
  </fonts>
  <fills count="13">
    <fill>
      <patternFill patternType="none"/>
    </fill>
    <fill>
      <patternFill patternType="gray125"/>
    </fill>
    <fill>
      <patternFill patternType="solid">
        <fgColor indexed="22"/>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4" tint="0.39997558519241921"/>
        <bgColor indexed="64"/>
      </patternFill>
    </fill>
    <fill>
      <patternFill patternType="solid">
        <fgColor theme="4" tint="0.59999389629810485"/>
        <bgColor indexed="64"/>
      </patternFill>
    </fill>
    <fill>
      <patternFill patternType="solid">
        <fgColor theme="0"/>
        <bgColor indexed="64"/>
      </patternFill>
    </fill>
    <fill>
      <patternFill patternType="solid">
        <fgColor rgb="FFFFFF00"/>
        <bgColor indexed="64"/>
      </patternFill>
    </fill>
    <fill>
      <patternFill patternType="solid">
        <fgColor rgb="FFFFC000"/>
        <bgColor indexed="64"/>
      </patternFill>
    </fill>
    <fill>
      <patternFill patternType="solid">
        <fgColor theme="8" tint="0.79998168889431442"/>
        <bgColor indexed="64"/>
      </patternFill>
    </fill>
    <fill>
      <patternFill patternType="solid">
        <fgColor theme="8" tint="0.59999389629810485"/>
        <bgColor indexed="64"/>
      </patternFill>
    </fill>
    <fill>
      <patternFill patternType="solid">
        <fgColor theme="9" tint="0.39997558519241921"/>
        <bgColor indexed="64"/>
      </patternFill>
    </fill>
  </fills>
  <borders count="44">
    <border>
      <left/>
      <right/>
      <top/>
      <bottom/>
      <diagonal/>
    </border>
    <border>
      <left style="thin">
        <color indexed="64"/>
      </left>
      <right/>
      <top style="hair">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diagonal/>
    </border>
    <border>
      <left/>
      <right style="thin">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hair">
        <color indexed="23"/>
      </left>
      <right style="hair">
        <color indexed="23"/>
      </right>
      <top/>
      <bottom style="thin">
        <color indexed="23"/>
      </bottom>
      <diagonal/>
    </border>
    <border>
      <left style="hair">
        <color indexed="23"/>
      </left>
      <right style="hair">
        <color indexed="23"/>
      </right>
      <top style="thin">
        <color indexed="23"/>
      </top>
      <bottom style="thin">
        <color indexed="23"/>
      </bottom>
      <diagonal/>
    </border>
    <border>
      <left style="hair">
        <color indexed="23"/>
      </left>
      <right style="hair">
        <color indexed="23"/>
      </right>
      <top style="thin">
        <color indexed="23"/>
      </top>
      <bottom style="medium">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5">
    <xf numFmtId="0" fontId="0" fillId="0" borderId="0"/>
    <xf numFmtId="0" fontId="3" fillId="0" borderId="0"/>
    <xf numFmtId="0" fontId="5" fillId="0" borderId="0"/>
    <xf numFmtId="0" fontId="3" fillId="0" borderId="0"/>
    <xf numFmtId="0" fontId="3" fillId="0" borderId="0"/>
  </cellStyleXfs>
  <cellXfs count="219">
    <xf numFmtId="0" fontId="0" fillId="0" borderId="0" xfId="0"/>
    <xf numFmtId="0" fontId="4" fillId="2" borderId="1" xfId="1" applyFont="1" applyFill="1" applyBorder="1" applyAlignment="1">
      <alignment horizontal="center" vertical="center" wrapText="1"/>
    </xf>
    <xf numFmtId="0" fontId="4" fillId="2" borderId="0" xfId="1" applyFont="1" applyFill="1" applyAlignment="1">
      <alignment horizontal="center" vertical="center" wrapText="1"/>
    </xf>
    <xf numFmtId="164" fontId="3" fillId="0" borderId="0" xfId="1" quotePrefix="1" applyNumberFormat="1" applyAlignment="1">
      <alignment horizontal="center" vertical="center"/>
    </xf>
    <xf numFmtId="0" fontId="3" fillId="0" borderId="0" xfId="1" applyAlignment="1">
      <alignment horizontal="center" vertical="center"/>
    </xf>
    <xf numFmtId="1" fontId="3" fillId="0" borderId="0" xfId="1" quotePrefix="1" applyNumberFormat="1" applyAlignment="1">
      <alignment horizontal="center" vertical="center" wrapText="1"/>
    </xf>
    <xf numFmtId="0" fontId="1" fillId="0" borderId="0" xfId="2" applyFont="1" applyAlignment="1">
      <alignment vertical="center"/>
    </xf>
    <xf numFmtId="0" fontId="3" fillId="0" borderId="0" xfId="1" applyAlignment="1">
      <alignment horizontal="left" vertical="center" wrapText="1"/>
    </xf>
    <xf numFmtId="0" fontId="3" fillId="0" borderId="0" xfId="1" applyAlignment="1">
      <alignment vertical="center" wrapText="1"/>
    </xf>
    <xf numFmtId="164" fontId="3" fillId="0" borderId="0" xfId="3" quotePrefix="1" applyNumberFormat="1" applyAlignment="1">
      <alignment horizontal="center" vertical="center"/>
    </xf>
    <xf numFmtId="0" fontId="3" fillId="0" borderId="0" xfId="3" applyAlignment="1">
      <alignment horizontal="center" vertical="center"/>
    </xf>
    <xf numFmtId="164" fontId="3" fillId="0" borderId="0" xfId="1" applyNumberFormat="1" applyAlignment="1">
      <alignment horizontal="center" vertical="center"/>
    </xf>
    <xf numFmtId="1" fontId="3" fillId="0" borderId="0" xfId="1" applyNumberFormat="1" applyAlignment="1">
      <alignment horizontal="center" vertical="center" wrapText="1"/>
    </xf>
    <xf numFmtId="0" fontId="3" fillId="0" borderId="0" xfId="1" applyAlignment="1">
      <alignment horizontal="center" vertical="center" wrapText="1"/>
    </xf>
    <xf numFmtId="0" fontId="0" fillId="0" borderId="0" xfId="0" applyAlignment="1">
      <alignment horizontal="right" indent="1"/>
    </xf>
    <xf numFmtId="49" fontId="0" fillId="0" borderId="0" xfId="0" applyNumberFormat="1" applyAlignment="1">
      <alignment horizontal="right" indent="1"/>
    </xf>
    <xf numFmtId="0" fontId="3" fillId="0" borderId="0" xfId="0" applyFont="1"/>
    <xf numFmtId="0" fontId="6" fillId="0" borderId="0" xfId="0" applyFont="1" applyAlignment="1">
      <alignment horizontal="right" indent="1"/>
    </xf>
    <xf numFmtId="0" fontId="0" fillId="3" borderId="0" xfId="0" applyFill="1"/>
    <xf numFmtId="49" fontId="0" fillId="0" borderId="0" xfId="0" applyNumberFormat="1"/>
    <xf numFmtId="49" fontId="0" fillId="0" borderId="22" xfId="0" applyNumberFormat="1" applyBorder="1" applyAlignment="1">
      <alignment vertical="center"/>
    </xf>
    <xf numFmtId="0" fontId="0" fillId="0" borderId="22" xfId="0" applyBorder="1" applyAlignment="1">
      <alignment vertical="center" wrapText="1"/>
    </xf>
    <xf numFmtId="0" fontId="12" fillId="0" borderId="22" xfId="0" applyFont="1" applyBorder="1"/>
    <xf numFmtId="0" fontId="12" fillId="0" borderId="22" xfId="0" applyFont="1" applyBorder="1" applyAlignment="1">
      <alignment horizontal="center"/>
    </xf>
    <xf numFmtId="0" fontId="13" fillId="0" borderId="22" xfId="0" applyFont="1" applyBorder="1"/>
    <xf numFmtId="0" fontId="12" fillId="0" borderId="22" xfId="0" applyFont="1" applyBorder="1" applyAlignment="1">
      <alignment horizontal="center" vertical="center"/>
    </xf>
    <xf numFmtId="0" fontId="11" fillId="0" borderId="22" xfId="0" applyFont="1" applyBorder="1"/>
    <xf numFmtId="0" fontId="11" fillId="5" borderId="22" xfId="0" applyFont="1" applyFill="1" applyBorder="1" applyAlignment="1">
      <alignment horizontal="left" vertical="center"/>
    </xf>
    <xf numFmtId="0" fontId="11" fillId="5" borderId="22" xfId="0" applyFont="1" applyFill="1" applyBorder="1" applyAlignment="1">
      <alignment horizontal="center" vertical="center"/>
    </xf>
    <xf numFmtId="0" fontId="11" fillId="5" borderId="22" xfId="0" applyFont="1" applyFill="1" applyBorder="1" applyAlignment="1">
      <alignment horizontal="center" vertical="center" wrapText="1"/>
    </xf>
    <xf numFmtId="0" fontId="2" fillId="0" borderId="0" xfId="0" applyFont="1"/>
    <xf numFmtId="0" fontId="0" fillId="0" borderId="22" xfId="0" applyBorder="1"/>
    <xf numFmtId="0" fontId="4" fillId="9" borderId="28" xfId="4" applyFont="1" applyFill="1" applyBorder="1" applyAlignment="1">
      <alignment horizontal="center" vertical="center" wrapText="1"/>
    </xf>
    <xf numFmtId="0" fontId="3" fillId="0" borderId="32" xfId="4" quotePrefix="1" applyBorder="1" applyAlignment="1">
      <alignment horizontal="center"/>
    </xf>
    <xf numFmtId="0" fontId="3" fillId="0" borderId="33" xfId="4" quotePrefix="1" applyBorder="1" applyAlignment="1">
      <alignment horizontal="center"/>
    </xf>
    <xf numFmtId="0" fontId="3" fillId="10" borderId="33" xfId="4" quotePrefix="1" applyFill="1" applyBorder="1" applyAlignment="1">
      <alignment horizontal="center"/>
    </xf>
    <xf numFmtId="0" fontId="3" fillId="11" borderId="33" xfId="4" quotePrefix="1" applyFill="1" applyBorder="1" applyAlignment="1">
      <alignment horizontal="center"/>
    </xf>
    <xf numFmtId="0" fontId="3" fillId="0" borderId="34" xfId="4" quotePrefix="1" applyBorder="1" applyAlignment="1">
      <alignment horizontal="center"/>
    </xf>
    <xf numFmtId="0" fontId="0" fillId="0" borderId="0" xfId="0" applyAlignment="1">
      <alignment horizontal="left" vertical="top"/>
    </xf>
    <xf numFmtId="0" fontId="0" fillId="0" borderId="0" xfId="0" applyAlignment="1">
      <alignment horizontal="center" vertical="top"/>
    </xf>
    <xf numFmtId="0" fontId="21" fillId="0" borderId="0" xfId="0" applyFont="1" applyAlignment="1">
      <alignment horizontal="left" vertical="top"/>
    </xf>
    <xf numFmtId="0" fontId="21" fillId="0" borderId="0" xfId="0" applyFont="1" applyAlignment="1">
      <alignment horizontal="center" vertical="top"/>
    </xf>
    <xf numFmtId="0" fontId="3" fillId="0" borderId="22" xfId="4" quotePrefix="1" applyBorder="1" applyAlignment="1">
      <alignment horizontal="center"/>
    </xf>
    <xf numFmtId="3" fontId="3" fillId="0" borderId="22" xfId="4" quotePrefix="1" applyNumberFormat="1" applyBorder="1" applyAlignment="1">
      <alignment horizontal="left"/>
    </xf>
    <xf numFmtId="166" fontId="0" fillId="0" borderId="22" xfId="0" applyNumberFormat="1" applyBorder="1" applyAlignment="1">
      <alignment horizontal="center" vertical="top"/>
    </xf>
    <xf numFmtId="0" fontId="1" fillId="0" borderId="22" xfId="4" quotePrefix="1" applyFont="1" applyBorder="1" applyAlignment="1">
      <alignment horizontal="center"/>
    </xf>
    <xf numFmtId="3" fontId="1" fillId="0" borderId="22" xfId="4" quotePrefix="1" applyNumberFormat="1" applyFont="1" applyBorder="1" applyAlignment="1">
      <alignment horizontal="left"/>
    </xf>
    <xf numFmtId="166" fontId="12" fillId="0" borderId="22" xfId="0" applyNumberFormat="1" applyFont="1" applyBorder="1" applyAlignment="1">
      <alignment horizontal="center" vertical="top"/>
    </xf>
    <xf numFmtId="166" fontId="22" fillId="0" borderId="22" xfId="0" applyNumberFormat="1" applyFont="1" applyBorder="1" applyAlignment="1">
      <alignment horizontal="center" vertical="top"/>
    </xf>
    <xf numFmtId="3" fontId="3" fillId="0" borderId="33" xfId="4" quotePrefix="1" applyNumberFormat="1" applyBorder="1" applyAlignment="1">
      <alignment horizontal="left"/>
    </xf>
    <xf numFmtId="0" fontId="2" fillId="8" borderId="0" xfId="0" applyFont="1" applyFill="1" applyAlignment="1">
      <alignment horizontal="left" vertical="top"/>
    </xf>
    <xf numFmtId="0" fontId="2" fillId="8" borderId="0" xfId="0" applyFont="1" applyFill="1" applyAlignment="1">
      <alignment horizontal="center" vertical="top"/>
    </xf>
    <xf numFmtId="3" fontId="3" fillId="0" borderId="0" xfId="4" applyNumberFormat="1" applyAlignment="1">
      <alignment horizontal="left"/>
    </xf>
    <xf numFmtId="166" fontId="0" fillId="0" borderId="0" xfId="0" applyNumberFormat="1" applyAlignment="1">
      <alignment horizontal="center" vertical="top"/>
    </xf>
    <xf numFmtId="166" fontId="0" fillId="0" borderId="0" xfId="0" applyNumberFormat="1" applyAlignment="1">
      <alignment horizontal="center"/>
    </xf>
    <xf numFmtId="0" fontId="2" fillId="0" borderId="0" xfId="0" applyFont="1" applyAlignment="1">
      <alignment horizontal="left" vertical="top"/>
    </xf>
    <xf numFmtId="14" fontId="0" fillId="0" borderId="22" xfId="0" applyNumberFormat="1" applyBorder="1" applyAlignment="1">
      <alignment horizontal="center"/>
    </xf>
    <xf numFmtId="49" fontId="4" fillId="0" borderId="0" xfId="0" applyNumberFormat="1" applyFont="1"/>
    <xf numFmtId="0" fontId="4" fillId="0" borderId="0" xfId="0" applyFont="1"/>
    <xf numFmtId="0" fontId="8" fillId="0" borderId="0" xfId="0" applyFont="1"/>
    <xf numFmtId="0" fontId="0" fillId="0" borderId="0" xfId="0" applyAlignment="1">
      <alignment horizontal="left"/>
    </xf>
    <xf numFmtId="0" fontId="3" fillId="0" borderId="0" xfId="0" applyFont="1" applyAlignment="1">
      <alignment horizontal="center"/>
    </xf>
    <xf numFmtId="0" fontId="23" fillId="0" borderId="22" xfId="0" applyFont="1" applyBorder="1" applyAlignment="1">
      <alignment horizontal="center"/>
    </xf>
    <xf numFmtId="14" fontId="0" fillId="0" borderId="0" xfId="0" applyNumberFormat="1" applyAlignment="1">
      <alignment horizontal="left"/>
    </xf>
    <xf numFmtId="49" fontId="24" fillId="8" borderId="22" xfId="0" applyNumberFormat="1" applyFont="1" applyFill="1" applyBorder="1" applyAlignment="1">
      <alignment horizontal="center" vertical="top" wrapText="1"/>
    </xf>
    <xf numFmtId="4" fontId="3" fillId="0" borderId="22" xfId="4" quotePrefix="1" applyNumberFormat="1" applyBorder="1" applyAlignment="1">
      <alignment horizontal="right"/>
    </xf>
    <xf numFmtId="0" fontId="2" fillId="0" borderId="0" xfId="0" applyFont="1" applyAlignment="1">
      <alignment horizontal="center"/>
    </xf>
    <xf numFmtId="0" fontId="0" fillId="7" borderId="0" xfId="0" applyFill="1"/>
    <xf numFmtId="0" fontId="0" fillId="0" borderId="0" xfId="0" applyAlignment="1">
      <alignment vertical="top"/>
    </xf>
    <xf numFmtId="0" fontId="3" fillId="8" borderId="0" xfId="0" applyFont="1" applyFill="1"/>
    <xf numFmtId="49" fontId="9" fillId="6" borderId="0" xfId="0" applyNumberFormat="1" applyFont="1" applyFill="1"/>
    <xf numFmtId="0" fontId="9" fillId="6" borderId="0" xfId="0" applyFont="1" applyFill="1"/>
    <xf numFmtId="0" fontId="9" fillId="6" borderId="22" xfId="0" applyFont="1" applyFill="1" applyBorder="1"/>
    <xf numFmtId="0" fontId="18" fillId="6" borderId="22" xfId="0" applyFont="1" applyFill="1" applyBorder="1"/>
    <xf numFmtId="0" fontId="3" fillId="0" borderId="22" xfId="0" applyFont="1" applyBorder="1" applyAlignment="1">
      <alignment horizontal="center" vertical="center"/>
    </xf>
    <xf numFmtId="0" fontId="3" fillId="8" borderId="22" xfId="0" applyFont="1" applyFill="1" applyBorder="1" applyAlignment="1">
      <alignment horizontal="center" vertical="center"/>
    </xf>
    <xf numFmtId="0" fontId="0" fillId="0" borderId="17" xfId="0" applyBorder="1" applyAlignment="1">
      <alignment horizontal="right" vertical="center"/>
    </xf>
    <xf numFmtId="0" fontId="0" fillId="0" borderId="18" xfId="0" applyBorder="1" applyAlignment="1">
      <alignment horizontal="left" vertical="center"/>
    </xf>
    <xf numFmtId="0" fontId="19" fillId="0" borderId="22" xfId="0" applyFont="1" applyBorder="1" applyAlignment="1">
      <alignment horizontal="center" vertical="center" wrapText="1"/>
    </xf>
    <xf numFmtId="0" fontId="0" fillId="0" borderId="0" xfId="0" applyAlignment="1">
      <alignment horizontal="center"/>
    </xf>
    <xf numFmtId="0" fontId="6" fillId="0" borderId="18" xfId="0" applyFont="1" applyBorder="1" applyAlignment="1">
      <alignment horizontal="left" vertical="center"/>
    </xf>
    <xf numFmtId="0" fontId="3" fillId="0" borderId="22" xfId="0" applyFont="1" applyBorder="1" applyAlignment="1">
      <alignment horizontal="center" vertical="center" wrapText="1"/>
    </xf>
    <xf numFmtId="0" fontId="4" fillId="8" borderId="40" xfId="0" applyFont="1" applyFill="1" applyBorder="1" applyAlignment="1">
      <alignment wrapText="1"/>
    </xf>
    <xf numFmtId="0" fontId="4" fillId="8" borderId="16" xfId="0" applyFont="1" applyFill="1" applyBorder="1" applyAlignment="1">
      <alignment horizontal="center" wrapText="1"/>
    </xf>
    <xf numFmtId="0" fontId="18" fillId="6" borderId="0" xfId="0" applyFont="1" applyFill="1" applyAlignment="1">
      <alignment horizontal="left"/>
    </xf>
    <xf numFmtId="0" fontId="18" fillId="6" borderId="0" xfId="0" applyFont="1" applyFill="1"/>
    <xf numFmtId="0" fontId="17" fillId="6" borderId="0" xfId="0" applyFont="1" applyFill="1"/>
    <xf numFmtId="49" fontId="3" fillId="0" borderId="26" xfId="0" applyNumberFormat="1" applyFont="1" applyBorder="1"/>
    <xf numFmtId="0" fontId="3" fillId="7" borderId="22" xfId="0" applyFont="1" applyFill="1" applyBorder="1"/>
    <xf numFmtId="0" fontId="10" fillId="8" borderId="27" xfId="0" applyFont="1" applyFill="1" applyBorder="1"/>
    <xf numFmtId="0" fontId="9" fillId="6" borderId="35" xfId="0" applyFont="1" applyFill="1" applyBorder="1"/>
    <xf numFmtId="0" fontId="9" fillId="6" borderId="36" xfId="0" applyFont="1" applyFill="1" applyBorder="1"/>
    <xf numFmtId="49" fontId="9" fillId="0" borderId="17" xfId="0" applyNumberFormat="1" applyFont="1" applyBorder="1"/>
    <xf numFmtId="0" fontId="9" fillId="0" borderId="19" xfId="0" applyFont="1" applyBorder="1"/>
    <xf numFmtId="0" fontId="10" fillId="0" borderId="19" xfId="0" applyFont="1" applyBorder="1"/>
    <xf numFmtId="0" fontId="10" fillId="0" borderId="27" xfId="0" applyFont="1" applyBorder="1"/>
    <xf numFmtId="0" fontId="10" fillId="0" borderId="28" xfId="0" applyFont="1" applyBorder="1"/>
    <xf numFmtId="0" fontId="10" fillId="8" borderId="28" xfId="0" applyFont="1" applyFill="1" applyBorder="1"/>
    <xf numFmtId="0" fontId="10" fillId="0" borderId="30" xfId="0" applyFont="1" applyBorder="1"/>
    <xf numFmtId="0" fontId="10" fillId="0" borderId="22" xfId="0" applyFont="1" applyBorder="1"/>
    <xf numFmtId="0" fontId="10" fillId="8" borderId="22" xfId="0" applyFont="1" applyFill="1" applyBorder="1"/>
    <xf numFmtId="0" fontId="10" fillId="0" borderId="31" xfId="0" applyFont="1" applyBorder="1"/>
    <xf numFmtId="0" fontId="10" fillId="0" borderId="24" xfId="0" applyFont="1" applyBorder="1"/>
    <xf numFmtId="0" fontId="10" fillId="8" borderId="24" xfId="0" applyFont="1" applyFill="1" applyBorder="1"/>
    <xf numFmtId="0" fontId="0" fillId="8" borderId="0" xfId="0" applyFill="1"/>
    <xf numFmtId="166" fontId="0" fillId="0" borderId="0" xfId="0" applyNumberFormat="1"/>
    <xf numFmtId="166" fontId="2" fillId="0" borderId="0" xfId="0" applyNumberFormat="1" applyFont="1"/>
    <xf numFmtId="166" fontId="3" fillId="0" borderId="0" xfId="0" applyNumberFormat="1" applyFont="1"/>
    <xf numFmtId="166" fontId="18" fillId="6" borderId="22" xfId="0" applyNumberFormat="1" applyFont="1" applyFill="1" applyBorder="1"/>
    <xf numFmtId="166" fontId="3" fillId="0" borderId="22" xfId="0" applyNumberFormat="1" applyFont="1" applyBorder="1" applyAlignment="1">
      <alignment horizontal="center" vertical="center"/>
    </xf>
    <xf numFmtId="166" fontId="4" fillId="0" borderId="41" xfId="0" applyNumberFormat="1" applyFont="1" applyBorder="1"/>
    <xf numFmtId="166" fontId="4" fillId="12" borderId="16" xfId="0" applyNumberFormat="1" applyFont="1" applyFill="1" applyBorder="1" applyAlignment="1">
      <alignment horizontal="center" vertical="center"/>
    </xf>
    <xf numFmtId="166" fontId="17" fillId="6" borderId="0" xfId="0" applyNumberFormat="1" applyFont="1" applyFill="1"/>
    <xf numFmtId="166" fontId="10" fillId="7" borderId="28" xfId="0" applyNumberFormat="1" applyFont="1" applyFill="1" applyBorder="1"/>
    <xf numFmtId="166" fontId="9" fillId="6" borderId="37" xfId="0" applyNumberFormat="1" applyFont="1" applyFill="1" applyBorder="1"/>
    <xf numFmtId="166" fontId="10" fillId="0" borderId="29" xfId="0" applyNumberFormat="1" applyFont="1" applyBorder="1"/>
    <xf numFmtId="166" fontId="10" fillId="0" borderId="23" xfId="0" applyNumberFormat="1" applyFont="1" applyBorder="1"/>
    <xf numFmtId="166" fontId="10" fillId="0" borderId="25" xfId="0" applyNumberFormat="1" applyFont="1" applyBorder="1"/>
    <xf numFmtId="166" fontId="0" fillId="7" borderId="0" xfId="0" applyNumberFormat="1" applyFill="1"/>
    <xf numFmtId="0" fontId="2" fillId="7" borderId="0" xfId="0" applyFont="1" applyFill="1"/>
    <xf numFmtId="0" fontId="9" fillId="0" borderId="0" xfId="0" applyFont="1"/>
    <xf numFmtId="0" fontId="17" fillId="0" borderId="0" xfId="0" applyFont="1"/>
    <xf numFmtId="0" fontId="16" fillId="0" borderId="0" xfId="0" applyFont="1"/>
    <xf numFmtId="0" fontId="10" fillId="0" borderId="0" xfId="0" applyFont="1"/>
    <xf numFmtId="165" fontId="0" fillId="0" borderId="21" xfId="0" applyNumberFormat="1" applyBorder="1" applyAlignment="1">
      <alignment horizontal="center" vertical="center"/>
    </xf>
    <xf numFmtId="165" fontId="0" fillId="0" borderId="20" xfId="0" applyNumberFormat="1" applyBorder="1" applyAlignment="1">
      <alignment horizontal="center" vertical="center"/>
    </xf>
    <xf numFmtId="0" fontId="4" fillId="8" borderId="5" xfId="0" applyFont="1" applyFill="1" applyBorder="1" applyAlignment="1">
      <alignment horizontal="center" vertical="center" wrapText="1"/>
    </xf>
    <xf numFmtId="0" fontId="4" fillId="8" borderId="8" xfId="0" applyFont="1" applyFill="1" applyBorder="1" applyAlignment="1">
      <alignment horizontal="center" vertical="center" wrapText="1"/>
    </xf>
    <xf numFmtId="0" fontId="4" fillId="8" borderId="16" xfId="0" applyFont="1" applyFill="1" applyBorder="1" applyAlignment="1">
      <alignment horizontal="center" vertical="center" wrapText="1"/>
    </xf>
    <xf numFmtId="49" fontId="0" fillId="0" borderId="2" xfId="0" applyNumberFormat="1" applyBorder="1" applyAlignment="1">
      <alignment horizontal="left" vertical="top" wrapText="1"/>
    </xf>
    <xf numFmtId="49" fontId="0" fillId="0" borderId="3" xfId="0" applyNumberFormat="1" applyBorder="1" applyAlignment="1">
      <alignment horizontal="left" vertical="top"/>
    </xf>
    <xf numFmtId="49" fontId="0" fillId="0" borderId="4" xfId="0" applyNumberFormat="1" applyBorder="1" applyAlignment="1">
      <alignment horizontal="left" vertical="top"/>
    </xf>
    <xf numFmtId="49" fontId="0" fillId="0" borderId="6" xfId="0" applyNumberFormat="1" applyBorder="1" applyAlignment="1">
      <alignment horizontal="left" vertical="top"/>
    </xf>
    <xf numFmtId="49" fontId="0" fillId="0" borderId="0" xfId="0" applyNumberFormat="1" applyAlignment="1">
      <alignment horizontal="left" vertical="top"/>
    </xf>
    <xf numFmtId="49" fontId="0" fillId="0" borderId="7" xfId="0" applyNumberFormat="1" applyBorder="1" applyAlignment="1">
      <alignment horizontal="left" vertical="top"/>
    </xf>
    <xf numFmtId="49" fontId="24" fillId="8" borderId="22" xfId="0" applyNumberFormat="1" applyFont="1" applyFill="1" applyBorder="1" applyAlignment="1">
      <alignment horizontal="center" vertical="top" wrapText="1"/>
    </xf>
    <xf numFmtId="0" fontId="2" fillId="8" borderId="22" xfId="0" applyFont="1" applyFill="1" applyBorder="1" applyAlignment="1">
      <alignment horizontal="center" vertical="top" wrapText="1"/>
    </xf>
    <xf numFmtId="0" fontId="2" fillId="6" borderId="3" xfId="0" applyFont="1" applyFill="1" applyBorder="1" applyAlignment="1">
      <alignment horizontal="center" vertical="center" wrapText="1"/>
    </xf>
    <xf numFmtId="0" fontId="2" fillId="6" borderId="3" xfId="0" applyFont="1" applyFill="1" applyBorder="1" applyAlignment="1">
      <alignment horizontal="center" vertical="center"/>
    </xf>
    <xf numFmtId="0" fontId="2" fillId="6" borderId="12" xfId="0" applyFont="1" applyFill="1" applyBorder="1" applyAlignment="1">
      <alignment horizontal="center" vertical="center"/>
    </xf>
    <xf numFmtId="0" fontId="2" fillId="6" borderId="10" xfId="0" applyFont="1" applyFill="1" applyBorder="1" applyAlignment="1">
      <alignment horizontal="center" vertical="center"/>
    </xf>
    <xf numFmtId="0" fontId="2" fillId="6" borderId="13" xfId="0" applyFont="1" applyFill="1" applyBorder="1" applyAlignment="1">
      <alignment horizontal="center" vertical="center"/>
    </xf>
    <xf numFmtId="0" fontId="15" fillId="6" borderId="3" xfId="0" applyFont="1" applyFill="1" applyBorder="1" applyAlignment="1">
      <alignment horizontal="center" vertical="center" wrapText="1"/>
    </xf>
    <xf numFmtId="0" fontId="15" fillId="6" borderId="3" xfId="0" applyFont="1" applyFill="1" applyBorder="1" applyAlignment="1">
      <alignment horizontal="center" vertical="center"/>
    </xf>
    <xf numFmtId="0" fontId="15" fillId="6" borderId="12" xfId="0" applyFont="1" applyFill="1" applyBorder="1" applyAlignment="1">
      <alignment horizontal="center" vertical="center"/>
    </xf>
    <xf numFmtId="0" fontId="15" fillId="6" borderId="10" xfId="0" applyFont="1" applyFill="1" applyBorder="1" applyAlignment="1">
      <alignment horizontal="center" vertical="center"/>
    </xf>
    <xf numFmtId="0" fontId="15" fillId="6" borderId="13" xfId="0" applyFont="1" applyFill="1" applyBorder="1" applyAlignment="1">
      <alignment horizontal="center" vertical="center"/>
    </xf>
    <xf numFmtId="0" fontId="4" fillId="9" borderId="0" xfId="0" applyFont="1" applyFill="1" applyAlignment="1">
      <alignment horizontal="center"/>
    </xf>
    <xf numFmtId="0" fontId="2" fillId="6" borderId="2" xfId="0" applyFont="1" applyFill="1" applyBorder="1" applyAlignment="1">
      <alignment horizontal="center" vertical="center" wrapText="1"/>
    </xf>
    <xf numFmtId="0" fontId="2" fillId="6" borderId="9" xfId="0" applyFont="1" applyFill="1" applyBorder="1" applyAlignment="1">
      <alignment horizontal="center" vertical="center"/>
    </xf>
    <xf numFmtId="0" fontId="4" fillId="0" borderId="0" xfId="0" applyFont="1" applyAlignment="1">
      <alignment horizontal="left"/>
    </xf>
    <xf numFmtId="166" fontId="4" fillId="4" borderId="5" xfId="0" applyNumberFormat="1" applyFont="1" applyFill="1" applyBorder="1" applyAlignment="1">
      <alignment horizontal="center" vertical="center" wrapText="1"/>
    </xf>
    <xf numFmtId="166" fontId="4" fillId="4" borderId="8" xfId="0" applyNumberFormat="1" applyFont="1" applyFill="1" applyBorder="1" applyAlignment="1">
      <alignment horizontal="center" vertical="center" wrapText="1"/>
    </xf>
    <xf numFmtId="166" fontId="4" fillId="4" borderId="16" xfId="0" applyNumberFormat="1" applyFont="1" applyFill="1" applyBorder="1" applyAlignment="1">
      <alignment horizontal="center" vertical="center" wrapText="1"/>
    </xf>
    <xf numFmtId="0" fontId="4" fillId="4" borderId="5" xfId="0" applyFont="1" applyFill="1" applyBorder="1" applyAlignment="1">
      <alignment horizontal="center" vertical="center" wrapText="1"/>
    </xf>
    <xf numFmtId="0" fontId="4" fillId="4" borderId="8" xfId="0" applyFont="1" applyFill="1" applyBorder="1" applyAlignment="1">
      <alignment horizontal="center" vertical="center" wrapText="1"/>
    </xf>
    <xf numFmtId="0" fontId="4" fillId="4" borderId="16" xfId="0" applyFont="1" applyFill="1" applyBorder="1" applyAlignment="1">
      <alignment horizontal="center" vertical="center" wrapText="1"/>
    </xf>
    <xf numFmtId="0" fontId="0" fillId="0" borderId="22" xfId="0" applyBorder="1" applyAlignment="1">
      <alignment vertical="center" wrapText="1"/>
    </xf>
    <xf numFmtId="0" fontId="0" fillId="0" borderId="22" xfId="0" applyBorder="1" applyAlignment="1">
      <alignment vertical="center"/>
    </xf>
    <xf numFmtId="49" fontId="0" fillId="0" borderId="6" xfId="0" applyNumberFormat="1" applyBorder="1" applyAlignment="1">
      <alignment vertical="top" wrapText="1"/>
    </xf>
    <xf numFmtId="49" fontId="0" fillId="0" borderId="0" xfId="0" applyNumberFormat="1" applyAlignment="1">
      <alignment vertical="top"/>
    </xf>
    <xf numFmtId="49" fontId="0" fillId="0" borderId="7" xfId="0" applyNumberFormat="1" applyBorder="1" applyAlignment="1">
      <alignment vertical="top"/>
    </xf>
    <xf numFmtId="49" fontId="0" fillId="0" borderId="6" xfId="0" applyNumberFormat="1" applyBorder="1" applyAlignment="1">
      <alignment horizontal="left" vertical="top" wrapText="1"/>
    </xf>
    <xf numFmtId="49" fontId="0" fillId="0" borderId="0" xfId="0" applyNumberFormat="1" applyAlignment="1">
      <alignment horizontal="left" vertical="top" wrapText="1"/>
    </xf>
    <xf numFmtId="49" fontId="0" fillId="0" borderId="7" xfId="0" applyNumberFormat="1" applyBorder="1" applyAlignment="1">
      <alignment horizontal="left" vertical="top" wrapText="1"/>
    </xf>
    <xf numFmtId="49" fontId="0" fillId="0" borderId="9" xfId="0" applyNumberFormat="1" applyBorder="1" applyAlignment="1">
      <alignment horizontal="left" vertical="top" wrapText="1"/>
    </xf>
    <xf numFmtId="49" fontId="0" fillId="0" borderId="10" xfId="0" applyNumberFormat="1" applyBorder="1" applyAlignment="1">
      <alignment horizontal="left" vertical="top" wrapText="1"/>
    </xf>
    <xf numFmtId="49" fontId="0" fillId="0" borderId="11" xfId="0" applyNumberFormat="1" applyBorder="1" applyAlignment="1">
      <alignment horizontal="left" vertical="top" wrapText="1"/>
    </xf>
    <xf numFmtId="0" fontId="0" fillId="0" borderId="0" xfId="0" applyAlignment="1">
      <alignment horizontal="center"/>
    </xf>
    <xf numFmtId="49" fontId="3" fillId="7" borderId="39" xfId="0" applyNumberFormat="1" applyFont="1" applyFill="1" applyBorder="1" applyAlignment="1">
      <alignment horizontal="left"/>
    </xf>
    <xf numFmtId="49" fontId="3" fillId="7" borderId="0" xfId="0" applyNumberFormat="1" applyFont="1" applyFill="1" applyAlignment="1">
      <alignment horizontal="left"/>
    </xf>
    <xf numFmtId="49" fontId="3" fillId="7" borderId="38" xfId="0" applyNumberFormat="1" applyFont="1" applyFill="1" applyBorder="1" applyAlignment="1">
      <alignment horizontal="left"/>
    </xf>
    <xf numFmtId="0" fontId="0" fillId="0" borderId="26" xfId="0" applyBorder="1" applyAlignment="1">
      <alignment vertical="center" wrapText="1"/>
    </xf>
    <xf numFmtId="0" fontId="0" fillId="0" borderId="42" xfId="0" applyBorder="1" applyAlignment="1">
      <alignment vertical="center" wrapText="1"/>
    </xf>
    <xf numFmtId="0" fontId="0" fillId="0" borderId="43" xfId="0" applyBorder="1" applyAlignment="1">
      <alignment vertical="center" wrapText="1"/>
    </xf>
    <xf numFmtId="49" fontId="2" fillId="0" borderId="2" xfId="0" applyNumberFormat="1" applyFont="1" applyBorder="1" applyAlignment="1">
      <alignment horizontal="center" vertical="center"/>
    </xf>
    <xf numFmtId="49" fontId="2" fillId="0" borderId="9" xfId="0" applyNumberFormat="1" applyFont="1" applyBorder="1" applyAlignment="1">
      <alignment horizontal="center" vertical="center"/>
    </xf>
    <xf numFmtId="0" fontId="2" fillId="0" borderId="14" xfId="0" applyFont="1" applyBorder="1" applyAlignment="1">
      <alignment vertical="center"/>
    </xf>
    <xf numFmtId="0" fontId="2" fillId="0" borderId="15" xfId="0" applyFont="1" applyBorder="1" applyAlignment="1">
      <alignment vertical="center"/>
    </xf>
    <xf numFmtId="0" fontId="2" fillId="0" borderId="3" xfId="0" applyFont="1" applyBorder="1" applyAlignment="1">
      <alignment vertical="center"/>
    </xf>
    <xf numFmtId="0" fontId="2" fillId="0" borderId="4" xfId="0" applyFont="1" applyBorder="1" applyAlignment="1">
      <alignment vertical="center"/>
    </xf>
    <xf numFmtId="0" fontId="2" fillId="0" borderId="10" xfId="0" applyFont="1" applyBorder="1" applyAlignment="1">
      <alignment vertical="center"/>
    </xf>
    <xf numFmtId="0" fontId="2" fillId="0" borderId="11" xfId="0" applyFont="1" applyBorder="1" applyAlignment="1">
      <alignment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4" borderId="2" xfId="0" applyFont="1" applyFill="1" applyBorder="1" applyAlignment="1">
      <alignment horizontal="center" vertical="center" textRotation="90"/>
    </xf>
    <xf numFmtId="0" fontId="2" fillId="4" borderId="4" xfId="0" applyFont="1" applyFill="1" applyBorder="1" applyAlignment="1">
      <alignment horizontal="center" vertical="center" textRotation="90"/>
    </xf>
    <xf numFmtId="0" fontId="2" fillId="4" borderId="6" xfId="0" applyFont="1" applyFill="1" applyBorder="1" applyAlignment="1">
      <alignment horizontal="center" vertical="center" textRotation="90"/>
    </xf>
    <xf numFmtId="0" fontId="2" fillId="4" borderId="7" xfId="0" applyFont="1" applyFill="1" applyBorder="1" applyAlignment="1">
      <alignment horizontal="center" vertical="center" textRotation="90"/>
    </xf>
    <xf numFmtId="0" fontId="2" fillId="4" borderId="9" xfId="0" applyFont="1" applyFill="1" applyBorder="1" applyAlignment="1">
      <alignment horizontal="center" vertical="center" textRotation="90"/>
    </xf>
    <xf numFmtId="0" fontId="2" fillId="4" borderId="11" xfId="0" applyFont="1" applyFill="1" applyBorder="1" applyAlignment="1">
      <alignment horizontal="center" vertical="center" textRotation="90"/>
    </xf>
    <xf numFmtId="0" fontId="8" fillId="5" borderId="2" xfId="0" applyFont="1" applyFill="1" applyBorder="1" applyAlignment="1">
      <alignment horizontal="center" vertical="center"/>
    </xf>
    <xf numFmtId="0" fontId="8" fillId="5" borderId="3" xfId="0" applyFont="1" applyFill="1" applyBorder="1" applyAlignment="1">
      <alignment horizontal="center" vertical="center"/>
    </xf>
    <xf numFmtId="0" fontId="8" fillId="5" borderId="6" xfId="0" applyFont="1" applyFill="1" applyBorder="1" applyAlignment="1">
      <alignment horizontal="center" vertical="center"/>
    </xf>
    <xf numFmtId="0" fontId="8" fillId="5" borderId="0" xfId="0" applyFont="1" applyFill="1" applyAlignment="1">
      <alignment horizontal="center" vertical="center"/>
    </xf>
    <xf numFmtId="0" fontId="8" fillId="5" borderId="9" xfId="0" applyFont="1" applyFill="1" applyBorder="1" applyAlignment="1">
      <alignment horizontal="center" vertical="center"/>
    </xf>
    <xf numFmtId="0" fontId="8" fillId="5" borderId="10" xfId="0" applyFont="1" applyFill="1" applyBorder="1" applyAlignment="1">
      <alignment horizontal="center" vertical="center"/>
    </xf>
    <xf numFmtId="0" fontId="7" fillId="4" borderId="2" xfId="0" applyFont="1" applyFill="1" applyBorder="1" applyAlignment="1">
      <alignment horizontal="center" vertical="center" wrapText="1"/>
    </xf>
    <xf numFmtId="0" fontId="7" fillId="4" borderId="3" xfId="0" applyFont="1" applyFill="1" applyBorder="1" applyAlignment="1">
      <alignment horizontal="center" vertical="center" wrapText="1"/>
    </xf>
    <xf numFmtId="0" fontId="7" fillId="4" borderId="6" xfId="0" applyFont="1" applyFill="1" applyBorder="1" applyAlignment="1">
      <alignment horizontal="center" vertical="center" wrapText="1"/>
    </xf>
    <xf numFmtId="0" fontId="7" fillId="4" borderId="0" xfId="0" applyFont="1" applyFill="1" applyAlignment="1">
      <alignment horizontal="center" vertical="center" wrapText="1"/>
    </xf>
    <xf numFmtId="0" fontId="7" fillId="4" borderId="9" xfId="0" applyFont="1" applyFill="1" applyBorder="1" applyAlignment="1">
      <alignment horizontal="center" vertical="center" wrapText="1"/>
    </xf>
    <xf numFmtId="0" fontId="7" fillId="4" borderId="10" xfId="0" applyFont="1" applyFill="1" applyBorder="1" applyAlignment="1">
      <alignment horizontal="center" vertical="center" wrapText="1"/>
    </xf>
    <xf numFmtId="0" fontId="7" fillId="4" borderId="3" xfId="0" applyFont="1" applyFill="1" applyBorder="1" applyAlignment="1">
      <alignment horizontal="left" wrapText="1"/>
    </xf>
    <xf numFmtId="0" fontId="7" fillId="4" borderId="4" xfId="0" applyFont="1" applyFill="1" applyBorder="1" applyAlignment="1">
      <alignment horizontal="left" wrapText="1"/>
    </xf>
    <xf numFmtId="0" fontId="7" fillId="4" borderId="0" xfId="0" applyFont="1" applyFill="1" applyAlignment="1">
      <alignment horizontal="left" wrapText="1"/>
    </xf>
    <xf numFmtId="0" fontId="7" fillId="4" borderId="7" xfId="0" applyFont="1" applyFill="1" applyBorder="1" applyAlignment="1">
      <alignment horizontal="left" wrapText="1"/>
    </xf>
    <xf numFmtId="0" fontId="7" fillId="4" borderId="10" xfId="0" applyFont="1" applyFill="1" applyBorder="1" applyAlignment="1">
      <alignment horizontal="left" wrapText="1"/>
    </xf>
    <xf numFmtId="0" fontId="7" fillId="4" borderId="11" xfId="0" applyFont="1" applyFill="1" applyBorder="1" applyAlignment="1">
      <alignment horizontal="left" wrapText="1"/>
    </xf>
    <xf numFmtId="0" fontId="8" fillId="6" borderId="2" xfId="0" applyFont="1" applyFill="1" applyBorder="1" applyAlignment="1">
      <alignment horizontal="center" vertical="center"/>
    </xf>
    <xf numFmtId="0" fontId="8" fillId="6" borderId="3" xfId="0" applyFont="1" applyFill="1" applyBorder="1" applyAlignment="1">
      <alignment horizontal="center" vertical="center"/>
    </xf>
    <xf numFmtId="0" fontId="8" fillId="6" borderId="6" xfId="0" applyFont="1" applyFill="1" applyBorder="1" applyAlignment="1">
      <alignment horizontal="center" vertical="center"/>
    </xf>
    <xf numFmtId="0" fontId="8" fillId="6" borderId="0" xfId="0" applyFont="1" applyFill="1" applyAlignment="1">
      <alignment horizontal="center" vertical="center"/>
    </xf>
    <xf numFmtId="0" fontId="8" fillId="6" borderId="9" xfId="0" applyFont="1" applyFill="1" applyBorder="1" applyAlignment="1">
      <alignment horizontal="center" vertical="center"/>
    </xf>
    <xf numFmtId="0" fontId="8" fillId="6" borderId="10" xfId="0" applyFont="1" applyFill="1" applyBorder="1" applyAlignment="1">
      <alignment horizontal="center" vertical="center"/>
    </xf>
    <xf numFmtId="0" fontId="0" fillId="0" borderId="0" xfId="0"/>
    <xf numFmtId="10" fontId="0" fillId="0" borderId="0" xfId="0" applyNumberFormat="1"/>
  </cellXfs>
  <cellStyles count="5">
    <cellStyle name="Standard" xfId="0" builtinId="0"/>
    <cellStyle name="Standard 18" xfId="4" xr:uid="{8E05BAF3-6C4C-40D9-9F55-FA4F123BD085}"/>
    <cellStyle name="Standard 2" xfId="1" xr:uid="{00000000-0005-0000-0000-000001000000}"/>
    <cellStyle name="Standard 2 2" xfId="3" xr:uid="{00000000-0005-0000-0000-000002000000}"/>
    <cellStyle name="Standard 3" xfId="2" xr:uid="{00000000-0005-0000-0000-000003000000}"/>
  </cellStyles>
  <dxfs count="42">
    <dxf>
      <fill>
        <patternFill>
          <bgColor rgb="FF92D050"/>
        </patternFill>
      </fill>
    </dxf>
    <dxf>
      <fill>
        <patternFill>
          <bgColor rgb="FFB6DDE8"/>
        </patternFill>
      </fill>
    </dxf>
    <dxf>
      <fill>
        <patternFill>
          <bgColor rgb="FF92D050"/>
        </patternFill>
      </fill>
    </dxf>
    <dxf>
      <fill>
        <patternFill>
          <bgColor rgb="FFB6DDE8"/>
        </patternFill>
      </fill>
    </dxf>
    <dxf>
      <fill>
        <patternFill>
          <bgColor rgb="FF92D050"/>
        </patternFill>
      </fill>
    </dxf>
    <dxf>
      <fill>
        <patternFill>
          <bgColor rgb="FFB6DDE8"/>
        </patternFill>
      </fill>
    </dxf>
    <dxf>
      <fill>
        <patternFill patternType="solid">
          <fgColor indexed="64"/>
          <bgColor theme="9" tint="0.59999389629810485"/>
        </patternFill>
      </fill>
    </dxf>
    <dxf>
      <fill>
        <patternFill patternType="solid">
          <fgColor indexed="64"/>
          <bgColor theme="9" tint="0.59999389629810485"/>
        </patternFill>
      </fill>
    </dxf>
    <dxf>
      <font>
        <b val="0"/>
        <i val="0"/>
        <strike val="0"/>
        <condense val="0"/>
        <extend val="0"/>
        <outline val="0"/>
        <shadow val="0"/>
        <u val="none"/>
        <vertAlign val="baseline"/>
        <sz val="10"/>
        <color theme="1"/>
        <name val="Arial"/>
        <scheme val="none"/>
      </font>
      <fill>
        <patternFill patternType="none">
          <fgColor indexed="64"/>
          <bgColor indexed="65"/>
        </patternFill>
      </fill>
    </dxf>
    <dxf>
      <fill>
        <patternFill patternType="solid">
          <fgColor indexed="64"/>
          <bgColor theme="9" tint="0.59999389629810485"/>
        </patternFill>
      </fill>
    </dxf>
    <dxf>
      <fill>
        <patternFill patternType="solid">
          <fgColor indexed="64"/>
          <bgColor theme="9" tint="0.59999389629810485"/>
        </patternFill>
      </fill>
    </dxf>
    <dxf>
      <font>
        <b val="0"/>
        <i val="0"/>
        <strike val="0"/>
        <condense val="0"/>
        <extend val="0"/>
        <outline val="0"/>
        <shadow val="0"/>
        <u val="none"/>
        <vertAlign val="baseline"/>
        <sz val="10"/>
        <color theme="1"/>
        <name val="Arial"/>
        <scheme val="none"/>
      </font>
      <fill>
        <patternFill patternType="none">
          <fgColor indexed="64"/>
          <bgColor indexed="65"/>
        </patternFill>
      </fill>
    </dxf>
    <dxf>
      <fill>
        <patternFill patternType="solid">
          <fgColor indexed="64"/>
          <bgColor theme="9" tint="0.59999389629810485"/>
        </patternFill>
      </fill>
    </dxf>
    <dxf>
      <fill>
        <patternFill patternType="solid">
          <fgColor indexed="64"/>
          <bgColor theme="9" tint="0.59999389629810485"/>
        </patternFill>
      </fill>
    </dxf>
    <dxf>
      <font>
        <b val="0"/>
        <i val="0"/>
        <strike val="0"/>
        <condense val="0"/>
        <extend val="0"/>
        <outline val="0"/>
        <shadow val="0"/>
        <u val="none"/>
        <vertAlign val="baseline"/>
        <sz val="10"/>
        <color theme="1"/>
        <name val="Arial"/>
        <scheme val="none"/>
      </font>
      <fill>
        <patternFill patternType="none">
          <fgColor indexed="64"/>
          <bgColor indexed="65"/>
        </patternFill>
      </fill>
    </dxf>
    <dxf>
      <fill>
        <patternFill patternType="solid">
          <fgColor indexed="64"/>
          <bgColor theme="9" tint="0.59999389629810485"/>
        </patternFill>
      </fill>
    </dxf>
    <dxf>
      <fill>
        <patternFill patternType="solid">
          <fgColor indexed="64"/>
          <bgColor theme="9" tint="0.59999389629810485"/>
        </patternFill>
      </fill>
    </dxf>
    <dxf>
      <font>
        <b val="0"/>
        <i val="0"/>
        <strike val="0"/>
        <condense val="0"/>
        <extend val="0"/>
        <outline val="0"/>
        <shadow val="0"/>
        <u val="none"/>
        <vertAlign val="baseline"/>
        <sz val="10"/>
        <color theme="1"/>
        <name val="Arial"/>
        <scheme val="none"/>
      </font>
      <fill>
        <patternFill patternType="none">
          <fgColor indexed="64"/>
          <bgColor indexed="65"/>
        </patternFill>
      </fill>
    </dxf>
    <dxf>
      <fill>
        <patternFill patternType="solid">
          <fgColor indexed="64"/>
          <bgColor theme="9" tint="0.59999389629810485"/>
        </patternFill>
      </fill>
    </dxf>
    <dxf>
      <fill>
        <patternFill patternType="solid">
          <fgColor indexed="64"/>
          <bgColor theme="9" tint="0.59999389629810485"/>
        </patternFill>
      </fill>
    </dxf>
    <dxf>
      <font>
        <b val="0"/>
        <i val="0"/>
        <strike val="0"/>
        <condense val="0"/>
        <extend val="0"/>
        <outline val="0"/>
        <shadow val="0"/>
        <u val="none"/>
        <vertAlign val="baseline"/>
        <sz val="10"/>
        <color theme="1"/>
        <name val="Arial"/>
        <scheme val="none"/>
      </font>
      <fill>
        <patternFill patternType="none">
          <fgColor indexed="64"/>
          <bgColor indexed="65"/>
        </patternFill>
      </fill>
    </dxf>
    <dxf>
      <fill>
        <patternFill patternType="solid">
          <fgColor indexed="64"/>
          <bgColor theme="9" tint="0.59999389629810485"/>
        </patternFill>
      </fill>
    </dxf>
    <dxf>
      <fill>
        <patternFill patternType="solid">
          <fgColor indexed="64"/>
          <bgColor theme="9" tint="0.59999389629810485"/>
        </patternFill>
      </fill>
    </dxf>
    <dxf>
      <font>
        <b val="0"/>
        <i val="0"/>
        <strike val="0"/>
        <condense val="0"/>
        <extend val="0"/>
        <outline val="0"/>
        <shadow val="0"/>
        <u val="none"/>
        <vertAlign val="baseline"/>
        <sz val="10"/>
        <color theme="1"/>
        <name val="Arial"/>
        <scheme val="none"/>
      </font>
      <fill>
        <patternFill patternType="none">
          <fgColor indexed="64"/>
          <bgColor indexed="65"/>
        </patternFill>
      </fill>
    </dxf>
    <dxf>
      <fill>
        <patternFill patternType="solid">
          <fgColor indexed="64"/>
          <bgColor theme="9" tint="0.59999389629810485"/>
        </patternFill>
      </fill>
    </dxf>
    <dxf>
      <fill>
        <patternFill patternType="solid">
          <fgColor indexed="64"/>
          <bgColor theme="9" tint="0.59999389629810485"/>
        </patternFill>
      </fill>
    </dxf>
    <dxf>
      <font>
        <b val="0"/>
        <i val="0"/>
        <strike val="0"/>
        <condense val="0"/>
        <extend val="0"/>
        <outline val="0"/>
        <shadow val="0"/>
        <u val="none"/>
        <vertAlign val="baseline"/>
        <sz val="10"/>
        <color theme="1"/>
        <name val="Arial"/>
        <scheme val="none"/>
      </font>
      <fill>
        <patternFill patternType="none">
          <fgColor indexed="64"/>
          <bgColor indexed="65"/>
        </patternFill>
      </fill>
    </dxf>
    <dxf>
      <fill>
        <patternFill patternType="solid">
          <fgColor indexed="64"/>
          <bgColor theme="9" tint="0.59999389629810485"/>
        </patternFill>
      </fill>
    </dxf>
    <dxf>
      <fill>
        <patternFill patternType="solid">
          <fgColor indexed="64"/>
          <bgColor theme="9" tint="0.59999389629810485"/>
        </patternFill>
      </fill>
    </dxf>
    <dxf>
      <font>
        <b val="0"/>
        <i val="0"/>
        <strike val="0"/>
        <condense val="0"/>
        <extend val="0"/>
        <outline val="0"/>
        <shadow val="0"/>
        <u val="none"/>
        <vertAlign val="baseline"/>
        <sz val="10"/>
        <color theme="1"/>
        <name val="Arial"/>
        <scheme val="none"/>
      </font>
      <fill>
        <patternFill patternType="none">
          <fgColor indexed="64"/>
          <bgColor indexed="65"/>
        </patternFill>
      </fill>
    </dxf>
    <dxf>
      <fill>
        <patternFill patternType="solid">
          <fgColor indexed="64"/>
          <bgColor theme="9" tint="0.59999389629810485"/>
        </patternFill>
      </fill>
    </dxf>
    <dxf>
      <fill>
        <patternFill patternType="solid">
          <fgColor indexed="64"/>
          <bgColor theme="9" tint="0.59999389629810485"/>
        </patternFill>
      </fill>
    </dxf>
    <dxf>
      <font>
        <b val="0"/>
        <i val="0"/>
        <strike val="0"/>
        <condense val="0"/>
        <extend val="0"/>
        <outline val="0"/>
        <shadow val="0"/>
        <u val="none"/>
        <vertAlign val="baseline"/>
        <sz val="10"/>
        <color theme="1"/>
        <name val="Arial"/>
        <scheme val="none"/>
      </font>
      <fill>
        <patternFill patternType="none">
          <fgColor indexed="64"/>
          <bgColor indexed="65"/>
        </patternFill>
      </fill>
    </dxf>
    <dxf>
      <fill>
        <patternFill patternType="solid">
          <fgColor indexed="64"/>
          <bgColor theme="9" tint="0.59999389629810485"/>
        </patternFill>
      </fill>
    </dxf>
    <dxf>
      <fill>
        <patternFill patternType="solid">
          <fgColor indexed="64"/>
          <bgColor theme="9" tint="0.59999389629810485"/>
        </patternFill>
      </fill>
    </dxf>
    <dxf>
      <font>
        <b val="0"/>
        <i val="0"/>
        <strike val="0"/>
        <condense val="0"/>
        <extend val="0"/>
        <outline val="0"/>
        <shadow val="0"/>
        <u val="none"/>
        <vertAlign val="baseline"/>
        <sz val="10"/>
        <color theme="1"/>
        <name val="Arial"/>
        <scheme val="none"/>
      </font>
      <fill>
        <patternFill patternType="none">
          <fgColor indexed="64"/>
          <bgColor indexed="65"/>
        </patternFill>
      </fill>
    </dxf>
    <dxf>
      <fill>
        <patternFill patternType="solid">
          <fgColor indexed="64"/>
          <bgColor theme="9" tint="0.59999389629810485"/>
        </patternFill>
      </fill>
    </dxf>
    <dxf>
      <fill>
        <patternFill patternType="solid">
          <fgColor indexed="64"/>
          <bgColor theme="9" tint="0.59999389629810485"/>
        </patternFill>
      </fill>
    </dxf>
    <dxf>
      <font>
        <b val="0"/>
        <i val="0"/>
        <strike val="0"/>
        <condense val="0"/>
        <extend val="0"/>
        <outline val="0"/>
        <shadow val="0"/>
        <u val="none"/>
        <vertAlign val="baseline"/>
        <sz val="10"/>
        <color auto="1"/>
        <name val="Arial"/>
        <scheme val="none"/>
      </font>
      <numFmt numFmtId="0" formatCode="General"/>
      <fill>
        <patternFill patternType="none">
          <fgColor indexed="64"/>
          <bgColor indexed="65"/>
        </patternFill>
      </fill>
      <alignment horizontal="center" vertical="center" textRotation="0" wrapText="1" indent="0" justifyLastLine="0" shrinkToFit="0" readingOrder="0"/>
      <protection locked="1" hidden="0"/>
    </dxf>
    <dxf>
      <fill>
        <patternFill patternType="solid">
          <fgColor indexed="64"/>
          <bgColor theme="9" tint="0.59999389629810485"/>
        </patternFill>
      </fill>
    </dxf>
    <dxf>
      <fill>
        <patternFill patternType="solid">
          <fgColor indexed="64"/>
          <bgColor theme="9" tint="0.59999389629810485"/>
        </patternFill>
      </fill>
    </dxf>
    <dxf>
      <font>
        <b val="0"/>
        <i val="0"/>
        <strike val="0"/>
        <condense val="0"/>
        <extend val="0"/>
        <outline val="0"/>
        <shadow val="0"/>
        <u val="none"/>
        <vertAlign val="baseline"/>
        <sz val="10"/>
        <color auto="1"/>
        <name val="Arial"/>
        <scheme val="none"/>
      </font>
      <numFmt numFmtId="0" formatCode="General"/>
      <fill>
        <patternFill patternType="none">
          <fgColor indexed="64"/>
          <bgColor indexed="65"/>
        </patternFill>
      </fill>
      <alignment horizontal="center" vertical="center" textRotation="0" wrapText="1" indent="0" justifyLastLine="0" shrinkToFit="0" readingOrder="0"/>
      <protection locked="1" hidden="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J" displayName="J" ref="I1:I7" totalsRowShown="0" headerRowDxfId="41" dataDxfId="40" headerRowCellStyle="Standard 2">
  <autoFilter ref="I1:I7" xr:uid="{00000000-0009-0000-0100-000001000000}"/>
  <tableColumns count="1">
    <tableColumn id="1" xr3:uid="{00000000-0010-0000-0000-000001000000}" name="J" dataDxfId="39"/>
  </tableColumns>
  <tableStyleInfo name="TableStyleMedium2"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9000000}" name="QIV" displayName="QIV" ref="R1:R7" totalsRowShown="0" headerRowDxfId="14" dataDxfId="13">
  <autoFilter ref="R1:R7" xr:uid="{00000000-0009-0000-0100-00000A000000}"/>
  <tableColumns count="1">
    <tableColumn id="1" xr3:uid="{00000000-0010-0000-0900-000001000000}" name="QIV" dataDxfId="12"/>
  </tableColumns>
  <tableStyleInfo name="TableStyleMedium2"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A000000}" name="Re" displayName="Re" ref="S1:S8" totalsRowShown="0" headerRowDxfId="11" dataDxfId="10">
  <autoFilter ref="S1:S8" xr:uid="{00000000-0009-0000-0100-00000B000000}"/>
  <tableColumns count="1">
    <tableColumn id="1" xr3:uid="{00000000-0010-0000-0A00-000001000000}" name="Re" dataDxfId="9"/>
  </tableColumns>
  <tableStyleInfo name="TableStyleMedium2"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0B000000}" name="N" displayName="N" ref="T1:T8" totalsRowShown="0" headerRowDxfId="8" dataDxfId="7">
  <autoFilter ref="T1:T8" xr:uid="{00000000-0009-0000-0100-00000C000000}"/>
  <tableColumns count="1">
    <tableColumn id="1" xr3:uid="{00000000-0010-0000-0B00-000001000000}" name="N" dataDxfId="6"/>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HJ" displayName="HJ" ref="J1:J7" totalsRowShown="0" headerRowDxfId="38" dataDxfId="37" headerRowCellStyle="Standard 2">
  <autoFilter ref="J1:J7" xr:uid="{00000000-0009-0000-0100-000002000000}"/>
  <tableColumns count="1">
    <tableColumn id="1" xr3:uid="{00000000-0010-0000-0100-000001000000}" name="HJ" dataDxfId="36"/>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M" displayName="M" ref="K1:K7" totalsRowShown="0" headerRowDxfId="35" dataDxfId="34">
  <autoFilter ref="K1:K7" xr:uid="{00000000-0009-0000-0100-000003000000}"/>
  <tableColumns count="1">
    <tableColumn id="1" xr3:uid="{00000000-0010-0000-0200-000001000000}" name="M" dataDxfId="33"/>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W" displayName="W" ref="L1:L7" totalsRowShown="0" headerRowDxfId="32" dataDxfId="31">
  <autoFilter ref="L1:L7" xr:uid="{00000000-0009-0000-0100-000004000000}"/>
  <tableColumns count="1">
    <tableColumn id="1" xr3:uid="{00000000-0010-0000-0300-000001000000}" name="W" dataDxfId="30"/>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T" displayName="T" ref="M1:M7" totalsRowShown="0" headerRowDxfId="29" dataDxfId="28">
  <autoFilter ref="M1:M7" xr:uid="{00000000-0009-0000-0100-000005000000}"/>
  <tableColumns count="1">
    <tableColumn id="1" xr3:uid="{00000000-0010-0000-0400-000001000000}" name="T" dataDxfId="27"/>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Q" displayName="Q" ref="N1:N7" totalsRowShown="0" headerRowDxfId="26" dataDxfId="25">
  <autoFilter ref="N1:N7" xr:uid="{00000000-0009-0000-0100-000006000000}"/>
  <tableColumns count="1">
    <tableColumn id="1" xr3:uid="{00000000-0010-0000-0500-000001000000}" name="Q" dataDxfId="24"/>
  </tableColumns>
  <tableStyleInfo name="TableStyleMedium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QI" displayName="QI" ref="O1:O7" totalsRowShown="0" headerRowDxfId="23" dataDxfId="22">
  <autoFilter ref="O1:O7" xr:uid="{00000000-0009-0000-0100-000007000000}"/>
  <tableColumns count="1">
    <tableColumn id="1" xr3:uid="{00000000-0010-0000-0600-000001000000}" name="QI" dataDxfId="21"/>
  </tableColumns>
  <tableStyleInfo name="TableStyleMedium2"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QII" displayName="QII" ref="P1:P7" totalsRowShown="0" headerRowDxfId="20" dataDxfId="19">
  <autoFilter ref="P1:P7" xr:uid="{00000000-0009-0000-0100-000008000000}"/>
  <tableColumns count="1">
    <tableColumn id="1" xr3:uid="{00000000-0010-0000-0700-000001000000}" name="QII" dataDxfId="18"/>
  </tableColumns>
  <tableStyleInfo name="TableStyleMedium2"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8000000}" name="QIII" displayName="QIII" ref="Q1:Q7" totalsRowShown="0" headerRowDxfId="17" dataDxfId="16">
  <autoFilter ref="Q1:Q7" xr:uid="{00000000-0009-0000-0100-000009000000}"/>
  <tableColumns count="1">
    <tableColumn id="1" xr3:uid="{00000000-0010-0000-0800-000001000000}" name="QIII" dataDxfId="15"/>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berlinovo">
      <a:dk1>
        <a:srgbClr val="000000"/>
      </a:dk1>
      <a:lt1>
        <a:sysClr val="window" lastClr="FFFFFF"/>
      </a:lt1>
      <a:dk2>
        <a:srgbClr val="666666"/>
      </a:dk2>
      <a:lt2>
        <a:srgbClr val="CCCCCC"/>
      </a:lt2>
      <a:accent1>
        <a:srgbClr val="9669A0"/>
      </a:accent1>
      <a:accent2>
        <a:srgbClr val="8C8282"/>
      </a:accent2>
      <a:accent3>
        <a:srgbClr val="698282"/>
      </a:accent3>
      <a:accent4>
        <a:srgbClr val="87C8BE"/>
      </a:accent4>
      <a:accent5>
        <a:srgbClr val="D7A041"/>
      </a:accent5>
      <a:accent6>
        <a:srgbClr val="B4C0C0"/>
      </a:accent6>
      <a:hlink>
        <a:srgbClr val="9DC4BF"/>
      </a:hlink>
      <a:folHlink>
        <a:srgbClr val="BAB280"/>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21.xml.rels><?xml version="1.0" encoding="UTF-8" standalone="yes"?>
<Relationships xmlns="http://schemas.openxmlformats.org/package/2006/relationships"><Relationship Id="rId8" Type="http://schemas.openxmlformats.org/officeDocument/2006/relationships/table" Target="../tables/table8.xml"/><Relationship Id="rId3" Type="http://schemas.openxmlformats.org/officeDocument/2006/relationships/table" Target="../tables/table3.xml"/><Relationship Id="rId7" Type="http://schemas.openxmlformats.org/officeDocument/2006/relationships/table" Target="../tables/table7.xml"/><Relationship Id="rId12" Type="http://schemas.openxmlformats.org/officeDocument/2006/relationships/table" Target="../tables/table12.xml"/><Relationship Id="rId2" Type="http://schemas.openxmlformats.org/officeDocument/2006/relationships/table" Target="../tables/table2.xml"/><Relationship Id="rId1" Type="http://schemas.openxmlformats.org/officeDocument/2006/relationships/table" Target="../tables/table1.xml"/><Relationship Id="rId6" Type="http://schemas.openxmlformats.org/officeDocument/2006/relationships/table" Target="../tables/table6.xml"/><Relationship Id="rId11" Type="http://schemas.openxmlformats.org/officeDocument/2006/relationships/table" Target="../tables/table11.xml"/><Relationship Id="rId5" Type="http://schemas.openxmlformats.org/officeDocument/2006/relationships/table" Target="../tables/table5.xml"/><Relationship Id="rId10" Type="http://schemas.openxmlformats.org/officeDocument/2006/relationships/table" Target="../tables/table10.xml"/><Relationship Id="rId4" Type="http://schemas.openxmlformats.org/officeDocument/2006/relationships/table" Target="../tables/table4.xml"/><Relationship Id="rId9" Type="http://schemas.openxmlformats.org/officeDocument/2006/relationships/table" Target="../tables/table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F8BF2E-90CA-4BFF-A1A6-B8443899A0CB}">
  <dimension ref="A1:F25"/>
  <sheetViews>
    <sheetView tabSelected="1" topLeftCell="A13" workbookViewId="0">
      <selection activeCell="E25" sqref="E25"/>
    </sheetView>
  </sheetViews>
  <sheetFormatPr baseColWidth="10" defaultRowHeight="23.25" customHeight="1" x14ac:dyDescent="0.2"/>
  <cols>
    <col min="4" max="4" width="52.5703125" bestFit="1" customWidth="1"/>
    <col min="5" max="5" width="22" bestFit="1" customWidth="1"/>
    <col min="6" max="6" width="16.7109375" bestFit="1" customWidth="1"/>
  </cols>
  <sheetData>
    <row r="1" spans="1:6" s="30" customFormat="1" ht="23.25" customHeight="1" x14ac:dyDescent="0.2">
      <c r="A1" s="50" t="s">
        <v>311</v>
      </c>
      <c r="B1" s="50"/>
      <c r="C1" s="51"/>
      <c r="D1" s="55"/>
      <c r="E1" s="55"/>
    </row>
    <row r="2" spans="1:6" ht="23.25" customHeight="1" x14ac:dyDescent="0.2">
      <c r="A2" s="38"/>
      <c r="B2" s="38"/>
      <c r="C2" s="39"/>
      <c r="D2" s="38"/>
      <c r="E2" s="38"/>
    </row>
    <row r="3" spans="1:6" ht="23.25" customHeight="1" x14ac:dyDescent="0.2">
      <c r="A3" s="38"/>
      <c r="B3" s="38"/>
      <c r="C3" s="39"/>
      <c r="D3" s="38"/>
      <c r="E3" s="38"/>
    </row>
    <row r="4" spans="1:6" ht="23.25" customHeight="1" x14ac:dyDescent="0.2">
      <c r="A4" s="40" t="s">
        <v>288</v>
      </c>
      <c r="B4" s="40" t="s">
        <v>289</v>
      </c>
      <c r="C4" s="41" t="s">
        <v>2</v>
      </c>
      <c r="D4" s="40" t="s">
        <v>4</v>
      </c>
      <c r="E4" s="40" t="s">
        <v>290</v>
      </c>
      <c r="F4" s="40" t="s">
        <v>328</v>
      </c>
    </row>
    <row r="5" spans="1:6" ht="23.25" customHeight="1" x14ac:dyDescent="0.2">
      <c r="A5" s="31">
        <v>1</v>
      </c>
      <c r="B5" s="42">
        <v>146</v>
      </c>
      <c r="C5" s="42" t="s">
        <v>15</v>
      </c>
      <c r="D5" s="43" t="s">
        <v>291</v>
      </c>
      <c r="E5" s="44">
        <f>'WA 146'!AN32</f>
        <v>0</v>
      </c>
      <c r="F5" s="56">
        <v>46327</v>
      </c>
    </row>
    <row r="6" spans="1:6" ht="23.25" customHeight="1" x14ac:dyDescent="0.2">
      <c r="A6" s="31">
        <v>2</v>
      </c>
      <c r="B6" s="42">
        <v>246</v>
      </c>
      <c r="C6" s="42" t="s">
        <v>15</v>
      </c>
      <c r="D6" s="43" t="s">
        <v>292</v>
      </c>
      <c r="E6" s="44">
        <f>'WA 246'!AN32</f>
        <v>0</v>
      </c>
      <c r="F6" s="56">
        <v>46327</v>
      </c>
    </row>
    <row r="7" spans="1:6" ht="23.25" customHeight="1" x14ac:dyDescent="0.2">
      <c r="A7" s="31">
        <v>3</v>
      </c>
      <c r="B7" s="42">
        <v>2030</v>
      </c>
      <c r="C7" s="42">
        <v>10315</v>
      </c>
      <c r="D7" s="43" t="s">
        <v>293</v>
      </c>
      <c r="E7" s="44">
        <f>'WA 2030'!AN32</f>
        <v>0</v>
      </c>
      <c r="F7" s="56">
        <v>46388</v>
      </c>
    </row>
    <row r="8" spans="1:6" ht="23.25" customHeight="1" x14ac:dyDescent="0.2">
      <c r="A8" s="31">
        <v>4</v>
      </c>
      <c r="B8" s="42">
        <v>2031</v>
      </c>
      <c r="C8" s="42" t="s">
        <v>332</v>
      </c>
      <c r="D8" s="43" t="s">
        <v>294</v>
      </c>
      <c r="E8" s="44">
        <f>'WA 2031'!AN32</f>
        <v>0</v>
      </c>
      <c r="F8" s="56">
        <v>46388</v>
      </c>
    </row>
    <row r="9" spans="1:6" ht="23.25" customHeight="1" x14ac:dyDescent="0.2">
      <c r="A9" s="31">
        <v>5</v>
      </c>
      <c r="B9" s="42">
        <v>2032</v>
      </c>
      <c r="C9" s="42" t="s">
        <v>332</v>
      </c>
      <c r="D9" s="43" t="s">
        <v>295</v>
      </c>
      <c r="E9" s="44">
        <f>'WA 2032'!AN32</f>
        <v>0</v>
      </c>
      <c r="F9" s="56">
        <v>46388</v>
      </c>
    </row>
    <row r="10" spans="1:6" ht="23.25" customHeight="1" x14ac:dyDescent="0.2">
      <c r="A10" s="31">
        <v>6</v>
      </c>
      <c r="B10" s="42">
        <v>2033</v>
      </c>
      <c r="C10" s="42" t="s">
        <v>332</v>
      </c>
      <c r="D10" s="43" t="s">
        <v>296</v>
      </c>
      <c r="E10" s="44">
        <f>'WA 2033'!AN32</f>
        <v>0</v>
      </c>
      <c r="F10" s="56">
        <v>46388</v>
      </c>
    </row>
    <row r="11" spans="1:6" ht="23.25" customHeight="1" x14ac:dyDescent="0.2">
      <c r="A11" s="31">
        <v>7</v>
      </c>
      <c r="B11" s="42">
        <v>2034</v>
      </c>
      <c r="C11" s="42">
        <v>10315</v>
      </c>
      <c r="D11" s="43" t="s">
        <v>297</v>
      </c>
      <c r="E11" s="44">
        <f>'WA 2034'!AN32</f>
        <v>0</v>
      </c>
      <c r="F11" s="56">
        <v>46388</v>
      </c>
    </row>
    <row r="12" spans="1:6" ht="23.25" customHeight="1" x14ac:dyDescent="0.2">
      <c r="A12" s="31">
        <v>8</v>
      </c>
      <c r="B12" s="42">
        <v>2035</v>
      </c>
      <c r="C12" s="42" t="s">
        <v>332</v>
      </c>
      <c r="D12" s="43" t="s">
        <v>298</v>
      </c>
      <c r="E12" s="44">
        <f>'WA 2035'!AN32</f>
        <v>0</v>
      </c>
      <c r="F12" s="56">
        <v>46388</v>
      </c>
    </row>
    <row r="13" spans="1:6" ht="23.25" customHeight="1" x14ac:dyDescent="0.2">
      <c r="A13" s="31">
        <v>9</v>
      </c>
      <c r="B13" s="45">
        <v>2110</v>
      </c>
      <c r="C13" s="45">
        <v>12685</v>
      </c>
      <c r="D13" s="46" t="s">
        <v>299</v>
      </c>
      <c r="E13" s="47">
        <f>'WA 2110'!AN32</f>
        <v>0</v>
      </c>
      <c r="F13" s="56">
        <v>46327</v>
      </c>
    </row>
    <row r="14" spans="1:6" ht="23.25" customHeight="1" x14ac:dyDescent="0.2">
      <c r="A14" s="31">
        <v>10</v>
      </c>
      <c r="B14" s="45">
        <v>2111</v>
      </c>
      <c r="C14" s="45">
        <v>12685</v>
      </c>
      <c r="D14" s="46" t="s">
        <v>300</v>
      </c>
      <c r="E14" s="47">
        <f>'WA 2111'!AN32</f>
        <v>0</v>
      </c>
      <c r="F14" s="56">
        <v>46327</v>
      </c>
    </row>
    <row r="15" spans="1:6" ht="23.25" customHeight="1" x14ac:dyDescent="0.2">
      <c r="A15" s="31">
        <v>11</v>
      </c>
      <c r="B15" s="42">
        <v>2112</v>
      </c>
      <c r="C15" s="42" t="s">
        <v>94</v>
      </c>
      <c r="D15" s="43" t="s">
        <v>301</v>
      </c>
      <c r="E15" s="44">
        <f>'WA 2112'!AN32</f>
        <v>0</v>
      </c>
      <c r="F15" s="56">
        <v>46327</v>
      </c>
    </row>
    <row r="16" spans="1:6" ht="23.25" customHeight="1" x14ac:dyDescent="0.2">
      <c r="A16" s="31">
        <v>12</v>
      </c>
      <c r="B16" s="42">
        <v>2113</v>
      </c>
      <c r="C16" s="42" t="s">
        <v>94</v>
      </c>
      <c r="D16" s="43" t="s">
        <v>302</v>
      </c>
      <c r="E16" s="48">
        <f>'WA 2113'!AN32</f>
        <v>0</v>
      </c>
      <c r="F16" s="56">
        <v>46327</v>
      </c>
    </row>
    <row r="17" spans="1:6" ht="23.25" customHeight="1" x14ac:dyDescent="0.2">
      <c r="A17" s="31">
        <v>13</v>
      </c>
      <c r="B17" s="42">
        <v>2114</v>
      </c>
      <c r="C17" s="42" t="s">
        <v>94</v>
      </c>
      <c r="D17" s="43" t="s">
        <v>303</v>
      </c>
      <c r="E17" s="44">
        <f>'WA 2114'!AN32</f>
        <v>0</v>
      </c>
      <c r="F17" s="56">
        <v>46327</v>
      </c>
    </row>
    <row r="18" spans="1:6" ht="23.25" customHeight="1" x14ac:dyDescent="0.2">
      <c r="A18" s="31">
        <v>14</v>
      </c>
      <c r="B18" s="42">
        <v>2115</v>
      </c>
      <c r="C18" s="42" t="s">
        <v>94</v>
      </c>
      <c r="D18" s="43" t="s">
        <v>304</v>
      </c>
      <c r="E18" s="44">
        <f>'WA 2115'!AN32</f>
        <v>0</v>
      </c>
      <c r="F18" s="56">
        <v>46327</v>
      </c>
    </row>
    <row r="19" spans="1:6" ht="23.25" customHeight="1" x14ac:dyDescent="0.2">
      <c r="A19" s="31">
        <v>15</v>
      </c>
      <c r="B19" s="42">
        <v>2116</v>
      </c>
      <c r="C19" s="42" t="s">
        <v>94</v>
      </c>
      <c r="D19" s="43" t="s">
        <v>305</v>
      </c>
      <c r="E19" s="44">
        <f>'WA 2116'!AN32</f>
        <v>0</v>
      </c>
      <c r="F19" s="56">
        <v>46327</v>
      </c>
    </row>
    <row r="20" spans="1:6" ht="23.25" customHeight="1" x14ac:dyDescent="0.2">
      <c r="A20" s="31">
        <v>16</v>
      </c>
      <c r="B20" s="42">
        <v>2117</v>
      </c>
      <c r="C20" s="42" t="s">
        <v>94</v>
      </c>
      <c r="D20" s="43" t="s">
        <v>306</v>
      </c>
      <c r="E20" s="44">
        <f>'WA 2117'!AN32</f>
        <v>0</v>
      </c>
      <c r="F20" s="56">
        <v>46327</v>
      </c>
    </row>
    <row r="21" spans="1:6" ht="23.25" customHeight="1" x14ac:dyDescent="0.2">
      <c r="A21" s="31">
        <v>17</v>
      </c>
      <c r="B21" s="42">
        <v>2118</v>
      </c>
      <c r="C21" s="42" t="s">
        <v>94</v>
      </c>
      <c r="D21" s="49" t="s">
        <v>307</v>
      </c>
      <c r="E21" s="44">
        <f>'WA 2118'!AN32</f>
        <v>0</v>
      </c>
      <c r="F21" s="56">
        <v>46327</v>
      </c>
    </row>
    <row r="22" spans="1:6" ht="23.25" customHeight="1" x14ac:dyDescent="0.2">
      <c r="A22" s="31">
        <v>18</v>
      </c>
      <c r="B22" s="42">
        <v>2119</v>
      </c>
      <c r="C22" s="42" t="s">
        <v>94</v>
      </c>
      <c r="D22" s="49" t="s">
        <v>308</v>
      </c>
      <c r="E22" s="44">
        <f>'WA 2119'!AN32</f>
        <v>0</v>
      </c>
      <c r="F22" s="56">
        <v>46327</v>
      </c>
    </row>
    <row r="23" spans="1:6" ht="23.25" customHeight="1" x14ac:dyDescent="0.2">
      <c r="A23" s="38"/>
      <c r="B23" s="38"/>
      <c r="C23" s="39"/>
      <c r="D23" s="38" t="s">
        <v>309</v>
      </c>
      <c r="E23" s="53">
        <f>SUM(E5:E20)</f>
        <v>0</v>
      </c>
    </row>
    <row r="24" spans="1:6" ht="23.25" customHeight="1" x14ac:dyDescent="0.2">
      <c r="A24" s="38"/>
      <c r="B24" s="38"/>
      <c r="C24" s="39"/>
      <c r="D24" s="38" t="s">
        <v>310</v>
      </c>
      <c r="E24" s="53">
        <f>(E23*0.19)</f>
        <v>0</v>
      </c>
      <c r="F24" s="218">
        <v>0.19</v>
      </c>
    </row>
    <row r="25" spans="1:6" ht="23.25" customHeight="1" x14ac:dyDescent="0.2">
      <c r="D25" s="52" t="s">
        <v>327</v>
      </c>
      <c r="E25" s="54">
        <f>E23+E24</f>
        <v>0</v>
      </c>
    </row>
  </sheetData>
  <sheetProtection algorithmName="SHA-512" hashValue="uS4zMyn/CJe8/axxKTglriYrF9SskijZqQcl1i8ajSlndQx3rXSg8qXflCXSExBVVJXK6s2GX815zkElfXDCKA==" saltValue="McfQrPJzbH60Vgs5bhv91w==" spinCount="100000" sheet="1" objects="1" scenarios="1"/>
  <pageMargins left="0.7" right="0.7" top="0.78740157499999996" bottom="0.78740157499999996" header="0.3" footer="0.3"/>
  <pageSetup paperSize="9"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456CD9-0612-4073-97A9-9AEA643FC576}">
  <dimension ref="A1:AP160"/>
  <sheetViews>
    <sheetView topLeftCell="I13" workbookViewId="0">
      <selection activeCell="AM30" activeCellId="4" sqref="AM23 AM24 AM25 AM26 AM30"/>
    </sheetView>
  </sheetViews>
  <sheetFormatPr baseColWidth="10" defaultRowHeight="12.75" outlineLevelRow="1" x14ac:dyDescent="0.2"/>
  <cols>
    <col min="1" max="1" width="6.7109375" style="19" customWidth="1"/>
    <col min="2" max="2" width="26.7109375" customWidth="1"/>
    <col min="3" max="5" width="17.7109375" customWidth="1"/>
    <col min="6" max="6" width="39.5703125" customWidth="1"/>
    <col min="7" max="8" width="3.7109375" hidden="1" customWidth="1"/>
    <col min="9" max="20" width="3.7109375" customWidth="1"/>
    <col min="21" max="24" width="4.42578125" customWidth="1"/>
    <col min="25" max="27" width="3.7109375" customWidth="1"/>
    <col min="28" max="28" width="8.5703125" bestFit="1" customWidth="1"/>
    <col min="29" max="29" width="6.85546875" customWidth="1"/>
    <col min="30" max="30" width="4.5703125" bestFit="1" customWidth="1"/>
    <col min="31" max="31" width="6.140625" bestFit="1" customWidth="1"/>
    <col min="32" max="32" width="7.140625" customWidth="1"/>
    <col min="33" max="33" width="8.85546875" customWidth="1"/>
    <col min="34" max="35" width="9.140625" customWidth="1"/>
    <col min="36" max="36" width="6.5703125" bestFit="1" customWidth="1"/>
    <col min="37" max="37" width="10.85546875" bestFit="1" customWidth="1"/>
    <col min="38" max="38" width="11" customWidth="1"/>
    <col min="39" max="39" width="11" style="104" customWidth="1"/>
    <col min="40" max="40" width="12.85546875" style="105" customWidth="1"/>
  </cols>
  <sheetData>
    <row r="1" spans="1:42" ht="14.85" customHeight="1" x14ac:dyDescent="0.2">
      <c r="J1" s="57" t="s">
        <v>267</v>
      </c>
      <c r="N1" s="147">
        <v>2110</v>
      </c>
      <c r="O1" s="147"/>
      <c r="P1" s="30"/>
      <c r="Q1" s="30"/>
      <c r="R1" s="30"/>
      <c r="S1" s="30"/>
      <c r="T1" s="30"/>
      <c r="U1" s="30"/>
      <c r="V1" s="30"/>
      <c r="W1" s="30"/>
      <c r="X1" s="30"/>
      <c r="Y1" s="30"/>
      <c r="Z1" s="30"/>
      <c r="AA1" s="30"/>
      <c r="AB1" s="30"/>
      <c r="AC1" s="30"/>
      <c r="AD1" s="30"/>
      <c r="AM1"/>
    </row>
    <row r="2" spans="1:42" ht="14.85" customHeight="1" x14ac:dyDescent="0.2">
      <c r="C2" s="30"/>
      <c r="J2" s="57" t="s">
        <v>268</v>
      </c>
      <c r="N2" s="150" t="s">
        <v>299</v>
      </c>
      <c r="O2" s="150"/>
      <c r="P2" s="150"/>
      <c r="Q2" s="150"/>
      <c r="R2" s="150"/>
      <c r="S2" s="150"/>
      <c r="T2" s="150"/>
      <c r="U2" s="150"/>
      <c r="V2" s="150"/>
      <c r="W2" s="150"/>
      <c r="X2" s="150"/>
      <c r="Y2" s="150"/>
      <c r="Z2" s="150"/>
      <c r="AA2" s="58"/>
      <c r="AB2" s="30"/>
      <c r="AH2" s="30"/>
      <c r="AI2" s="30"/>
      <c r="AJ2" s="30"/>
      <c r="AK2" s="30"/>
      <c r="AL2" s="30"/>
      <c r="AM2" s="30"/>
      <c r="AN2" s="106"/>
      <c r="AO2" s="119"/>
      <c r="AP2" s="119"/>
    </row>
    <row r="3" spans="1:42" ht="14.85" customHeight="1" x14ac:dyDescent="0.25">
      <c r="B3" s="59"/>
      <c r="C3" s="60"/>
      <c r="J3" s="30" t="s">
        <v>269</v>
      </c>
      <c r="N3" s="61">
        <v>35</v>
      </c>
      <c r="AB3" s="62" t="s">
        <v>312</v>
      </c>
      <c r="AC3" s="62" t="s">
        <v>313</v>
      </c>
      <c r="AD3" s="62" t="s">
        <v>312</v>
      </c>
      <c r="AE3" s="62" t="s">
        <v>313</v>
      </c>
      <c r="AF3" s="62" t="s">
        <v>312</v>
      </c>
      <c r="AG3" s="62" t="s">
        <v>313</v>
      </c>
      <c r="AH3" s="62" t="s">
        <v>312</v>
      </c>
      <c r="AI3" s="62" t="s">
        <v>313</v>
      </c>
      <c r="AJ3" s="62" t="s">
        <v>312</v>
      </c>
      <c r="AK3" s="62" t="s">
        <v>313</v>
      </c>
      <c r="AL3" s="62" t="s">
        <v>312</v>
      </c>
      <c r="AM3" s="62" t="s">
        <v>313</v>
      </c>
      <c r="AN3" s="62" t="s">
        <v>313</v>
      </c>
      <c r="AO3" s="62" t="s">
        <v>314</v>
      </c>
    </row>
    <row r="4" spans="1:42" ht="30.75" customHeight="1" x14ac:dyDescent="0.25">
      <c r="B4" s="59"/>
      <c r="C4" s="63"/>
      <c r="J4" s="30"/>
      <c r="AB4" s="135" t="s">
        <v>315</v>
      </c>
      <c r="AC4" s="136"/>
      <c r="AD4" s="135" t="s">
        <v>316</v>
      </c>
      <c r="AE4" s="136"/>
      <c r="AF4" s="135" t="s">
        <v>317</v>
      </c>
      <c r="AG4" s="136"/>
      <c r="AH4" s="135" t="s">
        <v>318</v>
      </c>
      <c r="AI4" s="136"/>
      <c r="AJ4" s="135" t="s">
        <v>319</v>
      </c>
      <c r="AK4" s="136"/>
      <c r="AL4" s="135" t="s">
        <v>320</v>
      </c>
      <c r="AM4" s="136"/>
      <c r="AN4" s="64" t="s">
        <v>321</v>
      </c>
      <c r="AO4" s="64" t="s">
        <v>322</v>
      </c>
    </row>
    <row r="5" spans="1:42" ht="14.85" customHeight="1" x14ac:dyDescent="0.25">
      <c r="B5" s="59"/>
      <c r="C5" s="63"/>
      <c r="J5" s="30" t="s">
        <v>270</v>
      </c>
      <c r="N5" s="61">
        <v>5</v>
      </c>
      <c r="AB5" s="65">
        <v>0</v>
      </c>
      <c r="AC5" s="65">
        <v>0</v>
      </c>
      <c r="AD5" s="65">
        <v>0</v>
      </c>
      <c r="AE5" s="65">
        <v>0</v>
      </c>
      <c r="AF5" s="65">
        <v>0</v>
      </c>
      <c r="AG5" s="65">
        <v>0</v>
      </c>
      <c r="AH5" s="65">
        <v>0</v>
      </c>
      <c r="AI5" s="65">
        <v>0</v>
      </c>
      <c r="AJ5" s="65">
        <v>268</v>
      </c>
      <c r="AK5" s="65">
        <v>0</v>
      </c>
      <c r="AL5" s="65">
        <v>29</v>
      </c>
      <c r="AM5" s="65">
        <v>0</v>
      </c>
      <c r="AN5" s="65">
        <v>0</v>
      </c>
      <c r="AO5" s="65">
        <v>38.203000000000003</v>
      </c>
    </row>
    <row r="6" spans="1:42" ht="14.85" customHeight="1" x14ac:dyDescent="0.25">
      <c r="B6" s="59"/>
      <c r="C6" s="63"/>
      <c r="J6" s="30" t="s">
        <v>271</v>
      </c>
      <c r="N6" s="61">
        <v>4</v>
      </c>
      <c r="AJ6" s="66"/>
      <c r="AM6" s="67"/>
    </row>
    <row r="7" spans="1:42" ht="14.85" customHeight="1" thickBot="1" x14ac:dyDescent="0.3">
      <c r="B7" s="59"/>
      <c r="C7" s="63"/>
      <c r="J7" s="30"/>
      <c r="N7" s="61"/>
      <c r="AJ7" s="68"/>
      <c r="AM7" s="67"/>
    </row>
    <row r="8" spans="1:42" ht="14.85" customHeight="1" x14ac:dyDescent="0.2">
      <c r="A8" s="129" t="s">
        <v>280</v>
      </c>
      <c r="B8" s="130"/>
      <c r="C8" s="130"/>
      <c r="D8" s="130"/>
      <c r="E8" s="130"/>
      <c r="F8" s="130"/>
      <c r="G8" s="130"/>
      <c r="H8" s="130"/>
      <c r="I8" s="130"/>
      <c r="J8" s="130"/>
      <c r="K8" s="130"/>
      <c r="L8" s="130"/>
      <c r="M8" s="130"/>
      <c r="N8" s="130"/>
      <c r="O8" s="130"/>
      <c r="P8" s="130"/>
      <c r="Q8" s="130"/>
      <c r="R8" s="130"/>
      <c r="S8" s="130"/>
      <c r="T8" s="130"/>
      <c r="U8" s="130"/>
      <c r="V8" s="130"/>
      <c r="W8" s="130"/>
      <c r="X8" s="130"/>
      <c r="Y8" s="130"/>
      <c r="Z8" s="130"/>
      <c r="AA8" s="130"/>
      <c r="AB8" s="130"/>
      <c r="AC8" s="130"/>
      <c r="AD8" s="130"/>
      <c r="AE8" s="130"/>
      <c r="AF8" s="130"/>
      <c r="AG8" s="130"/>
      <c r="AH8" s="130"/>
      <c r="AI8" s="130"/>
      <c r="AJ8" s="131"/>
      <c r="AM8" s="67"/>
    </row>
    <row r="9" spans="1:42" ht="409.5" customHeight="1" x14ac:dyDescent="0.2">
      <c r="A9" s="132"/>
      <c r="B9" s="133"/>
      <c r="C9" s="133"/>
      <c r="D9" s="133"/>
      <c r="E9" s="133"/>
      <c r="F9" s="133"/>
      <c r="G9" s="133"/>
      <c r="H9" s="133"/>
      <c r="I9" s="133"/>
      <c r="J9" s="133"/>
      <c r="K9" s="133"/>
      <c r="L9" s="133"/>
      <c r="M9" s="133"/>
      <c r="N9" s="133"/>
      <c r="O9" s="133"/>
      <c r="P9" s="133"/>
      <c r="Q9" s="133"/>
      <c r="R9" s="133"/>
      <c r="S9" s="133"/>
      <c r="T9" s="133"/>
      <c r="U9" s="133"/>
      <c r="V9" s="133"/>
      <c r="W9" s="133"/>
      <c r="X9" s="133"/>
      <c r="Y9" s="133"/>
      <c r="Z9" s="133"/>
      <c r="AA9" s="133"/>
      <c r="AB9" s="133"/>
      <c r="AC9" s="133"/>
      <c r="AD9" s="133"/>
      <c r="AE9" s="133"/>
      <c r="AF9" s="133"/>
      <c r="AG9" s="133"/>
      <c r="AH9" s="133"/>
      <c r="AI9" s="133"/>
      <c r="AJ9" s="134"/>
      <c r="AM9" s="67"/>
    </row>
    <row r="10" spans="1:42" ht="249" customHeight="1" x14ac:dyDescent="0.2">
      <c r="A10" s="159" t="s">
        <v>278</v>
      </c>
      <c r="B10" s="160"/>
      <c r="C10" s="160"/>
      <c r="D10" s="160"/>
      <c r="E10" s="160"/>
      <c r="F10" s="160"/>
      <c r="G10" s="160"/>
      <c r="H10" s="160"/>
      <c r="I10" s="160"/>
      <c r="J10" s="160"/>
      <c r="K10" s="160"/>
      <c r="L10" s="160"/>
      <c r="M10" s="160"/>
      <c r="N10" s="160"/>
      <c r="O10" s="160"/>
      <c r="P10" s="160"/>
      <c r="Q10" s="160"/>
      <c r="R10" s="160"/>
      <c r="S10" s="160"/>
      <c r="T10" s="160"/>
      <c r="U10" s="160"/>
      <c r="V10" s="160"/>
      <c r="W10" s="160"/>
      <c r="X10" s="160"/>
      <c r="Y10" s="160"/>
      <c r="Z10" s="160"/>
      <c r="AA10" s="160"/>
      <c r="AB10" s="160"/>
      <c r="AC10" s="160"/>
      <c r="AD10" s="160"/>
      <c r="AE10" s="160"/>
      <c r="AF10" s="160"/>
      <c r="AG10" s="160"/>
      <c r="AH10" s="160"/>
      <c r="AI10" s="160"/>
      <c r="AJ10" s="161"/>
      <c r="AM10" s="67"/>
    </row>
    <row r="11" spans="1:42" ht="380.1" customHeight="1" x14ac:dyDescent="0.2">
      <c r="A11" s="162" t="s">
        <v>281</v>
      </c>
      <c r="B11" s="133"/>
      <c r="C11" s="133"/>
      <c r="D11" s="133"/>
      <c r="E11" s="133"/>
      <c r="F11" s="133"/>
      <c r="G11" s="133"/>
      <c r="H11" s="133"/>
      <c r="I11" s="133"/>
      <c r="J11" s="133"/>
      <c r="K11" s="133"/>
      <c r="L11" s="133"/>
      <c r="M11" s="133"/>
      <c r="N11" s="133"/>
      <c r="O11" s="133"/>
      <c r="P11" s="133"/>
      <c r="Q11" s="133"/>
      <c r="R11" s="133"/>
      <c r="S11" s="133"/>
      <c r="T11" s="133"/>
      <c r="U11" s="133"/>
      <c r="V11" s="133"/>
      <c r="W11" s="133"/>
      <c r="X11" s="133"/>
      <c r="Y11" s="133"/>
      <c r="Z11" s="133"/>
      <c r="AA11" s="133"/>
      <c r="AB11" s="133"/>
      <c r="AC11" s="133"/>
      <c r="AD11" s="133"/>
      <c r="AE11" s="133"/>
      <c r="AF11" s="133"/>
      <c r="AG11" s="133"/>
      <c r="AH11" s="133"/>
      <c r="AI11" s="133"/>
      <c r="AJ11" s="134"/>
      <c r="AM11" s="67"/>
    </row>
    <row r="12" spans="1:42" ht="218.1" customHeight="1" x14ac:dyDescent="0.2">
      <c r="A12" s="162" t="s">
        <v>282</v>
      </c>
      <c r="B12" s="163"/>
      <c r="C12" s="163"/>
      <c r="D12" s="163"/>
      <c r="E12" s="163"/>
      <c r="F12" s="163"/>
      <c r="G12" s="163"/>
      <c r="H12" s="163"/>
      <c r="I12" s="163"/>
      <c r="J12" s="163"/>
      <c r="K12" s="163"/>
      <c r="L12" s="163"/>
      <c r="M12" s="163"/>
      <c r="N12" s="163"/>
      <c r="O12" s="163"/>
      <c r="P12" s="163"/>
      <c r="Q12" s="163"/>
      <c r="R12" s="163"/>
      <c r="S12" s="163"/>
      <c r="T12" s="163"/>
      <c r="U12" s="163"/>
      <c r="V12" s="163"/>
      <c r="W12" s="163"/>
      <c r="X12" s="163"/>
      <c r="Y12" s="163"/>
      <c r="Z12" s="163"/>
      <c r="AA12" s="163"/>
      <c r="AB12" s="163"/>
      <c r="AC12" s="163"/>
      <c r="AD12" s="163"/>
      <c r="AE12" s="163"/>
      <c r="AF12" s="163"/>
      <c r="AG12" s="163"/>
      <c r="AH12" s="163"/>
      <c r="AI12" s="163"/>
      <c r="AJ12" s="164"/>
      <c r="AM12" s="67"/>
    </row>
    <row r="13" spans="1:42" ht="114.95" customHeight="1" thickBot="1" x14ac:dyDescent="0.25">
      <c r="A13" s="165" t="s">
        <v>279</v>
      </c>
      <c r="B13" s="166"/>
      <c r="C13" s="166"/>
      <c r="D13" s="166"/>
      <c r="E13" s="166"/>
      <c r="F13" s="166"/>
      <c r="G13" s="166"/>
      <c r="H13" s="166"/>
      <c r="I13" s="166"/>
      <c r="J13" s="166"/>
      <c r="K13" s="166"/>
      <c r="L13" s="166"/>
      <c r="M13" s="166"/>
      <c r="N13" s="166"/>
      <c r="O13" s="166"/>
      <c r="P13" s="166"/>
      <c r="Q13" s="166"/>
      <c r="R13" s="166"/>
      <c r="S13" s="166"/>
      <c r="T13" s="166"/>
      <c r="U13" s="166"/>
      <c r="V13" s="166"/>
      <c r="W13" s="166"/>
      <c r="X13" s="166"/>
      <c r="Y13" s="166"/>
      <c r="Z13" s="166"/>
      <c r="AA13" s="166"/>
      <c r="AB13" s="166"/>
      <c r="AC13" s="166"/>
      <c r="AD13" s="166"/>
      <c r="AE13" s="166"/>
      <c r="AF13" s="166"/>
      <c r="AG13" s="166"/>
      <c r="AH13" s="166"/>
      <c r="AI13" s="166"/>
      <c r="AJ13" s="167"/>
      <c r="AM13" s="67"/>
    </row>
    <row r="14" spans="1:42" ht="12.75" customHeight="1" x14ac:dyDescent="0.2">
      <c r="A14" s="199" t="s">
        <v>264</v>
      </c>
      <c r="B14" s="200"/>
      <c r="C14" s="205" t="s">
        <v>265</v>
      </c>
      <c r="D14" s="205"/>
      <c r="E14" s="205"/>
      <c r="F14" s="206"/>
      <c r="G14" s="187" t="s">
        <v>176</v>
      </c>
      <c r="H14" s="188"/>
      <c r="I14" s="193" t="s">
        <v>177</v>
      </c>
      <c r="J14" s="194"/>
      <c r="K14" s="194"/>
      <c r="L14" s="194"/>
      <c r="M14" s="194"/>
      <c r="N14" s="194"/>
      <c r="O14" s="194"/>
      <c r="P14" s="194"/>
      <c r="Q14" s="194"/>
      <c r="R14" s="194"/>
      <c r="S14" s="194"/>
      <c r="T14" s="194"/>
      <c r="U14" s="194"/>
      <c r="V14" s="194"/>
      <c r="W14" s="194"/>
      <c r="X14" s="194"/>
      <c r="Y14" s="194"/>
      <c r="Z14" s="194"/>
      <c r="AA14" s="194"/>
      <c r="AB14" s="194"/>
      <c r="AC14" s="194"/>
      <c r="AD14" s="194"/>
      <c r="AE14" s="194"/>
      <c r="AF14" s="194"/>
      <c r="AG14" s="194"/>
      <c r="AH14" s="194"/>
      <c r="AI14" s="194"/>
      <c r="AJ14" s="194"/>
      <c r="AK14" s="154" t="s">
        <v>259</v>
      </c>
      <c r="AL14" s="154" t="s">
        <v>260</v>
      </c>
      <c r="AM14" s="126" t="s">
        <v>284</v>
      </c>
      <c r="AN14" s="151" t="s">
        <v>285</v>
      </c>
    </row>
    <row r="15" spans="1:42" ht="12.75" customHeight="1" x14ac:dyDescent="0.2">
      <c r="A15" s="201"/>
      <c r="B15" s="202"/>
      <c r="C15" s="207"/>
      <c r="D15" s="207"/>
      <c r="E15" s="207"/>
      <c r="F15" s="208"/>
      <c r="G15" s="189"/>
      <c r="H15" s="190"/>
      <c r="I15" s="195"/>
      <c r="J15" s="196"/>
      <c r="K15" s="196"/>
      <c r="L15" s="196"/>
      <c r="M15" s="196"/>
      <c r="N15" s="196"/>
      <c r="O15" s="196"/>
      <c r="P15" s="196"/>
      <c r="Q15" s="196"/>
      <c r="R15" s="196"/>
      <c r="S15" s="196"/>
      <c r="T15" s="196"/>
      <c r="U15" s="196"/>
      <c r="V15" s="196"/>
      <c r="W15" s="196"/>
      <c r="X15" s="196"/>
      <c r="Y15" s="196"/>
      <c r="Z15" s="196"/>
      <c r="AA15" s="196"/>
      <c r="AB15" s="196"/>
      <c r="AC15" s="196"/>
      <c r="AD15" s="196"/>
      <c r="AE15" s="196"/>
      <c r="AF15" s="196"/>
      <c r="AG15" s="196"/>
      <c r="AH15" s="196"/>
      <c r="AI15" s="196"/>
      <c r="AJ15" s="196"/>
      <c r="AK15" s="155"/>
      <c r="AL15" s="155"/>
      <c r="AM15" s="127"/>
      <c r="AN15" s="152"/>
    </row>
    <row r="16" spans="1:42" ht="13.5" customHeight="1" thickBot="1" x14ac:dyDescent="0.25">
      <c r="A16" s="201"/>
      <c r="B16" s="202"/>
      <c r="C16" s="207"/>
      <c r="D16" s="207"/>
      <c r="E16" s="207"/>
      <c r="F16" s="208"/>
      <c r="G16" s="189"/>
      <c r="H16" s="190"/>
      <c r="I16" s="197"/>
      <c r="J16" s="198"/>
      <c r="K16" s="198"/>
      <c r="L16" s="198"/>
      <c r="M16" s="198"/>
      <c r="N16" s="198"/>
      <c r="O16" s="198"/>
      <c r="P16" s="198"/>
      <c r="Q16" s="198"/>
      <c r="R16" s="198"/>
      <c r="S16" s="198"/>
      <c r="T16" s="198"/>
      <c r="U16" s="198"/>
      <c r="V16" s="198"/>
      <c r="W16" s="198"/>
      <c r="X16" s="198"/>
      <c r="Y16" s="198"/>
      <c r="Z16" s="198"/>
      <c r="AA16" s="198"/>
      <c r="AB16" s="198"/>
      <c r="AC16" s="198"/>
      <c r="AD16" s="198"/>
      <c r="AE16" s="198"/>
      <c r="AF16" s="198"/>
      <c r="AG16" s="198"/>
      <c r="AH16" s="198"/>
      <c r="AI16" s="198"/>
      <c r="AJ16" s="198"/>
      <c r="AK16" s="155"/>
      <c r="AL16" s="155"/>
      <c r="AM16" s="127"/>
      <c r="AN16" s="152"/>
    </row>
    <row r="17" spans="1:40" ht="12.75" customHeight="1" x14ac:dyDescent="0.2">
      <c r="A17" s="201"/>
      <c r="B17" s="202"/>
      <c r="C17" s="207"/>
      <c r="D17" s="207"/>
      <c r="E17" s="207"/>
      <c r="F17" s="208"/>
      <c r="G17" s="189"/>
      <c r="H17" s="190"/>
      <c r="I17" s="148" t="s">
        <v>249</v>
      </c>
      <c r="J17" s="138"/>
      <c r="K17" s="138"/>
      <c r="L17" s="139"/>
      <c r="M17" s="137" t="s">
        <v>248</v>
      </c>
      <c r="N17" s="138"/>
      <c r="O17" s="138"/>
      <c r="P17" s="139"/>
      <c r="Q17" s="142" t="s">
        <v>323</v>
      </c>
      <c r="R17" s="143"/>
      <c r="S17" s="143"/>
      <c r="T17" s="144"/>
      <c r="U17" s="142" t="s">
        <v>324</v>
      </c>
      <c r="V17" s="143"/>
      <c r="W17" s="143"/>
      <c r="X17" s="144"/>
      <c r="Y17" s="137" t="s">
        <v>251</v>
      </c>
      <c r="Z17" s="138"/>
      <c r="AA17" s="138"/>
      <c r="AB17" s="139"/>
      <c r="AC17" s="137" t="s">
        <v>250</v>
      </c>
      <c r="AD17" s="138"/>
      <c r="AE17" s="138"/>
      <c r="AF17" s="139"/>
      <c r="AG17" s="142" t="s">
        <v>326</v>
      </c>
      <c r="AH17" s="143"/>
      <c r="AI17" s="143"/>
      <c r="AJ17" s="144"/>
      <c r="AK17" s="155"/>
      <c r="AL17" s="155"/>
      <c r="AM17" s="127"/>
      <c r="AN17" s="152"/>
    </row>
    <row r="18" spans="1:40" ht="33" customHeight="1" thickBot="1" x14ac:dyDescent="0.25">
      <c r="A18" s="203"/>
      <c r="B18" s="204"/>
      <c r="C18" s="209"/>
      <c r="D18" s="209"/>
      <c r="E18" s="209"/>
      <c r="F18" s="210"/>
      <c r="G18" s="189"/>
      <c r="H18" s="190"/>
      <c r="I18" s="149"/>
      <c r="J18" s="140"/>
      <c r="K18" s="140"/>
      <c r="L18" s="141"/>
      <c r="M18" s="140"/>
      <c r="N18" s="140"/>
      <c r="O18" s="140"/>
      <c r="P18" s="141"/>
      <c r="Q18" s="145"/>
      <c r="R18" s="145"/>
      <c r="S18" s="145"/>
      <c r="T18" s="146"/>
      <c r="U18" s="145"/>
      <c r="V18" s="145"/>
      <c r="W18" s="145"/>
      <c r="X18" s="146"/>
      <c r="Y18" s="140"/>
      <c r="Z18" s="140"/>
      <c r="AA18" s="140"/>
      <c r="AB18" s="141"/>
      <c r="AC18" s="140"/>
      <c r="AD18" s="140"/>
      <c r="AE18" s="140"/>
      <c r="AF18" s="141"/>
      <c r="AG18" s="145"/>
      <c r="AH18" s="145"/>
      <c r="AI18" s="145"/>
      <c r="AJ18" s="146"/>
      <c r="AK18" s="155"/>
      <c r="AL18" s="155"/>
      <c r="AM18" s="127"/>
      <c r="AN18" s="152"/>
    </row>
    <row r="19" spans="1:40" x14ac:dyDescent="0.2">
      <c r="A19" s="175" t="s">
        <v>178</v>
      </c>
      <c r="B19" s="177" t="s">
        <v>179</v>
      </c>
      <c r="C19" s="179" t="s">
        <v>180</v>
      </c>
      <c r="D19" s="179"/>
      <c r="E19" s="179"/>
      <c r="F19" s="180"/>
      <c r="G19" s="189"/>
      <c r="H19" s="190"/>
      <c r="I19" s="183" t="s">
        <v>181</v>
      </c>
      <c r="J19" s="184"/>
      <c r="K19" s="184"/>
      <c r="L19" s="184"/>
      <c r="M19" s="184"/>
      <c r="N19" s="184"/>
      <c r="O19" s="184"/>
      <c r="P19" s="184"/>
      <c r="Q19" s="184"/>
      <c r="R19" s="184"/>
      <c r="S19" s="184"/>
      <c r="T19" s="184"/>
      <c r="U19" s="184"/>
      <c r="V19" s="184"/>
      <c r="W19" s="184"/>
      <c r="X19" s="184"/>
      <c r="Y19" s="184"/>
      <c r="Z19" s="184"/>
      <c r="AA19" s="184"/>
      <c r="AB19" s="184"/>
      <c r="AC19" s="184"/>
      <c r="AD19" s="184"/>
      <c r="AE19" s="184"/>
      <c r="AF19" s="184"/>
      <c r="AG19" s="184"/>
      <c r="AH19" s="184"/>
      <c r="AI19" s="184"/>
      <c r="AJ19" s="184"/>
      <c r="AK19" s="155"/>
      <c r="AL19" s="155"/>
      <c r="AM19" s="127"/>
      <c r="AN19" s="152"/>
    </row>
    <row r="20" spans="1:40" ht="13.5" thickBot="1" x14ac:dyDescent="0.25">
      <c r="A20" s="176"/>
      <c r="B20" s="178"/>
      <c r="C20" s="181"/>
      <c r="D20" s="181"/>
      <c r="E20" s="181"/>
      <c r="F20" s="182"/>
      <c r="G20" s="191"/>
      <c r="H20" s="192"/>
      <c r="I20" s="185"/>
      <c r="J20" s="186"/>
      <c r="K20" s="186"/>
      <c r="L20" s="186"/>
      <c r="M20" s="186"/>
      <c r="N20" s="186"/>
      <c r="O20" s="186"/>
      <c r="P20" s="186"/>
      <c r="Q20" s="186"/>
      <c r="R20" s="186"/>
      <c r="S20" s="186"/>
      <c r="T20" s="186"/>
      <c r="U20" s="186"/>
      <c r="V20" s="186"/>
      <c r="W20" s="186"/>
      <c r="X20" s="186"/>
      <c r="Y20" s="186"/>
      <c r="Z20" s="186"/>
      <c r="AA20" s="186"/>
      <c r="AB20" s="186"/>
      <c r="AC20" s="186"/>
      <c r="AD20" s="186"/>
      <c r="AE20" s="186"/>
      <c r="AF20" s="186"/>
      <c r="AG20" s="186"/>
      <c r="AH20" s="186"/>
      <c r="AI20" s="186"/>
      <c r="AJ20" s="186"/>
      <c r="AK20" s="156"/>
      <c r="AL20" s="156"/>
      <c r="AM20" s="128"/>
      <c r="AN20" s="153"/>
    </row>
    <row r="21" spans="1:40" ht="2.25" customHeight="1" x14ac:dyDescent="0.2">
      <c r="AM21" s="69"/>
      <c r="AN21" s="107"/>
    </row>
    <row r="22" spans="1:40" s="120" customFormat="1" ht="16.5" thickBot="1" x14ac:dyDescent="0.3">
      <c r="A22" s="70">
        <v>1</v>
      </c>
      <c r="B22" s="71" t="s">
        <v>252</v>
      </c>
      <c r="C22" s="71"/>
      <c r="D22" s="71"/>
      <c r="E22" s="71"/>
      <c r="F22" s="71"/>
      <c r="G22" s="71"/>
      <c r="H22" s="71"/>
      <c r="I22" s="71"/>
      <c r="J22" s="71"/>
      <c r="K22" s="71"/>
      <c r="L22" s="71"/>
      <c r="M22" s="71"/>
      <c r="N22" s="71"/>
      <c r="O22" s="71"/>
      <c r="P22" s="71"/>
      <c r="Q22" s="71"/>
      <c r="R22" s="71"/>
      <c r="S22" s="71"/>
      <c r="T22" s="71"/>
      <c r="U22" s="71"/>
      <c r="V22" s="71"/>
      <c r="W22" s="71"/>
      <c r="X22" s="71"/>
      <c r="Y22" s="71"/>
      <c r="Z22" s="71"/>
      <c r="AA22" s="71"/>
      <c r="AB22" s="71"/>
      <c r="AC22" s="71"/>
      <c r="AD22" s="71"/>
      <c r="AE22" s="71"/>
      <c r="AF22" s="71"/>
      <c r="AG22" s="71"/>
      <c r="AH22" s="71"/>
      <c r="AI22" s="71"/>
      <c r="AJ22" s="71"/>
      <c r="AK22" s="72"/>
      <c r="AL22" s="72"/>
      <c r="AM22" s="73"/>
      <c r="AN22" s="108"/>
    </row>
    <row r="23" spans="1:40" ht="163.5" customHeight="1" thickBot="1" x14ac:dyDescent="0.25">
      <c r="A23" s="20" t="s">
        <v>182</v>
      </c>
      <c r="B23" s="21" t="s">
        <v>329</v>
      </c>
      <c r="C23" s="157" t="s">
        <v>330</v>
      </c>
      <c r="D23" s="157"/>
      <c r="E23" s="157"/>
      <c r="F23" s="157"/>
      <c r="I23" s="76" t="s">
        <v>175</v>
      </c>
      <c r="J23" s="77">
        <v>1</v>
      </c>
      <c r="K23" s="124">
        <v>1</v>
      </c>
      <c r="L23" s="125"/>
      <c r="M23" s="76" t="s">
        <v>175</v>
      </c>
      <c r="N23" s="77">
        <v>1</v>
      </c>
      <c r="O23" s="124">
        <v>1</v>
      </c>
      <c r="P23" s="125"/>
      <c r="Q23" s="76" t="s">
        <v>175</v>
      </c>
      <c r="R23" s="77">
        <v>1</v>
      </c>
      <c r="S23" s="124">
        <v>1</v>
      </c>
      <c r="T23" s="125"/>
      <c r="U23" s="76" t="s">
        <v>175</v>
      </c>
      <c r="V23" s="77">
        <v>1</v>
      </c>
      <c r="W23" s="124">
        <v>1</v>
      </c>
      <c r="X23" s="125"/>
      <c r="Y23" s="76" t="s">
        <v>175</v>
      </c>
      <c r="Z23" s="77">
        <v>1</v>
      </c>
      <c r="AA23" s="124">
        <v>1</v>
      </c>
      <c r="AB23" s="125"/>
      <c r="AC23" s="76" t="s">
        <v>175</v>
      </c>
      <c r="AD23" s="77">
        <v>1</v>
      </c>
      <c r="AE23" s="124">
        <v>1</v>
      </c>
      <c r="AF23" s="125"/>
      <c r="AG23" s="76" t="s">
        <v>175</v>
      </c>
      <c r="AH23" s="77">
        <v>1</v>
      </c>
      <c r="AI23" s="124">
        <v>1</v>
      </c>
      <c r="AJ23" s="125"/>
      <c r="AK23" s="74" t="s">
        <v>266</v>
      </c>
      <c r="AL23" s="78" t="s">
        <v>286</v>
      </c>
      <c r="AM23" s="75"/>
      <c r="AN23" s="109">
        <f t="shared" ref="AN23:AN26" si="0">AM23</f>
        <v>0</v>
      </c>
    </row>
    <row r="24" spans="1:40" ht="25.5" customHeight="1" thickBot="1" x14ac:dyDescent="0.25">
      <c r="A24" s="20" t="s">
        <v>183</v>
      </c>
      <c r="B24" s="21" t="s">
        <v>253</v>
      </c>
      <c r="C24" s="157" t="s">
        <v>256</v>
      </c>
      <c r="D24" s="158"/>
      <c r="E24" s="158"/>
      <c r="F24" s="158"/>
      <c r="I24" s="76" t="s">
        <v>175</v>
      </c>
      <c r="J24" s="77">
        <v>1</v>
      </c>
      <c r="K24" s="124">
        <v>1</v>
      </c>
      <c r="L24" s="125"/>
      <c r="M24" s="76" t="s">
        <v>175</v>
      </c>
      <c r="N24" s="77">
        <v>1</v>
      </c>
      <c r="O24" s="124">
        <v>1</v>
      </c>
      <c r="P24" s="125"/>
      <c r="Q24" s="76" t="s">
        <v>175</v>
      </c>
      <c r="R24" s="77">
        <v>1</v>
      </c>
      <c r="S24" s="124">
        <v>1</v>
      </c>
      <c r="T24" s="125"/>
      <c r="U24" s="76" t="s">
        <v>175</v>
      </c>
      <c r="V24" s="77">
        <v>1</v>
      </c>
      <c r="W24" s="124">
        <v>1</v>
      </c>
      <c r="X24" s="125"/>
      <c r="Y24" s="76"/>
      <c r="Z24" s="77"/>
      <c r="AA24" s="124"/>
      <c r="AB24" s="125"/>
      <c r="AC24" s="76"/>
      <c r="AD24" s="77"/>
      <c r="AE24" s="124"/>
      <c r="AF24" s="125"/>
      <c r="AG24" s="76"/>
      <c r="AH24" s="77"/>
      <c r="AI24" s="124"/>
      <c r="AJ24" s="125"/>
      <c r="AK24" s="74" t="s">
        <v>331</v>
      </c>
      <c r="AL24" s="78" t="s">
        <v>286</v>
      </c>
      <c r="AM24" s="75"/>
      <c r="AN24" s="109">
        <f t="shared" si="0"/>
        <v>0</v>
      </c>
    </row>
    <row r="25" spans="1:40" ht="39" customHeight="1" thickBot="1" x14ac:dyDescent="0.25">
      <c r="A25" s="20" t="s">
        <v>184</v>
      </c>
      <c r="B25" s="21" t="s">
        <v>254</v>
      </c>
      <c r="C25" s="172" t="s">
        <v>257</v>
      </c>
      <c r="D25" s="173"/>
      <c r="E25" s="173"/>
      <c r="F25" s="174"/>
      <c r="I25" s="76" t="s">
        <v>175</v>
      </c>
      <c r="J25" s="77">
        <v>1</v>
      </c>
      <c r="K25" s="124">
        <v>1</v>
      </c>
      <c r="L25" s="125"/>
      <c r="M25" s="76" t="s">
        <v>175</v>
      </c>
      <c r="N25" s="77">
        <v>1</v>
      </c>
      <c r="O25" s="124">
        <v>1</v>
      </c>
      <c r="P25" s="125"/>
      <c r="Q25" s="76" t="s">
        <v>175</v>
      </c>
      <c r="R25" s="77">
        <v>1</v>
      </c>
      <c r="S25" s="124">
        <v>1</v>
      </c>
      <c r="T25" s="125"/>
      <c r="U25" s="76" t="s">
        <v>175</v>
      </c>
      <c r="V25" s="77">
        <v>1</v>
      </c>
      <c r="W25" s="124">
        <v>1</v>
      </c>
      <c r="X25" s="125"/>
      <c r="Y25" s="76" t="s">
        <v>175</v>
      </c>
      <c r="Z25" s="77">
        <v>1</v>
      </c>
      <c r="AA25" s="124">
        <v>1</v>
      </c>
      <c r="AB25" s="125"/>
      <c r="AC25" s="76" t="s">
        <v>175</v>
      </c>
      <c r="AD25" s="77">
        <v>1</v>
      </c>
      <c r="AE25" s="124">
        <v>1</v>
      </c>
      <c r="AF25" s="125"/>
      <c r="AG25" s="76" t="s">
        <v>175</v>
      </c>
      <c r="AH25" s="77">
        <v>1</v>
      </c>
      <c r="AI25" s="124">
        <v>1</v>
      </c>
      <c r="AJ25" s="125"/>
      <c r="AK25" s="74" t="s">
        <v>331</v>
      </c>
      <c r="AL25" s="78" t="s">
        <v>286</v>
      </c>
      <c r="AM25" s="75"/>
      <c r="AN25" s="109">
        <f t="shared" si="0"/>
        <v>0</v>
      </c>
    </row>
    <row r="26" spans="1:40" ht="90.95" customHeight="1" thickBot="1" x14ac:dyDescent="0.25">
      <c r="A26" s="20" t="s">
        <v>185</v>
      </c>
      <c r="B26" s="21" t="s">
        <v>255</v>
      </c>
      <c r="C26" s="157" t="s">
        <v>258</v>
      </c>
      <c r="D26" s="158"/>
      <c r="E26" s="158"/>
      <c r="F26" s="158"/>
      <c r="I26" s="76" t="s">
        <v>175</v>
      </c>
      <c r="J26" s="80">
        <v>240</v>
      </c>
      <c r="K26" s="124"/>
      <c r="L26" s="125"/>
      <c r="M26" s="76" t="s">
        <v>175</v>
      </c>
      <c r="N26" s="80">
        <v>240</v>
      </c>
      <c r="O26" s="124"/>
      <c r="P26" s="125"/>
      <c r="Q26" s="76" t="s">
        <v>175</v>
      </c>
      <c r="R26" s="80">
        <v>240</v>
      </c>
      <c r="S26" s="124"/>
      <c r="T26" s="125"/>
      <c r="U26" s="76" t="s">
        <v>175</v>
      </c>
      <c r="V26" s="80">
        <v>240</v>
      </c>
      <c r="W26" s="124"/>
      <c r="X26" s="125"/>
      <c r="Y26" s="76" t="s">
        <v>175</v>
      </c>
      <c r="Z26" s="80">
        <v>240</v>
      </c>
      <c r="AA26" s="124"/>
      <c r="AB26" s="125"/>
      <c r="AC26" s="76" t="s">
        <v>175</v>
      </c>
      <c r="AD26" s="80">
        <v>240</v>
      </c>
      <c r="AE26" s="124"/>
      <c r="AF26" s="125"/>
      <c r="AG26" s="76" t="s">
        <v>175</v>
      </c>
      <c r="AH26" s="80">
        <v>240</v>
      </c>
      <c r="AI26" s="124"/>
      <c r="AJ26" s="125"/>
      <c r="AK26" s="81" t="s">
        <v>287</v>
      </c>
      <c r="AL26" s="78" t="s">
        <v>286</v>
      </c>
      <c r="AM26" s="75"/>
      <c r="AN26" s="109">
        <f t="shared" si="0"/>
        <v>0</v>
      </c>
    </row>
    <row r="27" spans="1:40" ht="26.25" customHeight="1" thickBot="1" x14ac:dyDescent="0.25">
      <c r="I27" s="168"/>
      <c r="J27" s="168"/>
      <c r="K27" s="168"/>
      <c r="L27" s="168"/>
      <c r="M27" s="168"/>
      <c r="N27" s="168"/>
      <c r="O27" s="168"/>
      <c r="P27" s="168"/>
      <c r="Q27" s="168"/>
      <c r="R27" s="168"/>
      <c r="S27" s="168"/>
      <c r="T27" s="168"/>
      <c r="U27" s="168"/>
      <c r="V27" s="168"/>
      <c r="W27" s="168"/>
      <c r="X27" s="168"/>
      <c r="Y27" s="168"/>
      <c r="Z27" s="168"/>
      <c r="AA27" s="168"/>
      <c r="AB27" s="168"/>
      <c r="AC27" s="168"/>
      <c r="AD27" s="168"/>
      <c r="AE27" s="168"/>
      <c r="AF27" s="168"/>
      <c r="AG27" s="168"/>
      <c r="AH27" s="168"/>
      <c r="AI27" s="168"/>
      <c r="AJ27" s="168"/>
      <c r="AM27" s="82" t="s">
        <v>325</v>
      </c>
      <c r="AN27" s="110">
        <f>SUM(AN23:AN26)</f>
        <v>0</v>
      </c>
    </row>
    <row r="28" spans="1:40" ht="54.6" customHeight="1" thickTop="1" thickBot="1" x14ac:dyDescent="0.25">
      <c r="I28" s="79"/>
      <c r="J28" s="79"/>
      <c r="K28" s="79"/>
      <c r="L28" s="79"/>
      <c r="M28" s="79"/>
      <c r="N28" s="79"/>
      <c r="O28" s="79"/>
      <c r="P28" s="79"/>
      <c r="Q28" s="79"/>
      <c r="R28" s="79"/>
      <c r="S28" s="79"/>
      <c r="T28" s="79"/>
      <c r="U28" s="79"/>
      <c r="V28" s="79"/>
      <c r="W28" s="79"/>
      <c r="X28" s="79"/>
      <c r="Y28" s="79"/>
      <c r="Z28" s="79"/>
      <c r="AA28" s="79"/>
      <c r="AB28" s="79"/>
      <c r="AC28" s="79"/>
      <c r="AD28" s="79"/>
      <c r="AE28" s="79"/>
      <c r="AF28" s="79"/>
      <c r="AG28" s="79"/>
      <c r="AH28" s="79"/>
      <c r="AI28" s="79"/>
      <c r="AJ28" s="79"/>
      <c r="AM28" s="83" t="s">
        <v>275</v>
      </c>
      <c r="AN28" s="111" t="s">
        <v>276</v>
      </c>
    </row>
    <row r="29" spans="1:40" s="121" customFormat="1" ht="16.5" thickBot="1" x14ac:dyDescent="0.3">
      <c r="A29" s="84">
        <v>2</v>
      </c>
      <c r="B29" s="85" t="s">
        <v>273</v>
      </c>
      <c r="C29" s="85"/>
      <c r="D29" s="85"/>
      <c r="E29" s="85"/>
      <c r="F29" s="85"/>
      <c r="G29" s="85"/>
      <c r="H29" s="85"/>
      <c r="I29" s="85"/>
      <c r="J29" s="85"/>
      <c r="K29" s="85"/>
      <c r="L29" s="85"/>
      <c r="M29" s="85"/>
      <c r="N29" s="85"/>
      <c r="O29" s="85"/>
      <c r="P29" s="85"/>
      <c r="Q29" s="85"/>
      <c r="R29" s="85"/>
      <c r="S29" s="85"/>
      <c r="T29" s="85"/>
      <c r="U29" s="85"/>
      <c r="V29" s="85"/>
      <c r="W29" s="85"/>
      <c r="X29" s="85"/>
      <c r="Y29" s="85"/>
      <c r="Z29" s="85"/>
      <c r="AA29" s="85"/>
      <c r="AB29" s="85"/>
      <c r="AC29" s="85"/>
      <c r="AD29" s="85"/>
      <c r="AE29" s="85"/>
      <c r="AF29" s="85"/>
      <c r="AG29" s="85"/>
      <c r="AH29" s="85"/>
      <c r="AI29" s="85"/>
      <c r="AJ29" s="85"/>
      <c r="AK29" s="86"/>
      <c r="AL29" s="86"/>
      <c r="AM29" s="86"/>
      <c r="AN29" s="112"/>
    </row>
    <row r="30" spans="1:40" s="122" customFormat="1" ht="19.5" customHeight="1" outlineLevel="1" x14ac:dyDescent="0.2">
      <c r="A30" s="87" t="s">
        <v>283</v>
      </c>
      <c r="B30" s="169" t="s">
        <v>274</v>
      </c>
      <c r="C30" s="170"/>
      <c r="D30" s="170"/>
      <c r="E30" s="170"/>
      <c r="F30" s="170"/>
      <c r="G30" s="170"/>
      <c r="H30" s="170"/>
      <c r="I30" s="170"/>
      <c r="J30" s="170"/>
      <c r="K30" s="170"/>
      <c r="L30" s="170"/>
      <c r="M30" s="170"/>
      <c r="N30" s="170"/>
      <c r="O30" s="170"/>
      <c r="P30" s="170"/>
      <c r="Q30" s="170"/>
      <c r="R30" s="170"/>
      <c r="S30" s="170"/>
      <c r="T30" s="170"/>
      <c r="U30" s="170"/>
      <c r="V30" s="170"/>
      <c r="W30" s="170"/>
      <c r="X30" s="170"/>
      <c r="Y30" s="170"/>
      <c r="Z30" s="170"/>
      <c r="AA30" s="170"/>
      <c r="AB30" s="170"/>
      <c r="AC30" s="170"/>
      <c r="AD30" s="170"/>
      <c r="AE30" s="170"/>
      <c r="AF30" s="170"/>
      <c r="AG30" s="170"/>
      <c r="AH30" s="170"/>
      <c r="AI30" s="170"/>
      <c r="AJ30" s="171"/>
      <c r="AK30" s="88">
        <v>25</v>
      </c>
      <c r="AL30" s="88" t="s">
        <v>277</v>
      </c>
      <c r="AM30" s="89"/>
      <c r="AN30" s="113">
        <f>AK30*AM30</f>
        <v>0</v>
      </c>
    </row>
    <row r="31" spans="1:40" s="120" customFormat="1" ht="16.5" thickBot="1" x14ac:dyDescent="0.3">
      <c r="A31" s="84"/>
      <c r="B31" s="85"/>
      <c r="C31" s="85"/>
      <c r="D31" s="85"/>
      <c r="E31" s="85"/>
      <c r="F31" s="85"/>
      <c r="G31" s="85"/>
      <c r="H31" s="85"/>
      <c r="I31" s="85"/>
      <c r="J31" s="85"/>
      <c r="K31" s="85"/>
      <c r="L31" s="85"/>
      <c r="M31" s="85"/>
      <c r="N31" s="85"/>
      <c r="O31" s="85"/>
      <c r="P31" s="85"/>
      <c r="Q31" s="85"/>
      <c r="R31" s="85"/>
      <c r="S31" s="85"/>
      <c r="T31" s="85"/>
      <c r="U31" s="85"/>
      <c r="V31" s="85"/>
      <c r="W31" s="85"/>
      <c r="X31" s="85"/>
      <c r="Y31" s="85"/>
      <c r="Z31" s="85"/>
      <c r="AA31" s="85"/>
      <c r="AB31" s="85"/>
      <c r="AC31" s="85"/>
      <c r="AD31" s="85"/>
      <c r="AE31" s="85"/>
      <c r="AF31" s="85"/>
      <c r="AG31" s="85"/>
      <c r="AH31" s="85"/>
      <c r="AI31" s="85"/>
      <c r="AJ31" s="85"/>
      <c r="AK31" s="90"/>
      <c r="AL31" s="91"/>
      <c r="AM31" s="91"/>
      <c r="AN31" s="114"/>
    </row>
    <row r="32" spans="1:40" s="123" customFormat="1" ht="16.5" thickBot="1" x14ac:dyDescent="0.3">
      <c r="A32" s="92" t="s">
        <v>261</v>
      </c>
      <c r="B32" s="93"/>
      <c r="C32" s="94"/>
      <c r="D32" s="94"/>
      <c r="E32" s="94"/>
      <c r="F32" s="94"/>
      <c r="G32" s="94"/>
      <c r="H32" s="94"/>
      <c r="I32" s="94"/>
      <c r="J32" s="94"/>
      <c r="K32" s="94"/>
      <c r="L32" s="94"/>
      <c r="M32" s="94"/>
      <c r="N32" s="94"/>
      <c r="O32" s="94"/>
      <c r="P32" s="94"/>
      <c r="Q32" s="94"/>
      <c r="R32" s="94"/>
      <c r="S32" s="94"/>
      <c r="T32" s="94"/>
      <c r="U32" s="94"/>
      <c r="V32" s="94"/>
      <c r="W32" s="94"/>
      <c r="X32" s="94"/>
      <c r="Y32" s="94"/>
      <c r="Z32" s="94"/>
      <c r="AA32" s="94"/>
      <c r="AB32" s="94"/>
      <c r="AC32" s="94"/>
      <c r="AD32" s="94"/>
      <c r="AE32" s="94"/>
      <c r="AF32" s="94"/>
      <c r="AG32" s="94"/>
      <c r="AH32" s="94"/>
      <c r="AI32" s="94"/>
      <c r="AJ32" s="94"/>
      <c r="AK32" s="95"/>
      <c r="AL32" s="96"/>
      <c r="AM32" s="97"/>
      <c r="AN32" s="115">
        <f>AN27+AN30</f>
        <v>0</v>
      </c>
    </row>
    <row r="33" spans="1:40" s="123" customFormat="1" ht="16.5" thickBot="1" x14ac:dyDescent="0.3">
      <c r="A33" s="92" t="s">
        <v>262</v>
      </c>
      <c r="B33" s="93"/>
      <c r="C33" s="94"/>
      <c r="D33" s="94"/>
      <c r="E33" s="94"/>
      <c r="F33" s="94"/>
      <c r="G33" s="94"/>
      <c r="H33" s="94"/>
      <c r="I33" s="94"/>
      <c r="J33" s="94"/>
      <c r="K33" s="94"/>
      <c r="L33" s="94"/>
      <c r="M33" s="94"/>
      <c r="N33" s="94"/>
      <c r="O33" s="94"/>
      <c r="P33" s="94"/>
      <c r="Q33" s="94"/>
      <c r="R33" s="94"/>
      <c r="S33" s="94"/>
      <c r="T33" s="94"/>
      <c r="U33" s="94"/>
      <c r="V33" s="94"/>
      <c r="W33" s="94"/>
      <c r="X33" s="94"/>
      <c r="Y33" s="94"/>
      <c r="Z33" s="94"/>
      <c r="AA33" s="94"/>
      <c r="AB33" s="94"/>
      <c r="AC33" s="94"/>
      <c r="AD33" s="94"/>
      <c r="AE33" s="94"/>
      <c r="AF33" s="94"/>
      <c r="AG33" s="94"/>
      <c r="AH33" s="94"/>
      <c r="AI33" s="94"/>
      <c r="AJ33" s="94"/>
      <c r="AK33" s="98"/>
      <c r="AL33" s="99"/>
      <c r="AM33" s="100"/>
      <c r="AN33" s="116">
        <f>SUM(AN32*0.19)</f>
        <v>0</v>
      </c>
    </row>
    <row r="34" spans="1:40" s="123" customFormat="1" ht="16.5" thickBot="1" x14ac:dyDescent="0.3">
      <c r="A34" s="92" t="s">
        <v>263</v>
      </c>
      <c r="B34" s="93"/>
      <c r="C34" s="94"/>
      <c r="D34" s="94"/>
      <c r="E34" s="94"/>
      <c r="F34" s="94"/>
      <c r="G34" s="94"/>
      <c r="H34" s="94"/>
      <c r="I34" s="94"/>
      <c r="J34" s="94"/>
      <c r="K34" s="94"/>
      <c r="L34" s="94"/>
      <c r="M34" s="94"/>
      <c r="N34" s="94"/>
      <c r="O34" s="94"/>
      <c r="P34" s="94"/>
      <c r="Q34" s="94"/>
      <c r="R34" s="94"/>
      <c r="S34" s="94"/>
      <c r="T34" s="94"/>
      <c r="U34" s="94"/>
      <c r="V34" s="94"/>
      <c r="W34" s="94"/>
      <c r="X34" s="94"/>
      <c r="Y34" s="94"/>
      <c r="Z34" s="94"/>
      <c r="AA34" s="94"/>
      <c r="AB34" s="94"/>
      <c r="AC34" s="94"/>
      <c r="AD34" s="94"/>
      <c r="AE34" s="94"/>
      <c r="AF34" s="94"/>
      <c r="AG34" s="94"/>
      <c r="AH34" s="94"/>
      <c r="AI34" s="94"/>
      <c r="AJ34" s="94"/>
      <c r="AK34" s="101"/>
      <c r="AL34" s="102"/>
      <c r="AM34" s="103"/>
      <c r="AN34" s="117">
        <f>SUM(AN32+AN33)</f>
        <v>0</v>
      </c>
    </row>
    <row r="35" spans="1:40" x14ac:dyDescent="0.2">
      <c r="AM35" s="67"/>
      <c r="AN35" s="118"/>
    </row>
    <row r="36" spans="1:40" x14ac:dyDescent="0.2">
      <c r="AM36" s="67"/>
      <c r="AN36" s="118"/>
    </row>
    <row r="37" spans="1:40" x14ac:dyDescent="0.2">
      <c r="AM37" s="67"/>
      <c r="AN37" s="118"/>
    </row>
    <row r="38" spans="1:40" x14ac:dyDescent="0.2">
      <c r="AM38" s="67"/>
      <c r="AN38" s="118"/>
    </row>
    <row r="39" spans="1:40" x14ac:dyDescent="0.2">
      <c r="AM39" s="67"/>
      <c r="AN39" s="118"/>
    </row>
    <row r="40" spans="1:40" x14ac:dyDescent="0.2">
      <c r="AM40" s="67"/>
      <c r="AN40" s="118"/>
    </row>
    <row r="41" spans="1:40" x14ac:dyDescent="0.2">
      <c r="AM41" s="67"/>
      <c r="AN41" s="118"/>
    </row>
    <row r="42" spans="1:40" x14ac:dyDescent="0.2">
      <c r="AM42" s="67"/>
      <c r="AN42" s="118"/>
    </row>
    <row r="43" spans="1:40" x14ac:dyDescent="0.2">
      <c r="AM43" s="67"/>
      <c r="AN43" s="118"/>
    </row>
    <row r="44" spans="1:40" x14ac:dyDescent="0.2">
      <c r="AM44" s="67"/>
      <c r="AN44" s="118"/>
    </row>
    <row r="45" spans="1:40" x14ac:dyDescent="0.2">
      <c r="AM45" s="67"/>
      <c r="AN45" s="118"/>
    </row>
    <row r="46" spans="1:40" x14ac:dyDescent="0.2">
      <c r="AM46" s="67"/>
      <c r="AN46" s="118"/>
    </row>
    <row r="47" spans="1:40" x14ac:dyDescent="0.2">
      <c r="AM47" s="67"/>
      <c r="AN47" s="118"/>
    </row>
    <row r="48" spans="1:40" x14ac:dyDescent="0.2">
      <c r="AM48" s="67"/>
      <c r="AN48" s="118"/>
    </row>
    <row r="49" spans="39:40" x14ac:dyDescent="0.2">
      <c r="AM49" s="67"/>
      <c r="AN49" s="118"/>
    </row>
    <row r="50" spans="39:40" x14ac:dyDescent="0.2">
      <c r="AM50" s="67"/>
      <c r="AN50" s="118"/>
    </row>
    <row r="51" spans="39:40" x14ac:dyDescent="0.2">
      <c r="AM51" s="67"/>
      <c r="AN51" s="118"/>
    </row>
    <row r="52" spans="39:40" x14ac:dyDescent="0.2">
      <c r="AM52" s="67"/>
      <c r="AN52" s="118"/>
    </row>
    <row r="53" spans="39:40" x14ac:dyDescent="0.2">
      <c r="AM53" s="67"/>
      <c r="AN53" s="118"/>
    </row>
    <row r="54" spans="39:40" x14ac:dyDescent="0.2">
      <c r="AM54" s="67"/>
      <c r="AN54" s="118"/>
    </row>
    <row r="55" spans="39:40" x14ac:dyDescent="0.2">
      <c r="AM55" s="67"/>
      <c r="AN55" s="118"/>
    </row>
    <row r="56" spans="39:40" x14ac:dyDescent="0.2">
      <c r="AM56" s="67"/>
    </row>
    <row r="57" spans="39:40" x14ac:dyDescent="0.2">
      <c r="AM57" s="67"/>
    </row>
    <row r="58" spans="39:40" x14ac:dyDescent="0.2">
      <c r="AM58" s="67"/>
    </row>
    <row r="59" spans="39:40" x14ac:dyDescent="0.2">
      <c r="AM59" s="67"/>
    </row>
    <row r="60" spans="39:40" x14ac:dyDescent="0.2">
      <c r="AM60" s="67"/>
    </row>
    <row r="61" spans="39:40" x14ac:dyDescent="0.2">
      <c r="AM61" s="67"/>
    </row>
    <row r="62" spans="39:40" x14ac:dyDescent="0.2">
      <c r="AM62" s="67"/>
    </row>
    <row r="63" spans="39:40" x14ac:dyDescent="0.2">
      <c r="AM63" s="67"/>
    </row>
    <row r="64" spans="39:40" x14ac:dyDescent="0.2">
      <c r="AM64" s="67"/>
    </row>
    <row r="65" spans="39:39" x14ac:dyDescent="0.2">
      <c r="AM65" s="67"/>
    </row>
    <row r="66" spans="39:39" x14ac:dyDescent="0.2">
      <c r="AM66" s="67"/>
    </row>
    <row r="67" spans="39:39" x14ac:dyDescent="0.2">
      <c r="AM67" s="67"/>
    </row>
    <row r="68" spans="39:39" x14ac:dyDescent="0.2">
      <c r="AM68" s="67"/>
    </row>
    <row r="69" spans="39:39" x14ac:dyDescent="0.2">
      <c r="AM69" s="67"/>
    </row>
    <row r="70" spans="39:39" x14ac:dyDescent="0.2">
      <c r="AM70" s="67"/>
    </row>
    <row r="71" spans="39:39" x14ac:dyDescent="0.2">
      <c r="AM71" s="67"/>
    </row>
    <row r="72" spans="39:39" x14ac:dyDescent="0.2">
      <c r="AM72" s="67"/>
    </row>
    <row r="73" spans="39:39" x14ac:dyDescent="0.2">
      <c r="AM73" s="67"/>
    </row>
    <row r="74" spans="39:39" x14ac:dyDescent="0.2">
      <c r="AM74" s="67"/>
    </row>
    <row r="75" spans="39:39" x14ac:dyDescent="0.2">
      <c r="AM75" s="67"/>
    </row>
    <row r="76" spans="39:39" x14ac:dyDescent="0.2">
      <c r="AM76" s="67"/>
    </row>
    <row r="77" spans="39:39" x14ac:dyDescent="0.2">
      <c r="AM77" s="67"/>
    </row>
    <row r="78" spans="39:39" x14ac:dyDescent="0.2">
      <c r="AM78" s="67"/>
    </row>
    <row r="79" spans="39:39" x14ac:dyDescent="0.2">
      <c r="AM79" s="67"/>
    </row>
    <row r="80" spans="39:39" x14ac:dyDescent="0.2">
      <c r="AM80" s="67"/>
    </row>
    <row r="81" spans="39:39" x14ac:dyDescent="0.2">
      <c r="AM81" s="67"/>
    </row>
    <row r="82" spans="39:39" x14ac:dyDescent="0.2">
      <c r="AM82" s="67"/>
    </row>
    <row r="83" spans="39:39" x14ac:dyDescent="0.2">
      <c r="AM83" s="67"/>
    </row>
    <row r="84" spans="39:39" x14ac:dyDescent="0.2">
      <c r="AM84" s="67"/>
    </row>
    <row r="85" spans="39:39" x14ac:dyDescent="0.2">
      <c r="AM85" s="67"/>
    </row>
    <row r="86" spans="39:39" x14ac:dyDescent="0.2">
      <c r="AM86" s="67"/>
    </row>
    <row r="87" spans="39:39" x14ac:dyDescent="0.2">
      <c r="AM87" s="67"/>
    </row>
    <row r="88" spans="39:39" x14ac:dyDescent="0.2">
      <c r="AM88" s="67"/>
    </row>
    <row r="89" spans="39:39" x14ac:dyDescent="0.2">
      <c r="AM89" s="67"/>
    </row>
    <row r="90" spans="39:39" x14ac:dyDescent="0.2">
      <c r="AM90" s="67"/>
    </row>
    <row r="91" spans="39:39" x14ac:dyDescent="0.2">
      <c r="AM91" s="67"/>
    </row>
    <row r="92" spans="39:39" x14ac:dyDescent="0.2">
      <c r="AM92" s="67"/>
    </row>
    <row r="93" spans="39:39" x14ac:dyDescent="0.2">
      <c r="AM93" s="67"/>
    </row>
    <row r="94" spans="39:39" x14ac:dyDescent="0.2">
      <c r="AM94" s="67"/>
    </row>
    <row r="95" spans="39:39" x14ac:dyDescent="0.2">
      <c r="AM95" s="67"/>
    </row>
    <row r="96" spans="39:39" x14ac:dyDescent="0.2">
      <c r="AM96" s="67"/>
    </row>
    <row r="97" spans="39:39" x14ac:dyDescent="0.2">
      <c r="AM97" s="67"/>
    </row>
    <row r="98" spans="39:39" x14ac:dyDescent="0.2">
      <c r="AM98" s="67"/>
    </row>
    <row r="99" spans="39:39" x14ac:dyDescent="0.2">
      <c r="AM99" s="67"/>
    </row>
    <row r="100" spans="39:39" x14ac:dyDescent="0.2">
      <c r="AM100" s="67"/>
    </row>
    <row r="101" spans="39:39" x14ac:dyDescent="0.2">
      <c r="AM101" s="67"/>
    </row>
    <row r="102" spans="39:39" x14ac:dyDescent="0.2">
      <c r="AM102" s="67"/>
    </row>
    <row r="103" spans="39:39" x14ac:dyDescent="0.2">
      <c r="AM103" s="67"/>
    </row>
    <row r="104" spans="39:39" x14ac:dyDescent="0.2">
      <c r="AM104" s="67"/>
    </row>
    <row r="105" spans="39:39" x14ac:dyDescent="0.2">
      <c r="AM105" s="67"/>
    </row>
    <row r="106" spans="39:39" x14ac:dyDescent="0.2">
      <c r="AM106" s="67"/>
    </row>
    <row r="107" spans="39:39" x14ac:dyDescent="0.2">
      <c r="AM107" s="67"/>
    </row>
    <row r="108" spans="39:39" x14ac:dyDescent="0.2">
      <c r="AM108" s="67"/>
    </row>
    <row r="109" spans="39:39" x14ac:dyDescent="0.2">
      <c r="AM109" s="67"/>
    </row>
    <row r="110" spans="39:39" x14ac:dyDescent="0.2">
      <c r="AM110" s="67"/>
    </row>
    <row r="111" spans="39:39" x14ac:dyDescent="0.2">
      <c r="AM111" s="67"/>
    </row>
    <row r="112" spans="39:39" x14ac:dyDescent="0.2">
      <c r="AM112" s="67"/>
    </row>
    <row r="113" spans="39:39" x14ac:dyDescent="0.2">
      <c r="AM113" s="67"/>
    </row>
    <row r="114" spans="39:39" x14ac:dyDescent="0.2">
      <c r="AM114" s="67"/>
    </row>
    <row r="115" spans="39:39" x14ac:dyDescent="0.2">
      <c r="AM115" s="67"/>
    </row>
    <row r="116" spans="39:39" x14ac:dyDescent="0.2">
      <c r="AM116" s="67"/>
    </row>
    <row r="117" spans="39:39" x14ac:dyDescent="0.2">
      <c r="AM117" s="67"/>
    </row>
    <row r="118" spans="39:39" x14ac:dyDescent="0.2">
      <c r="AM118" s="67"/>
    </row>
    <row r="119" spans="39:39" x14ac:dyDescent="0.2">
      <c r="AM119" s="67"/>
    </row>
    <row r="120" spans="39:39" x14ac:dyDescent="0.2">
      <c r="AM120" s="67"/>
    </row>
    <row r="121" spans="39:39" x14ac:dyDescent="0.2">
      <c r="AM121" s="67"/>
    </row>
    <row r="122" spans="39:39" x14ac:dyDescent="0.2">
      <c r="AM122" s="67"/>
    </row>
    <row r="123" spans="39:39" x14ac:dyDescent="0.2">
      <c r="AM123" s="67"/>
    </row>
    <row r="124" spans="39:39" x14ac:dyDescent="0.2">
      <c r="AM124" s="67"/>
    </row>
    <row r="125" spans="39:39" x14ac:dyDescent="0.2">
      <c r="AM125" s="67"/>
    </row>
    <row r="126" spans="39:39" x14ac:dyDescent="0.2">
      <c r="AM126" s="67"/>
    </row>
    <row r="127" spans="39:39" x14ac:dyDescent="0.2">
      <c r="AM127" s="67"/>
    </row>
    <row r="128" spans="39:39" x14ac:dyDescent="0.2">
      <c r="AM128" s="67"/>
    </row>
    <row r="129" spans="39:39" x14ac:dyDescent="0.2">
      <c r="AM129" s="67"/>
    </row>
    <row r="130" spans="39:39" x14ac:dyDescent="0.2">
      <c r="AM130" s="67"/>
    </row>
    <row r="131" spans="39:39" x14ac:dyDescent="0.2">
      <c r="AM131" s="67"/>
    </row>
    <row r="132" spans="39:39" x14ac:dyDescent="0.2">
      <c r="AM132" s="67"/>
    </row>
    <row r="133" spans="39:39" x14ac:dyDescent="0.2">
      <c r="AM133" s="67"/>
    </row>
    <row r="134" spans="39:39" x14ac:dyDescent="0.2">
      <c r="AM134" s="67"/>
    </row>
    <row r="135" spans="39:39" x14ac:dyDescent="0.2">
      <c r="AM135" s="67"/>
    </row>
    <row r="136" spans="39:39" x14ac:dyDescent="0.2">
      <c r="AM136" s="67"/>
    </row>
    <row r="137" spans="39:39" x14ac:dyDescent="0.2">
      <c r="AM137" s="67"/>
    </row>
    <row r="138" spans="39:39" x14ac:dyDescent="0.2">
      <c r="AM138" s="67"/>
    </row>
    <row r="139" spans="39:39" x14ac:dyDescent="0.2">
      <c r="AM139" s="67"/>
    </row>
    <row r="140" spans="39:39" x14ac:dyDescent="0.2">
      <c r="AM140" s="67"/>
    </row>
    <row r="141" spans="39:39" x14ac:dyDescent="0.2">
      <c r="AM141" s="67"/>
    </row>
    <row r="142" spans="39:39" x14ac:dyDescent="0.2">
      <c r="AM142" s="67"/>
    </row>
    <row r="143" spans="39:39" x14ac:dyDescent="0.2">
      <c r="AM143" s="67"/>
    </row>
    <row r="144" spans="39:39" x14ac:dyDescent="0.2">
      <c r="AM144" s="67"/>
    </row>
    <row r="145" spans="39:39" x14ac:dyDescent="0.2">
      <c r="AM145" s="67"/>
    </row>
    <row r="146" spans="39:39" x14ac:dyDescent="0.2">
      <c r="AM146" s="67"/>
    </row>
    <row r="147" spans="39:39" x14ac:dyDescent="0.2">
      <c r="AM147" s="67"/>
    </row>
    <row r="148" spans="39:39" x14ac:dyDescent="0.2">
      <c r="AM148" s="67"/>
    </row>
    <row r="149" spans="39:39" x14ac:dyDescent="0.2">
      <c r="AM149" s="67"/>
    </row>
    <row r="150" spans="39:39" x14ac:dyDescent="0.2">
      <c r="AM150" s="67"/>
    </row>
    <row r="151" spans="39:39" x14ac:dyDescent="0.2">
      <c r="AM151" s="67"/>
    </row>
    <row r="152" spans="39:39" x14ac:dyDescent="0.2">
      <c r="AM152" s="67"/>
    </row>
    <row r="153" spans="39:39" x14ac:dyDescent="0.2">
      <c r="AM153" s="67"/>
    </row>
    <row r="154" spans="39:39" x14ac:dyDescent="0.2">
      <c r="AM154" s="67"/>
    </row>
    <row r="155" spans="39:39" x14ac:dyDescent="0.2">
      <c r="AM155" s="67"/>
    </row>
    <row r="156" spans="39:39" x14ac:dyDescent="0.2">
      <c r="AM156" s="67"/>
    </row>
    <row r="157" spans="39:39" x14ac:dyDescent="0.2">
      <c r="AM157" s="67"/>
    </row>
    <row r="158" spans="39:39" x14ac:dyDescent="0.2">
      <c r="AM158" s="67"/>
    </row>
    <row r="159" spans="39:39" x14ac:dyDescent="0.2">
      <c r="AM159" s="67"/>
    </row>
    <row r="160" spans="39:39" x14ac:dyDescent="0.2">
      <c r="AM160" s="67"/>
    </row>
  </sheetData>
  <sheetProtection algorithmName="SHA-512" hashValue="L/vjjf3ZylwRUPRG0/5QXoC92vAOPe7cn4zSWkXA+1yZQ4R6yq+ivsZW2EygG+6bO7Pd3OHFO9dcLGF2KT8NOg==" saltValue="w2a+G+Y9DMnqL4NepL7oVQ==" spinCount="100000" sheet="1" objects="1" scenarios="1"/>
  <protectedRanges>
    <protectedRange sqref="AM23 AM24 AM25 AM26 AM30" name="Bereich1"/>
  </protectedRanges>
  <mergeCells count="72">
    <mergeCell ref="B30:AJ30"/>
    <mergeCell ref="AE26:AF26"/>
    <mergeCell ref="AI26:AJ26"/>
    <mergeCell ref="I27:L27"/>
    <mergeCell ref="M27:P27"/>
    <mergeCell ref="Q27:T27"/>
    <mergeCell ref="U27:X27"/>
    <mergeCell ref="Y27:AB27"/>
    <mergeCell ref="AC27:AF27"/>
    <mergeCell ref="AG27:AJ27"/>
    <mergeCell ref="C26:F26"/>
    <mergeCell ref="K26:L26"/>
    <mergeCell ref="O26:P26"/>
    <mergeCell ref="S26:T26"/>
    <mergeCell ref="W26:X26"/>
    <mergeCell ref="AA26:AB26"/>
    <mergeCell ref="AI24:AJ24"/>
    <mergeCell ref="AI25:AJ25"/>
    <mergeCell ref="C25:F25"/>
    <mergeCell ref="K25:L25"/>
    <mergeCell ref="O25:P25"/>
    <mergeCell ref="S25:T25"/>
    <mergeCell ref="W25:X25"/>
    <mergeCell ref="C24:F24"/>
    <mergeCell ref="K24:L24"/>
    <mergeCell ref="O24:P24"/>
    <mergeCell ref="S24:T24"/>
    <mergeCell ref="W24:X24"/>
    <mergeCell ref="AA24:AB24"/>
    <mergeCell ref="AE25:AF25"/>
    <mergeCell ref="AA25:AB25"/>
    <mergeCell ref="AE24:AF24"/>
    <mergeCell ref="C23:F23"/>
    <mergeCell ref="K23:L23"/>
    <mergeCell ref="O23:P23"/>
    <mergeCell ref="S23:T23"/>
    <mergeCell ref="W23:X23"/>
    <mergeCell ref="AA23:AB23"/>
    <mergeCell ref="AE23:AF23"/>
    <mergeCell ref="AI23:AJ23"/>
    <mergeCell ref="AL14:AL20"/>
    <mergeCell ref="AM14:AM20"/>
    <mergeCell ref="AN14:AN20"/>
    <mergeCell ref="I17:L18"/>
    <mergeCell ref="M17:P18"/>
    <mergeCell ref="Q17:T18"/>
    <mergeCell ref="U17:X18"/>
    <mergeCell ref="Y17:AB18"/>
    <mergeCell ref="AC17:AF18"/>
    <mergeCell ref="AG17:AJ18"/>
    <mergeCell ref="AK14:AK20"/>
    <mergeCell ref="A14:B18"/>
    <mergeCell ref="C14:F18"/>
    <mergeCell ref="G14:H20"/>
    <mergeCell ref="I14:AJ16"/>
    <mergeCell ref="A19:A20"/>
    <mergeCell ref="B19:B20"/>
    <mergeCell ref="C19:F20"/>
    <mergeCell ref="I19:AJ20"/>
    <mergeCell ref="AL4:AM4"/>
    <mergeCell ref="A8:AJ9"/>
    <mergeCell ref="A10:AJ10"/>
    <mergeCell ref="A11:AJ11"/>
    <mergeCell ref="A13:AJ13"/>
    <mergeCell ref="A12:AJ12"/>
    <mergeCell ref="AH4:AI4"/>
    <mergeCell ref="AJ4:AK4"/>
    <mergeCell ref="N1:O1"/>
    <mergeCell ref="N2:Z2"/>
    <mergeCell ref="AB4:AC4"/>
    <mergeCell ref="AD4:AE4"/>
    <mergeCell ref="AF4:AG4"/>
  </mergeCells>
  <dataValidations count="1">
    <dataValidation type="list" allowBlank="1" showInputMessage="1" showErrorMessage="1" sqref="AH25 Z23 V26 AD26 AH24 J23 N23 R23 V23 J24 J25 N24 R24 Z24 AD23 AD24 AD25 V24 N25 R25 V25 Z25 AH26 Z26 J26 AH23 N26 R26" xr:uid="{461F88EF-A1A5-43A4-BE2A-834251E6AA85}">
      <formula1>INDIRECT(I23)</formula1>
    </dataValidation>
  </dataValidations>
  <pageMargins left="0.7" right="0.7" top="0.78740157499999996" bottom="0.78740157499999996" header="0.3" footer="0.3"/>
  <extLst>
    <ext xmlns:x14="http://schemas.microsoft.com/office/spreadsheetml/2009/9/main" uri="{CCE6A557-97BC-4b89-ADB6-D9C93CAAB3DF}">
      <x14:dataValidations xmlns:xm="http://schemas.microsoft.com/office/excel/2006/main" count="3">
        <x14:dataValidation type="list" allowBlank="1" showInputMessage="1" showErrorMessage="1" xr:uid="{789DB84F-423A-4838-8B83-D7797C046C69}">
          <x14:formula1>
            <xm:f>Tabelle_WiE!$A$4:$A$220</xm:f>
          </x14:formula1>
          <xm:sqref>N1:O1</xm:sqref>
        </x14:dataValidation>
        <x14:dataValidation type="list" allowBlank="1" showInputMessage="1" showErrorMessage="1" xr:uid="{1FECF65E-77DE-4D0A-BE8B-02DD9EDBC07A}">
          <x14:formula1>
            <xm:f>Datenquelle!$I$1:$S$1</xm:f>
          </x14:formula1>
          <xm:sqref>AG25 Y23 Y26 AG26 AG24 I23 M23 Q23 U23 I24 I25 M24 Q24 Y24 AC23 AC24 AC25 U24 M25 Q25 U25 Y25 AC26 I26 M26 Q26 U26 AG23</xm:sqref>
        </x14:dataValidation>
        <x14:dataValidation type="list" allowBlank="1" showInputMessage="1" showErrorMessage="1" xr:uid="{7E3E707D-2B4C-4A8A-8986-72D0E2ECDF95}">
          <x14:formula1>
            <xm:f>Datenquelle!$T$2:$T$7</xm:f>
          </x14:formula1>
          <xm:sqref>AI25:AJ25 AA23:AB23 AE23:AF23 AE26:AF26 AI24:AJ24 K23:L23 O23:P23 S23:T23 W23:X23 K24:L24 K25:L25 O24:P24 S24:T24 AA24:AB24 AE24:AF24 AI26:AJ26 W24:X24 O25:P25 S25:T25 W25:X25 AA25:AB25 AE25:AF25 K26:L26 O26:P26 S26:T26 W26:X26 AA26:AB26 AI23:AJ23</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3AE3BA-9361-4FD1-AF3E-8FB734FA18E7}">
  <dimension ref="A1:AP160"/>
  <sheetViews>
    <sheetView topLeftCell="J13" workbookViewId="0">
      <selection activeCell="AM30" activeCellId="4" sqref="AM23 AM24 AM25 AM26 AM30"/>
    </sheetView>
  </sheetViews>
  <sheetFormatPr baseColWidth="10" defaultRowHeight="12.75" outlineLevelRow="1" x14ac:dyDescent="0.2"/>
  <cols>
    <col min="1" max="1" width="6.7109375" style="19" customWidth="1"/>
    <col min="2" max="2" width="26.7109375" customWidth="1"/>
    <col min="3" max="5" width="17.7109375" customWidth="1"/>
    <col min="6" max="6" width="39.5703125" customWidth="1"/>
    <col min="7" max="8" width="3.7109375" hidden="1" customWidth="1"/>
    <col min="9" max="20" width="3.7109375" customWidth="1"/>
    <col min="21" max="24" width="4.42578125" customWidth="1"/>
    <col min="25" max="27" width="3.7109375" customWidth="1"/>
    <col min="28" max="28" width="8.5703125" bestFit="1" customWidth="1"/>
    <col min="29" max="29" width="6.85546875" customWidth="1"/>
    <col min="30" max="30" width="4.5703125" bestFit="1" customWidth="1"/>
    <col min="31" max="31" width="6.140625" bestFit="1" customWidth="1"/>
    <col min="32" max="32" width="7.140625" customWidth="1"/>
    <col min="33" max="33" width="8.85546875" customWidth="1"/>
    <col min="34" max="35" width="9.140625" customWidth="1"/>
    <col min="36" max="36" width="6.5703125" bestFit="1" customWidth="1"/>
    <col min="37" max="37" width="10.85546875" bestFit="1" customWidth="1"/>
    <col min="38" max="38" width="11" customWidth="1"/>
    <col min="39" max="39" width="11" style="104" customWidth="1"/>
    <col min="40" max="40" width="12.85546875" style="105" customWidth="1"/>
  </cols>
  <sheetData>
    <row r="1" spans="1:42" ht="14.85" customHeight="1" x14ac:dyDescent="0.2">
      <c r="J1" s="57" t="s">
        <v>267</v>
      </c>
      <c r="N1" s="147">
        <v>2111</v>
      </c>
      <c r="O1" s="147"/>
      <c r="P1" s="30"/>
      <c r="Q1" s="30"/>
      <c r="R1" s="30"/>
      <c r="S1" s="30"/>
      <c r="T1" s="30"/>
      <c r="U1" s="30"/>
      <c r="V1" s="30"/>
      <c r="W1" s="30"/>
      <c r="X1" s="30"/>
      <c r="Y1" s="30"/>
      <c r="Z1" s="30"/>
      <c r="AA1" s="30"/>
      <c r="AB1" s="30"/>
      <c r="AC1" s="30"/>
      <c r="AD1" s="30"/>
      <c r="AM1"/>
    </row>
    <row r="2" spans="1:42" ht="14.85" customHeight="1" x14ac:dyDescent="0.2">
      <c r="C2" s="30"/>
      <c r="J2" s="57" t="s">
        <v>268</v>
      </c>
      <c r="N2" s="150" t="s">
        <v>300</v>
      </c>
      <c r="O2" s="150"/>
      <c r="P2" s="150"/>
      <c r="Q2" s="150"/>
      <c r="R2" s="150"/>
      <c r="S2" s="150"/>
      <c r="T2" s="150"/>
      <c r="U2" s="150"/>
      <c r="V2" s="150"/>
      <c r="W2" s="150"/>
      <c r="X2" s="150"/>
      <c r="Y2" s="150"/>
      <c r="Z2" s="150"/>
      <c r="AA2" s="58"/>
      <c r="AB2" s="30"/>
      <c r="AH2" s="30"/>
      <c r="AI2" s="30"/>
      <c r="AJ2" s="30"/>
      <c r="AK2" s="30"/>
      <c r="AL2" s="30"/>
      <c r="AM2" s="30"/>
      <c r="AN2" s="106"/>
      <c r="AO2" s="119"/>
      <c r="AP2" s="119"/>
    </row>
    <row r="3" spans="1:42" ht="14.85" customHeight="1" x14ac:dyDescent="0.25">
      <c r="B3" s="59"/>
      <c r="C3" s="60"/>
      <c r="J3" s="30" t="s">
        <v>269</v>
      </c>
      <c r="N3" s="61">
        <v>55</v>
      </c>
      <c r="AB3" s="62" t="s">
        <v>312</v>
      </c>
      <c r="AC3" s="62" t="s">
        <v>313</v>
      </c>
      <c r="AD3" s="62" t="s">
        <v>312</v>
      </c>
      <c r="AE3" s="62" t="s">
        <v>313</v>
      </c>
      <c r="AF3" s="62" t="s">
        <v>312</v>
      </c>
      <c r="AG3" s="62" t="s">
        <v>313</v>
      </c>
      <c r="AH3" s="62" t="s">
        <v>312</v>
      </c>
      <c r="AI3" s="62" t="s">
        <v>313</v>
      </c>
      <c r="AJ3" s="62" t="s">
        <v>312</v>
      </c>
      <c r="AK3" s="62" t="s">
        <v>313</v>
      </c>
      <c r="AL3" s="62" t="s">
        <v>312</v>
      </c>
      <c r="AM3" s="62" t="s">
        <v>313</v>
      </c>
      <c r="AN3" s="62" t="s">
        <v>313</v>
      </c>
      <c r="AO3" s="62" t="s">
        <v>314</v>
      </c>
    </row>
    <row r="4" spans="1:42" ht="30.75" customHeight="1" x14ac:dyDescent="0.25">
      <c r="B4" s="59"/>
      <c r="C4" s="63"/>
      <c r="J4" s="30"/>
      <c r="AB4" s="135" t="s">
        <v>315</v>
      </c>
      <c r="AC4" s="136"/>
      <c r="AD4" s="135" t="s">
        <v>316</v>
      </c>
      <c r="AE4" s="136"/>
      <c r="AF4" s="135" t="s">
        <v>317</v>
      </c>
      <c r="AG4" s="136"/>
      <c r="AH4" s="135" t="s">
        <v>318</v>
      </c>
      <c r="AI4" s="136"/>
      <c r="AJ4" s="135" t="s">
        <v>319</v>
      </c>
      <c r="AK4" s="136"/>
      <c r="AL4" s="135" t="s">
        <v>320</v>
      </c>
      <c r="AM4" s="136"/>
      <c r="AN4" s="64" t="s">
        <v>321</v>
      </c>
      <c r="AO4" s="64" t="s">
        <v>322</v>
      </c>
    </row>
    <row r="5" spans="1:42" ht="14.85" customHeight="1" x14ac:dyDescent="0.25">
      <c r="B5" s="59"/>
      <c r="C5" s="63"/>
      <c r="J5" s="30" t="s">
        <v>270</v>
      </c>
      <c r="N5" s="61">
        <v>4</v>
      </c>
      <c r="AB5" s="65">
        <v>0</v>
      </c>
      <c r="AC5" s="65">
        <v>0</v>
      </c>
      <c r="AD5" s="65">
        <v>0</v>
      </c>
      <c r="AE5" s="65">
        <v>0</v>
      </c>
      <c r="AF5" s="65">
        <v>144</v>
      </c>
      <c r="AG5" s="65">
        <v>0</v>
      </c>
      <c r="AH5" s="65">
        <v>0</v>
      </c>
      <c r="AI5" s="65">
        <v>0</v>
      </c>
      <c r="AJ5" s="65">
        <v>298</v>
      </c>
      <c r="AK5" s="65">
        <v>0</v>
      </c>
      <c r="AL5" s="65">
        <v>45</v>
      </c>
      <c r="AM5" s="65">
        <v>0</v>
      </c>
      <c r="AN5" s="65">
        <v>33.880000000000003</v>
      </c>
      <c r="AO5" s="65">
        <v>35.366999999999997</v>
      </c>
    </row>
    <row r="6" spans="1:42" ht="14.85" customHeight="1" x14ac:dyDescent="0.25">
      <c r="B6" s="59"/>
      <c r="C6" s="63"/>
      <c r="J6" s="30" t="s">
        <v>271</v>
      </c>
      <c r="N6" s="61">
        <v>7</v>
      </c>
      <c r="AJ6" s="66"/>
      <c r="AM6" s="67"/>
    </row>
    <row r="7" spans="1:42" ht="14.85" customHeight="1" thickBot="1" x14ac:dyDescent="0.3">
      <c r="B7" s="59"/>
      <c r="C7" s="63"/>
      <c r="J7" s="30"/>
      <c r="N7" s="61"/>
      <c r="AJ7" s="68"/>
      <c r="AM7" s="67"/>
    </row>
    <row r="8" spans="1:42" ht="14.85" customHeight="1" x14ac:dyDescent="0.2">
      <c r="A8" s="129" t="s">
        <v>280</v>
      </c>
      <c r="B8" s="130"/>
      <c r="C8" s="130"/>
      <c r="D8" s="130"/>
      <c r="E8" s="130"/>
      <c r="F8" s="130"/>
      <c r="G8" s="130"/>
      <c r="H8" s="130"/>
      <c r="I8" s="130"/>
      <c r="J8" s="130"/>
      <c r="K8" s="130"/>
      <c r="L8" s="130"/>
      <c r="M8" s="130"/>
      <c r="N8" s="130"/>
      <c r="O8" s="130"/>
      <c r="P8" s="130"/>
      <c r="Q8" s="130"/>
      <c r="R8" s="130"/>
      <c r="S8" s="130"/>
      <c r="T8" s="130"/>
      <c r="U8" s="130"/>
      <c r="V8" s="130"/>
      <c r="W8" s="130"/>
      <c r="X8" s="130"/>
      <c r="Y8" s="130"/>
      <c r="Z8" s="130"/>
      <c r="AA8" s="130"/>
      <c r="AB8" s="130"/>
      <c r="AC8" s="130"/>
      <c r="AD8" s="130"/>
      <c r="AE8" s="130"/>
      <c r="AF8" s="130"/>
      <c r="AG8" s="130"/>
      <c r="AH8" s="130"/>
      <c r="AI8" s="130"/>
      <c r="AJ8" s="131"/>
      <c r="AM8" s="67"/>
    </row>
    <row r="9" spans="1:42" ht="409.5" customHeight="1" x14ac:dyDescent="0.2">
      <c r="A9" s="132"/>
      <c r="B9" s="133"/>
      <c r="C9" s="133"/>
      <c r="D9" s="133"/>
      <c r="E9" s="133"/>
      <c r="F9" s="133"/>
      <c r="G9" s="133"/>
      <c r="H9" s="133"/>
      <c r="I9" s="133"/>
      <c r="J9" s="133"/>
      <c r="K9" s="133"/>
      <c r="L9" s="133"/>
      <c r="M9" s="133"/>
      <c r="N9" s="133"/>
      <c r="O9" s="133"/>
      <c r="P9" s="133"/>
      <c r="Q9" s="133"/>
      <c r="R9" s="133"/>
      <c r="S9" s="133"/>
      <c r="T9" s="133"/>
      <c r="U9" s="133"/>
      <c r="V9" s="133"/>
      <c r="W9" s="133"/>
      <c r="X9" s="133"/>
      <c r="Y9" s="133"/>
      <c r="Z9" s="133"/>
      <c r="AA9" s="133"/>
      <c r="AB9" s="133"/>
      <c r="AC9" s="133"/>
      <c r="AD9" s="133"/>
      <c r="AE9" s="133"/>
      <c r="AF9" s="133"/>
      <c r="AG9" s="133"/>
      <c r="AH9" s="133"/>
      <c r="AI9" s="133"/>
      <c r="AJ9" s="134"/>
      <c r="AM9" s="67"/>
    </row>
    <row r="10" spans="1:42" ht="249" customHeight="1" x14ac:dyDescent="0.2">
      <c r="A10" s="159" t="s">
        <v>278</v>
      </c>
      <c r="B10" s="160"/>
      <c r="C10" s="160"/>
      <c r="D10" s="160"/>
      <c r="E10" s="160"/>
      <c r="F10" s="160"/>
      <c r="G10" s="160"/>
      <c r="H10" s="160"/>
      <c r="I10" s="160"/>
      <c r="J10" s="160"/>
      <c r="K10" s="160"/>
      <c r="L10" s="160"/>
      <c r="M10" s="160"/>
      <c r="N10" s="160"/>
      <c r="O10" s="160"/>
      <c r="P10" s="160"/>
      <c r="Q10" s="160"/>
      <c r="R10" s="160"/>
      <c r="S10" s="160"/>
      <c r="T10" s="160"/>
      <c r="U10" s="160"/>
      <c r="V10" s="160"/>
      <c r="W10" s="160"/>
      <c r="X10" s="160"/>
      <c r="Y10" s="160"/>
      <c r="Z10" s="160"/>
      <c r="AA10" s="160"/>
      <c r="AB10" s="160"/>
      <c r="AC10" s="160"/>
      <c r="AD10" s="160"/>
      <c r="AE10" s="160"/>
      <c r="AF10" s="160"/>
      <c r="AG10" s="160"/>
      <c r="AH10" s="160"/>
      <c r="AI10" s="160"/>
      <c r="AJ10" s="161"/>
      <c r="AM10" s="67"/>
    </row>
    <row r="11" spans="1:42" ht="380.1" customHeight="1" x14ac:dyDescent="0.2">
      <c r="A11" s="162" t="s">
        <v>281</v>
      </c>
      <c r="B11" s="133"/>
      <c r="C11" s="133"/>
      <c r="D11" s="133"/>
      <c r="E11" s="133"/>
      <c r="F11" s="133"/>
      <c r="G11" s="133"/>
      <c r="H11" s="133"/>
      <c r="I11" s="133"/>
      <c r="J11" s="133"/>
      <c r="K11" s="133"/>
      <c r="L11" s="133"/>
      <c r="M11" s="133"/>
      <c r="N11" s="133"/>
      <c r="O11" s="133"/>
      <c r="P11" s="133"/>
      <c r="Q11" s="133"/>
      <c r="R11" s="133"/>
      <c r="S11" s="133"/>
      <c r="T11" s="133"/>
      <c r="U11" s="133"/>
      <c r="V11" s="133"/>
      <c r="W11" s="133"/>
      <c r="X11" s="133"/>
      <c r="Y11" s="133"/>
      <c r="Z11" s="133"/>
      <c r="AA11" s="133"/>
      <c r="AB11" s="133"/>
      <c r="AC11" s="133"/>
      <c r="AD11" s="133"/>
      <c r="AE11" s="133"/>
      <c r="AF11" s="133"/>
      <c r="AG11" s="133"/>
      <c r="AH11" s="133"/>
      <c r="AI11" s="133"/>
      <c r="AJ11" s="134"/>
      <c r="AM11" s="67"/>
    </row>
    <row r="12" spans="1:42" ht="218.1" customHeight="1" x14ac:dyDescent="0.2">
      <c r="A12" s="162" t="s">
        <v>282</v>
      </c>
      <c r="B12" s="163"/>
      <c r="C12" s="163"/>
      <c r="D12" s="163"/>
      <c r="E12" s="163"/>
      <c r="F12" s="163"/>
      <c r="G12" s="163"/>
      <c r="H12" s="163"/>
      <c r="I12" s="163"/>
      <c r="J12" s="163"/>
      <c r="K12" s="163"/>
      <c r="L12" s="163"/>
      <c r="M12" s="163"/>
      <c r="N12" s="163"/>
      <c r="O12" s="163"/>
      <c r="P12" s="163"/>
      <c r="Q12" s="163"/>
      <c r="R12" s="163"/>
      <c r="S12" s="163"/>
      <c r="T12" s="163"/>
      <c r="U12" s="163"/>
      <c r="V12" s="163"/>
      <c r="W12" s="163"/>
      <c r="X12" s="163"/>
      <c r="Y12" s="163"/>
      <c r="Z12" s="163"/>
      <c r="AA12" s="163"/>
      <c r="AB12" s="163"/>
      <c r="AC12" s="163"/>
      <c r="AD12" s="163"/>
      <c r="AE12" s="163"/>
      <c r="AF12" s="163"/>
      <c r="AG12" s="163"/>
      <c r="AH12" s="163"/>
      <c r="AI12" s="163"/>
      <c r="AJ12" s="164"/>
      <c r="AM12" s="67"/>
    </row>
    <row r="13" spans="1:42" ht="114.95" customHeight="1" thickBot="1" x14ac:dyDescent="0.25">
      <c r="A13" s="165" t="s">
        <v>279</v>
      </c>
      <c r="B13" s="166"/>
      <c r="C13" s="166"/>
      <c r="D13" s="166"/>
      <c r="E13" s="166"/>
      <c r="F13" s="166"/>
      <c r="G13" s="166"/>
      <c r="H13" s="166"/>
      <c r="I13" s="166"/>
      <c r="J13" s="166"/>
      <c r="K13" s="166"/>
      <c r="L13" s="166"/>
      <c r="M13" s="166"/>
      <c r="N13" s="166"/>
      <c r="O13" s="166"/>
      <c r="P13" s="166"/>
      <c r="Q13" s="166"/>
      <c r="R13" s="166"/>
      <c r="S13" s="166"/>
      <c r="T13" s="166"/>
      <c r="U13" s="166"/>
      <c r="V13" s="166"/>
      <c r="W13" s="166"/>
      <c r="X13" s="166"/>
      <c r="Y13" s="166"/>
      <c r="Z13" s="166"/>
      <c r="AA13" s="166"/>
      <c r="AB13" s="166"/>
      <c r="AC13" s="166"/>
      <c r="AD13" s="166"/>
      <c r="AE13" s="166"/>
      <c r="AF13" s="166"/>
      <c r="AG13" s="166"/>
      <c r="AH13" s="166"/>
      <c r="AI13" s="166"/>
      <c r="AJ13" s="167"/>
      <c r="AM13" s="67"/>
    </row>
    <row r="14" spans="1:42" ht="12.75" customHeight="1" x14ac:dyDescent="0.2">
      <c r="A14" s="199" t="s">
        <v>264</v>
      </c>
      <c r="B14" s="200"/>
      <c r="C14" s="205" t="s">
        <v>265</v>
      </c>
      <c r="D14" s="205"/>
      <c r="E14" s="205"/>
      <c r="F14" s="206"/>
      <c r="G14" s="187" t="s">
        <v>176</v>
      </c>
      <c r="H14" s="188"/>
      <c r="I14" s="193" t="s">
        <v>177</v>
      </c>
      <c r="J14" s="194"/>
      <c r="K14" s="194"/>
      <c r="L14" s="194"/>
      <c r="M14" s="194"/>
      <c r="N14" s="194"/>
      <c r="O14" s="194"/>
      <c r="P14" s="194"/>
      <c r="Q14" s="194"/>
      <c r="R14" s="194"/>
      <c r="S14" s="194"/>
      <c r="T14" s="194"/>
      <c r="U14" s="194"/>
      <c r="V14" s="194"/>
      <c r="W14" s="194"/>
      <c r="X14" s="194"/>
      <c r="Y14" s="194"/>
      <c r="Z14" s="194"/>
      <c r="AA14" s="194"/>
      <c r="AB14" s="194"/>
      <c r="AC14" s="194"/>
      <c r="AD14" s="194"/>
      <c r="AE14" s="194"/>
      <c r="AF14" s="194"/>
      <c r="AG14" s="194"/>
      <c r="AH14" s="194"/>
      <c r="AI14" s="194"/>
      <c r="AJ14" s="194"/>
      <c r="AK14" s="154" t="s">
        <v>259</v>
      </c>
      <c r="AL14" s="154" t="s">
        <v>260</v>
      </c>
      <c r="AM14" s="126" t="s">
        <v>284</v>
      </c>
      <c r="AN14" s="151" t="s">
        <v>285</v>
      </c>
    </row>
    <row r="15" spans="1:42" ht="12.75" customHeight="1" x14ac:dyDescent="0.2">
      <c r="A15" s="201"/>
      <c r="B15" s="202"/>
      <c r="C15" s="207"/>
      <c r="D15" s="207"/>
      <c r="E15" s="207"/>
      <c r="F15" s="208"/>
      <c r="G15" s="189"/>
      <c r="H15" s="190"/>
      <c r="I15" s="195"/>
      <c r="J15" s="196"/>
      <c r="K15" s="196"/>
      <c r="L15" s="196"/>
      <c r="M15" s="196"/>
      <c r="N15" s="196"/>
      <c r="O15" s="196"/>
      <c r="P15" s="196"/>
      <c r="Q15" s="196"/>
      <c r="R15" s="196"/>
      <c r="S15" s="196"/>
      <c r="T15" s="196"/>
      <c r="U15" s="196"/>
      <c r="V15" s="196"/>
      <c r="W15" s="196"/>
      <c r="X15" s="196"/>
      <c r="Y15" s="196"/>
      <c r="Z15" s="196"/>
      <c r="AA15" s="196"/>
      <c r="AB15" s="196"/>
      <c r="AC15" s="196"/>
      <c r="AD15" s="196"/>
      <c r="AE15" s="196"/>
      <c r="AF15" s="196"/>
      <c r="AG15" s="196"/>
      <c r="AH15" s="196"/>
      <c r="AI15" s="196"/>
      <c r="AJ15" s="196"/>
      <c r="AK15" s="155"/>
      <c r="AL15" s="155"/>
      <c r="AM15" s="127"/>
      <c r="AN15" s="152"/>
    </row>
    <row r="16" spans="1:42" ht="13.5" customHeight="1" thickBot="1" x14ac:dyDescent="0.25">
      <c r="A16" s="201"/>
      <c r="B16" s="202"/>
      <c r="C16" s="207"/>
      <c r="D16" s="207"/>
      <c r="E16" s="207"/>
      <c r="F16" s="208"/>
      <c r="G16" s="189"/>
      <c r="H16" s="190"/>
      <c r="I16" s="197"/>
      <c r="J16" s="198"/>
      <c r="K16" s="198"/>
      <c r="L16" s="198"/>
      <c r="M16" s="198"/>
      <c r="N16" s="198"/>
      <c r="O16" s="198"/>
      <c r="P16" s="198"/>
      <c r="Q16" s="198"/>
      <c r="R16" s="198"/>
      <c r="S16" s="198"/>
      <c r="T16" s="198"/>
      <c r="U16" s="198"/>
      <c r="V16" s="198"/>
      <c r="W16" s="198"/>
      <c r="X16" s="198"/>
      <c r="Y16" s="198"/>
      <c r="Z16" s="198"/>
      <c r="AA16" s="198"/>
      <c r="AB16" s="198"/>
      <c r="AC16" s="198"/>
      <c r="AD16" s="198"/>
      <c r="AE16" s="198"/>
      <c r="AF16" s="198"/>
      <c r="AG16" s="198"/>
      <c r="AH16" s="198"/>
      <c r="AI16" s="198"/>
      <c r="AJ16" s="198"/>
      <c r="AK16" s="155"/>
      <c r="AL16" s="155"/>
      <c r="AM16" s="127"/>
      <c r="AN16" s="152"/>
    </row>
    <row r="17" spans="1:40" ht="12.75" customHeight="1" x14ac:dyDescent="0.2">
      <c r="A17" s="201"/>
      <c r="B17" s="202"/>
      <c r="C17" s="207"/>
      <c r="D17" s="207"/>
      <c r="E17" s="207"/>
      <c r="F17" s="208"/>
      <c r="G17" s="189"/>
      <c r="H17" s="190"/>
      <c r="I17" s="148" t="s">
        <v>249</v>
      </c>
      <c r="J17" s="138"/>
      <c r="K17" s="138"/>
      <c r="L17" s="139"/>
      <c r="M17" s="137" t="s">
        <v>248</v>
      </c>
      <c r="N17" s="138"/>
      <c r="O17" s="138"/>
      <c r="P17" s="139"/>
      <c r="Q17" s="142" t="s">
        <v>323</v>
      </c>
      <c r="R17" s="143"/>
      <c r="S17" s="143"/>
      <c r="T17" s="144"/>
      <c r="U17" s="142" t="s">
        <v>324</v>
      </c>
      <c r="V17" s="143"/>
      <c r="W17" s="143"/>
      <c r="X17" s="144"/>
      <c r="Y17" s="137" t="s">
        <v>251</v>
      </c>
      <c r="Z17" s="138"/>
      <c r="AA17" s="138"/>
      <c r="AB17" s="139"/>
      <c r="AC17" s="137" t="s">
        <v>250</v>
      </c>
      <c r="AD17" s="138"/>
      <c r="AE17" s="138"/>
      <c r="AF17" s="139"/>
      <c r="AG17" s="142" t="s">
        <v>326</v>
      </c>
      <c r="AH17" s="143"/>
      <c r="AI17" s="143"/>
      <c r="AJ17" s="144"/>
      <c r="AK17" s="155"/>
      <c r="AL17" s="155"/>
      <c r="AM17" s="127"/>
      <c r="AN17" s="152"/>
    </row>
    <row r="18" spans="1:40" ht="33" customHeight="1" thickBot="1" x14ac:dyDescent="0.25">
      <c r="A18" s="203"/>
      <c r="B18" s="204"/>
      <c r="C18" s="209"/>
      <c r="D18" s="209"/>
      <c r="E18" s="209"/>
      <c r="F18" s="210"/>
      <c r="G18" s="189"/>
      <c r="H18" s="190"/>
      <c r="I18" s="149"/>
      <c r="J18" s="140"/>
      <c r="K18" s="140"/>
      <c r="L18" s="141"/>
      <c r="M18" s="140"/>
      <c r="N18" s="140"/>
      <c r="O18" s="140"/>
      <c r="P18" s="141"/>
      <c r="Q18" s="145"/>
      <c r="R18" s="145"/>
      <c r="S18" s="145"/>
      <c r="T18" s="146"/>
      <c r="U18" s="145"/>
      <c r="V18" s="145"/>
      <c r="W18" s="145"/>
      <c r="X18" s="146"/>
      <c r="Y18" s="140"/>
      <c r="Z18" s="140"/>
      <c r="AA18" s="140"/>
      <c r="AB18" s="141"/>
      <c r="AC18" s="140"/>
      <c r="AD18" s="140"/>
      <c r="AE18" s="140"/>
      <c r="AF18" s="141"/>
      <c r="AG18" s="145"/>
      <c r="AH18" s="145"/>
      <c r="AI18" s="145"/>
      <c r="AJ18" s="146"/>
      <c r="AK18" s="155"/>
      <c r="AL18" s="155"/>
      <c r="AM18" s="127"/>
      <c r="AN18" s="152"/>
    </row>
    <row r="19" spans="1:40" x14ac:dyDescent="0.2">
      <c r="A19" s="175" t="s">
        <v>178</v>
      </c>
      <c r="B19" s="177" t="s">
        <v>179</v>
      </c>
      <c r="C19" s="179" t="s">
        <v>180</v>
      </c>
      <c r="D19" s="179"/>
      <c r="E19" s="179"/>
      <c r="F19" s="180"/>
      <c r="G19" s="189"/>
      <c r="H19" s="190"/>
      <c r="I19" s="183" t="s">
        <v>181</v>
      </c>
      <c r="J19" s="184"/>
      <c r="K19" s="184"/>
      <c r="L19" s="184"/>
      <c r="M19" s="184"/>
      <c r="N19" s="184"/>
      <c r="O19" s="184"/>
      <c r="P19" s="184"/>
      <c r="Q19" s="184"/>
      <c r="R19" s="184"/>
      <c r="S19" s="184"/>
      <c r="T19" s="184"/>
      <c r="U19" s="184"/>
      <c r="V19" s="184"/>
      <c r="W19" s="184"/>
      <c r="X19" s="184"/>
      <c r="Y19" s="184"/>
      <c r="Z19" s="184"/>
      <c r="AA19" s="184"/>
      <c r="AB19" s="184"/>
      <c r="AC19" s="184"/>
      <c r="AD19" s="184"/>
      <c r="AE19" s="184"/>
      <c r="AF19" s="184"/>
      <c r="AG19" s="184"/>
      <c r="AH19" s="184"/>
      <c r="AI19" s="184"/>
      <c r="AJ19" s="184"/>
      <c r="AK19" s="155"/>
      <c r="AL19" s="155"/>
      <c r="AM19" s="127"/>
      <c r="AN19" s="152"/>
    </row>
    <row r="20" spans="1:40" ht="13.5" thickBot="1" x14ac:dyDescent="0.25">
      <c r="A20" s="176"/>
      <c r="B20" s="178"/>
      <c r="C20" s="181"/>
      <c r="D20" s="181"/>
      <c r="E20" s="181"/>
      <c r="F20" s="182"/>
      <c r="G20" s="191"/>
      <c r="H20" s="192"/>
      <c r="I20" s="185"/>
      <c r="J20" s="186"/>
      <c r="K20" s="186"/>
      <c r="L20" s="186"/>
      <c r="M20" s="186"/>
      <c r="N20" s="186"/>
      <c r="O20" s="186"/>
      <c r="P20" s="186"/>
      <c r="Q20" s="186"/>
      <c r="R20" s="186"/>
      <c r="S20" s="186"/>
      <c r="T20" s="186"/>
      <c r="U20" s="186"/>
      <c r="V20" s="186"/>
      <c r="W20" s="186"/>
      <c r="X20" s="186"/>
      <c r="Y20" s="186"/>
      <c r="Z20" s="186"/>
      <c r="AA20" s="186"/>
      <c r="AB20" s="186"/>
      <c r="AC20" s="186"/>
      <c r="AD20" s="186"/>
      <c r="AE20" s="186"/>
      <c r="AF20" s="186"/>
      <c r="AG20" s="186"/>
      <c r="AH20" s="186"/>
      <c r="AI20" s="186"/>
      <c r="AJ20" s="186"/>
      <c r="AK20" s="156"/>
      <c r="AL20" s="156"/>
      <c r="AM20" s="128"/>
      <c r="AN20" s="153"/>
    </row>
    <row r="21" spans="1:40" ht="2.25" customHeight="1" x14ac:dyDescent="0.2">
      <c r="AM21" s="69"/>
      <c r="AN21" s="107"/>
    </row>
    <row r="22" spans="1:40" s="120" customFormat="1" ht="16.5" thickBot="1" x14ac:dyDescent="0.3">
      <c r="A22" s="70">
        <v>1</v>
      </c>
      <c r="B22" s="71" t="s">
        <v>252</v>
      </c>
      <c r="C22" s="71"/>
      <c r="D22" s="71"/>
      <c r="E22" s="71"/>
      <c r="F22" s="71"/>
      <c r="G22" s="71"/>
      <c r="H22" s="71"/>
      <c r="I22" s="71"/>
      <c r="J22" s="71"/>
      <c r="K22" s="71"/>
      <c r="L22" s="71"/>
      <c r="M22" s="71"/>
      <c r="N22" s="71"/>
      <c r="O22" s="71"/>
      <c r="P22" s="71"/>
      <c r="Q22" s="71"/>
      <c r="R22" s="71"/>
      <c r="S22" s="71"/>
      <c r="T22" s="71"/>
      <c r="U22" s="71"/>
      <c r="V22" s="71"/>
      <c r="W22" s="71"/>
      <c r="X22" s="71"/>
      <c r="Y22" s="71"/>
      <c r="Z22" s="71"/>
      <c r="AA22" s="71"/>
      <c r="AB22" s="71"/>
      <c r="AC22" s="71"/>
      <c r="AD22" s="71"/>
      <c r="AE22" s="71"/>
      <c r="AF22" s="71"/>
      <c r="AG22" s="71"/>
      <c r="AH22" s="71"/>
      <c r="AI22" s="71"/>
      <c r="AJ22" s="71"/>
      <c r="AK22" s="72"/>
      <c r="AL22" s="72"/>
      <c r="AM22" s="73"/>
      <c r="AN22" s="108"/>
    </row>
    <row r="23" spans="1:40" ht="163.5" customHeight="1" thickBot="1" x14ac:dyDescent="0.25">
      <c r="A23" s="20" t="s">
        <v>182</v>
      </c>
      <c r="B23" s="21" t="s">
        <v>329</v>
      </c>
      <c r="C23" s="157" t="s">
        <v>330</v>
      </c>
      <c r="D23" s="157"/>
      <c r="E23" s="157"/>
      <c r="F23" s="157"/>
      <c r="I23" s="76" t="s">
        <v>175</v>
      </c>
      <c r="J23" s="77">
        <v>1</v>
      </c>
      <c r="K23" s="124">
        <v>1</v>
      </c>
      <c r="L23" s="125"/>
      <c r="M23" s="76" t="s">
        <v>175</v>
      </c>
      <c r="N23" s="77">
        <v>1</v>
      </c>
      <c r="O23" s="124">
        <v>1</v>
      </c>
      <c r="P23" s="125"/>
      <c r="Q23" s="76" t="s">
        <v>175</v>
      </c>
      <c r="R23" s="77">
        <v>1</v>
      </c>
      <c r="S23" s="124">
        <v>1</v>
      </c>
      <c r="T23" s="125"/>
      <c r="U23" s="76" t="s">
        <v>175</v>
      </c>
      <c r="V23" s="77">
        <v>1</v>
      </c>
      <c r="W23" s="124">
        <v>1</v>
      </c>
      <c r="X23" s="125"/>
      <c r="Y23" s="76" t="s">
        <v>175</v>
      </c>
      <c r="Z23" s="77">
        <v>1</v>
      </c>
      <c r="AA23" s="124">
        <v>1</v>
      </c>
      <c r="AB23" s="125"/>
      <c r="AC23" s="76" t="s">
        <v>175</v>
      </c>
      <c r="AD23" s="77">
        <v>1</v>
      </c>
      <c r="AE23" s="124">
        <v>1</v>
      </c>
      <c r="AF23" s="125"/>
      <c r="AG23" s="76" t="s">
        <v>175</v>
      </c>
      <c r="AH23" s="77">
        <v>1</v>
      </c>
      <c r="AI23" s="124">
        <v>1</v>
      </c>
      <c r="AJ23" s="125"/>
      <c r="AK23" s="74" t="s">
        <v>266</v>
      </c>
      <c r="AL23" s="78" t="s">
        <v>286</v>
      </c>
      <c r="AM23" s="75"/>
      <c r="AN23" s="109">
        <f t="shared" ref="AN23:AN26" si="0">AM23</f>
        <v>0</v>
      </c>
    </row>
    <row r="24" spans="1:40" ht="25.5" customHeight="1" thickBot="1" x14ac:dyDescent="0.25">
      <c r="A24" s="20" t="s">
        <v>183</v>
      </c>
      <c r="B24" s="21" t="s">
        <v>253</v>
      </c>
      <c r="C24" s="157" t="s">
        <v>256</v>
      </c>
      <c r="D24" s="158"/>
      <c r="E24" s="158"/>
      <c r="F24" s="158"/>
      <c r="I24" s="76" t="s">
        <v>175</v>
      </c>
      <c r="J24" s="77">
        <v>1</v>
      </c>
      <c r="K24" s="124">
        <v>1</v>
      </c>
      <c r="L24" s="125"/>
      <c r="M24" s="76" t="s">
        <v>175</v>
      </c>
      <c r="N24" s="77">
        <v>1</v>
      </c>
      <c r="O24" s="124">
        <v>1</v>
      </c>
      <c r="P24" s="125"/>
      <c r="Q24" s="76" t="s">
        <v>175</v>
      </c>
      <c r="R24" s="77">
        <v>1</v>
      </c>
      <c r="S24" s="124">
        <v>1</v>
      </c>
      <c r="T24" s="125"/>
      <c r="U24" s="76" t="s">
        <v>175</v>
      </c>
      <c r="V24" s="77">
        <v>1</v>
      </c>
      <c r="W24" s="124">
        <v>1</v>
      </c>
      <c r="X24" s="125"/>
      <c r="Y24" s="76"/>
      <c r="Z24" s="77"/>
      <c r="AA24" s="124"/>
      <c r="AB24" s="125"/>
      <c r="AC24" s="76"/>
      <c r="AD24" s="77"/>
      <c r="AE24" s="124"/>
      <c r="AF24" s="125"/>
      <c r="AG24" s="76"/>
      <c r="AH24" s="77"/>
      <c r="AI24" s="124"/>
      <c r="AJ24" s="125"/>
      <c r="AK24" s="74" t="s">
        <v>331</v>
      </c>
      <c r="AL24" s="78" t="s">
        <v>286</v>
      </c>
      <c r="AM24" s="75"/>
      <c r="AN24" s="109">
        <f t="shared" si="0"/>
        <v>0</v>
      </c>
    </row>
    <row r="25" spans="1:40" ht="39" customHeight="1" thickBot="1" x14ac:dyDescent="0.25">
      <c r="A25" s="20" t="s">
        <v>184</v>
      </c>
      <c r="B25" s="21" t="s">
        <v>254</v>
      </c>
      <c r="C25" s="172" t="s">
        <v>257</v>
      </c>
      <c r="D25" s="173"/>
      <c r="E25" s="173"/>
      <c r="F25" s="174"/>
      <c r="I25" s="76" t="s">
        <v>175</v>
      </c>
      <c r="J25" s="77">
        <v>1</v>
      </c>
      <c r="K25" s="124">
        <v>1</v>
      </c>
      <c r="L25" s="125"/>
      <c r="M25" s="76" t="s">
        <v>175</v>
      </c>
      <c r="N25" s="77">
        <v>1</v>
      </c>
      <c r="O25" s="124">
        <v>1</v>
      </c>
      <c r="P25" s="125"/>
      <c r="Q25" s="76" t="s">
        <v>175</v>
      </c>
      <c r="R25" s="77">
        <v>1</v>
      </c>
      <c r="S25" s="124">
        <v>1</v>
      </c>
      <c r="T25" s="125"/>
      <c r="U25" s="76" t="s">
        <v>175</v>
      </c>
      <c r="V25" s="77">
        <v>1</v>
      </c>
      <c r="W25" s="124">
        <v>1</v>
      </c>
      <c r="X25" s="125"/>
      <c r="Y25" s="76" t="s">
        <v>175</v>
      </c>
      <c r="Z25" s="77">
        <v>1</v>
      </c>
      <c r="AA25" s="124">
        <v>1</v>
      </c>
      <c r="AB25" s="125"/>
      <c r="AC25" s="76" t="s">
        <v>175</v>
      </c>
      <c r="AD25" s="77">
        <v>1</v>
      </c>
      <c r="AE25" s="124">
        <v>1</v>
      </c>
      <c r="AF25" s="125"/>
      <c r="AG25" s="76" t="s">
        <v>175</v>
      </c>
      <c r="AH25" s="77">
        <v>1</v>
      </c>
      <c r="AI25" s="124">
        <v>1</v>
      </c>
      <c r="AJ25" s="125"/>
      <c r="AK25" s="74" t="s">
        <v>331</v>
      </c>
      <c r="AL25" s="78" t="s">
        <v>286</v>
      </c>
      <c r="AM25" s="75"/>
      <c r="AN25" s="109">
        <f t="shared" si="0"/>
        <v>0</v>
      </c>
    </row>
    <row r="26" spans="1:40" ht="90.95" customHeight="1" thickBot="1" x14ac:dyDescent="0.25">
      <c r="A26" s="20" t="s">
        <v>185</v>
      </c>
      <c r="B26" s="21" t="s">
        <v>255</v>
      </c>
      <c r="C26" s="157" t="s">
        <v>258</v>
      </c>
      <c r="D26" s="158"/>
      <c r="E26" s="158"/>
      <c r="F26" s="158"/>
      <c r="I26" s="76" t="s">
        <v>175</v>
      </c>
      <c r="J26" s="80">
        <v>240</v>
      </c>
      <c r="K26" s="124"/>
      <c r="L26" s="125"/>
      <c r="M26" s="76" t="s">
        <v>175</v>
      </c>
      <c r="N26" s="80">
        <v>240</v>
      </c>
      <c r="O26" s="124"/>
      <c r="P26" s="125"/>
      <c r="Q26" s="76" t="s">
        <v>175</v>
      </c>
      <c r="R26" s="80">
        <v>240</v>
      </c>
      <c r="S26" s="124"/>
      <c r="T26" s="125"/>
      <c r="U26" s="76" t="s">
        <v>175</v>
      </c>
      <c r="V26" s="80">
        <v>240</v>
      </c>
      <c r="W26" s="124"/>
      <c r="X26" s="125"/>
      <c r="Y26" s="76" t="s">
        <v>175</v>
      </c>
      <c r="Z26" s="80">
        <v>240</v>
      </c>
      <c r="AA26" s="124"/>
      <c r="AB26" s="125"/>
      <c r="AC26" s="76" t="s">
        <v>175</v>
      </c>
      <c r="AD26" s="80">
        <v>240</v>
      </c>
      <c r="AE26" s="124"/>
      <c r="AF26" s="125"/>
      <c r="AG26" s="76" t="s">
        <v>175</v>
      </c>
      <c r="AH26" s="80">
        <v>240</v>
      </c>
      <c r="AI26" s="124"/>
      <c r="AJ26" s="125"/>
      <c r="AK26" s="81" t="s">
        <v>287</v>
      </c>
      <c r="AL26" s="78" t="s">
        <v>286</v>
      </c>
      <c r="AM26" s="75"/>
      <c r="AN26" s="109">
        <f t="shared" si="0"/>
        <v>0</v>
      </c>
    </row>
    <row r="27" spans="1:40" ht="26.25" customHeight="1" thickBot="1" x14ac:dyDescent="0.25">
      <c r="I27" s="168"/>
      <c r="J27" s="168"/>
      <c r="K27" s="168"/>
      <c r="L27" s="168"/>
      <c r="M27" s="168"/>
      <c r="N27" s="168"/>
      <c r="O27" s="168"/>
      <c r="P27" s="168"/>
      <c r="Q27" s="168"/>
      <c r="R27" s="168"/>
      <c r="S27" s="168"/>
      <c r="T27" s="168"/>
      <c r="U27" s="168"/>
      <c r="V27" s="168"/>
      <c r="W27" s="168"/>
      <c r="X27" s="168"/>
      <c r="Y27" s="168"/>
      <c r="Z27" s="168"/>
      <c r="AA27" s="168"/>
      <c r="AB27" s="168"/>
      <c r="AC27" s="168"/>
      <c r="AD27" s="168"/>
      <c r="AE27" s="168"/>
      <c r="AF27" s="168"/>
      <c r="AG27" s="168"/>
      <c r="AH27" s="168"/>
      <c r="AI27" s="168"/>
      <c r="AJ27" s="168"/>
      <c r="AM27" s="82" t="s">
        <v>325</v>
      </c>
      <c r="AN27" s="110">
        <f>SUM(AN23:AN26)</f>
        <v>0</v>
      </c>
    </row>
    <row r="28" spans="1:40" ht="54.6" customHeight="1" thickTop="1" thickBot="1" x14ac:dyDescent="0.25">
      <c r="I28" s="79"/>
      <c r="J28" s="79"/>
      <c r="K28" s="79"/>
      <c r="L28" s="79"/>
      <c r="M28" s="79"/>
      <c r="N28" s="79"/>
      <c r="O28" s="79"/>
      <c r="P28" s="79"/>
      <c r="Q28" s="79"/>
      <c r="R28" s="79"/>
      <c r="S28" s="79"/>
      <c r="T28" s="79"/>
      <c r="U28" s="79"/>
      <c r="V28" s="79"/>
      <c r="W28" s="79"/>
      <c r="X28" s="79"/>
      <c r="Y28" s="79"/>
      <c r="Z28" s="79"/>
      <c r="AA28" s="79"/>
      <c r="AB28" s="79"/>
      <c r="AC28" s="79"/>
      <c r="AD28" s="79"/>
      <c r="AE28" s="79"/>
      <c r="AF28" s="79"/>
      <c r="AG28" s="79"/>
      <c r="AH28" s="79"/>
      <c r="AI28" s="79"/>
      <c r="AJ28" s="79"/>
      <c r="AM28" s="83" t="s">
        <v>275</v>
      </c>
      <c r="AN28" s="111" t="s">
        <v>276</v>
      </c>
    </row>
    <row r="29" spans="1:40" s="121" customFormat="1" ht="16.5" thickBot="1" x14ac:dyDescent="0.3">
      <c r="A29" s="84">
        <v>2</v>
      </c>
      <c r="B29" s="85" t="s">
        <v>273</v>
      </c>
      <c r="C29" s="85"/>
      <c r="D29" s="85"/>
      <c r="E29" s="85"/>
      <c r="F29" s="85"/>
      <c r="G29" s="85"/>
      <c r="H29" s="85"/>
      <c r="I29" s="85"/>
      <c r="J29" s="85"/>
      <c r="K29" s="85"/>
      <c r="L29" s="85"/>
      <c r="M29" s="85"/>
      <c r="N29" s="85"/>
      <c r="O29" s="85"/>
      <c r="P29" s="85"/>
      <c r="Q29" s="85"/>
      <c r="R29" s="85"/>
      <c r="S29" s="85"/>
      <c r="T29" s="85"/>
      <c r="U29" s="85"/>
      <c r="V29" s="85"/>
      <c r="W29" s="85"/>
      <c r="X29" s="85"/>
      <c r="Y29" s="85"/>
      <c r="Z29" s="85"/>
      <c r="AA29" s="85"/>
      <c r="AB29" s="85"/>
      <c r="AC29" s="85"/>
      <c r="AD29" s="85"/>
      <c r="AE29" s="85"/>
      <c r="AF29" s="85"/>
      <c r="AG29" s="85"/>
      <c r="AH29" s="85"/>
      <c r="AI29" s="85"/>
      <c r="AJ29" s="85"/>
      <c r="AK29" s="86"/>
      <c r="AL29" s="86"/>
      <c r="AM29" s="86"/>
      <c r="AN29" s="112"/>
    </row>
    <row r="30" spans="1:40" s="122" customFormat="1" ht="19.5" customHeight="1" outlineLevel="1" x14ac:dyDescent="0.2">
      <c r="A30" s="87" t="s">
        <v>283</v>
      </c>
      <c r="B30" s="169" t="s">
        <v>274</v>
      </c>
      <c r="C30" s="170"/>
      <c r="D30" s="170"/>
      <c r="E30" s="170"/>
      <c r="F30" s="170"/>
      <c r="G30" s="170"/>
      <c r="H30" s="170"/>
      <c r="I30" s="170"/>
      <c r="J30" s="170"/>
      <c r="K30" s="170"/>
      <c r="L30" s="170"/>
      <c r="M30" s="170"/>
      <c r="N30" s="170"/>
      <c r="O30" s="170"/>
      <c r="P30" s="170"/>
      <c r="Q30" s="170"/>
      <c r="R30" s="170"/>
      <c r="S30" s="170"/>
      <c r="T30" s="170"/>
      <c r="U30" s="170"/>
      <c r="V30" s="170"/>
      <c r="W30" s="170"/>
      <c r="X30" s="170"/>
      <c r="Y30" s="170"/>
      <c r="Z30" s="170"/>
      <c r="AA30" s="170"/>
      <c r="AB30" s="170"/>
      <c r="AC30" s="170"/>
      <c r="AD30" s="170"/>
      <c r="AE30" s="170"/>
      <c r="AF30" s="170"/>
      <c r="AG30" s="170"/>
      <c r="AH30" s="170"/>
      <c r="AI30" s="170"/>
      <c r="AJ30" s="171"/>
      <c r="AK30" s="88">
        <v>25</v>
      </c>
      <c r="AL30" s="88" t="s">
        <v>277</v>
      </c>
      <c r="AM30" s="89"/>
      <c r="AN30" s="113">
        <f>AK30*AM30</f>
        <v>0</v>
      </c>
    </row>
    <row r="31" spans="1:40" s="120" customFormat="1" ht="16.5" thickBot="1" x14ac:dyDescent="0.3">
      <c r="A31" s="84"/>
      <c r="B31" s="85"/>
      <c r="C31" s="85"/>
      <c r="D31" s="85"/>
      <c r="E31" s="85"/>
      <c r="F31" s="85"/>
      <c r="G31" s="85"/>
      <c r="H31" s="85"/>
      <c r="I31" s="85"/>
      <c r="J31" s="85"/>
      <c r="K31" s="85"/>
      <c r="L31" s="85"/>
      <c r="M31" s="85"/>
      <c r="N31" s="85"/>
      <c r="O31" s="85"/>
      <c r="P31" s="85"/>
      <c r="Q31" s="85"/>
      <c r="R31" s="85"/>
      <c r="S31" s="85"/>
      <c r="T31" s="85"/>
      <c r="U31" s="85"/>
      <c r="V31" s="85"/>
      <c r="W31" s="85"/>
      <c r="X31" s="85"/>
      <c r="Y31" s="85"/>
      <c r="Z31" s="85"/>
      <c r="AA31" s="85"/>
      <c r="AB31" s="85"/>
      <c r="AC31" s="85"/>
      <c r="AD31" s="85"/>
      <c r="AE31" s="85"/>
      <c r="AF31" s="85"/>
      <c r="AG31" s="85"/>
      <c r="AH31" s="85"/>
      <c r="AI31" s="85"/>
      <c r="AJ31" s="85"/>
      <c r="AK31" s="90"/>
      <c r="AL31" s="91"/>
      <c r="AM31" s="91"/>
      <c r="AN31" s="114"/>
    </row>
    <row r="32" spans="1:40" s="123" customFormat="1" ht="16.5" thickBot="1" x14ac:dyDescent="0.3">
      <c r="A32" s="92" t="s">
        <v>261</v>
      </c>
      <c r="B32" s="93"/>
      <c r="C32" s="94"/>
      <c r="D32" s="94"/>
      <c r="E32" s="94"/>
      <c r="F32" s="94"/>
      <c r="G32" s="94"/>
      <c r="H32" s="94"/>
      <c r="I32" s="94"/>
      <c r="J32" s="94"/>
      <c r="K32" s="94"/>
      <c r="L32" s="94"/>
      <c r="M32" s="94"/>
      <c r="N32" s="94"/>
      <c r="O32" s="94"/>
      <c r="P32" s="94"/>
      <c r="Q32" s="94"/>
      <c r="R32" s="94"/>
      <c r="S32" s="94"/>
      <c r="T32" s="94"/>
      <c r="U32" s="94"/>
      <c r="V32" s="94"/>
      <c r="W32" s="94"/>
      <c r="X32" s="94"/>
      <c r="Y32" s="94"/>
      <c r="Z32" s="94"/>
      <c r="AA32" s="94"/>
      <c r="AB32" s="94"/>
      <c r="AC32" s="94"/>
      <c r="AD32" s="94"/>
      <c r="AE32" s="94"/>
      <c r="AF32" s="94"/>
      <c r="AG32" s="94"/>
      <c r="AH32" s="94"/>
      <c r="AI32" s="94"/>
      <c r="AJ32" s="94"/>
      <c r="AK32" s="95"/>
      <c r="AL32" s="96"/>
      <c r="AM32" s="97"/>
      <c r="AN32" s="115">
        <f>AN27+AN30</f>
        <v>0</v>
      </c>
    </row>
    <row r="33" spans="1:40" s="123" customFormat="1" ht="16.5" thickBot="1" x14ac:dyDescent="0.3">
      <c r="A33" s="92" t="s">
        <v>262</v>
      </c>
      <c r="B33" s="93"/>
      <c r="C33" s="94"/>
      <c r="D33" s="94"/>
      <c r="E33" s="94"/>
      <c r="F33" s="94"/>
      <c r="G33" s="94"/>
      <c r="H33" s="94"/>
      <c r="I33" s="94"/>
      <c r="J33" s="94"/>
      <c r="K33" s="94"/>
      <c r="L33" s="94"/>
      <c r="M33" s="94"/>
      <c r="N33" s="94"/>
      <c r="O33" s="94"/>
      <c r="P33" s="94"/>
      <c r="Q33" s="94"/>
      <c r="R33" s="94"/>
      <c r="S33" s="94"/>
      <c r="T33" s="94"/>
      <c r="U33" s="94"/>
      <c r="V33" s="94"/>
      <c r="W33" s="94"/>
      <c r="X33" s="94"/>
      <c r="Y33" s="94"/>
      <c r="Z33" s="94"/>
      <c r="AA33" s="94"/>
      <c r="AB33" s="94"/>
      <c r="AC33" s="94"/>
      <c r="AD33" s="94"/>
      <c r="AE33" s="94"/>
      <c r="AF33" s="94"/>
      <c r="AG33" s="94"/>
      <c r="AH33" s="94"/>
      <c r="AI33" s="94"/>
      <c r="AJ33" s="94"/>
      <c r="AK33" s="98"/>
      <c r="AL33" s="99"/>
      <c r="AM33" s="100"/>
      <c r="AN33" s="116">
        <f>SUM(AN32*0.19)</f>
        <v>0</v>
      </c>
    </row>
    <row r="34" spans="1:40" s="123" customFormat="1" ht="16.5" thickBot="1" x14ac:dyDescent="0.3">
      <c r="A34" s="92" t="s">
        <v>263</v>
      </c>
      <c r="B34" s="93"/>
      <c r="C34" s="94"/>
      <c r="D34" s="94"/>
      <c r="E34" s="94"/>
      <c r="F34" s="94"/>
      <c r="G34" s="94"/>
      <c r="H34" s="94"/>
      <c r="I34" s="94"/>
      <c r="J34" s="94"/>
      <c r="K34" s="94"/>
      <c r="L34" s="94"/>
      <c r="M34" s="94"/>
      <c r="N34" s="94"/>
      <c r="O34" s="94"/>
      <c r="P34" s="94"/>
      <c r="Q34" s="94"/>
      <c r="R34" s="94"/>
      <c r="S34" s="94"/>
      <c r="T34" s="94"/>
      <c r="U34" s="94"/>
      <c r="V34" s="94"/>
      <c r="W34" s="94"/>
      <c r="X34" s="94"/>
      <c r="Y34" s="94"/>
      <c r="Z34" s="94"/>
      <c r="AA34" s="94"/>
      <c r="AB34" s="94"/>
      <c r="AC34" s="94"/>
      <c r="AD34" s="94"/>
      <c r="AE34" s="94"/>
      <c r="AF34" s="94"/>
      <c r="AG34" s="94"/>
      <c r="AH34" s="94"/>
      <c r="AI34" s="94"/>
      <c r="AJ34" s="94"/>
      <c r="AK34" s="101"/>
      <c r="AL34" s="102"/>
      <c r="AM34" s="103"/>
      <c r="AN34" s="117">
        <f>SUM(AN32+AN33)</f>
        <v>0</v>
      </c>
    </row>
    <row r="35" spans="1:40" x14ac:dyDescent="0.2">
      <c r="AM35" s="67"/>
      <c r="AN35" s="118"/>
    </row>
    <row r="36" spans="1:40" x14ac:dyDescent="0.2">
      <c r="AM36" s="67"/>
      <c r="AN36" s="118"/>
    </row>
    <row r="37" spans="1:40" x14ac:dyDescent="0.2">
      <c r="AM37" s="67"/>
      <c r="AN37" s="118"/>
    </row>
    <row r="38" spans="1:40" x14ac:dyDescent="0.2">
      <c r="AM38" s="67"/>
      <c r="AN38" s="118"/>
    </row>
    <row r="39" spans="1:40" x14ac:dyDescent="0.2">
      <c r="AM39" s="67"/>
      <c r="AN39" s="118"/>
    </row>
    <row r="40" spans="1:40" x14ac:dyDescent="0.2">
      <c r="AM40" s="67"/>
      <c r="AN40" s="118"/>
    </row>
    <row r="41" spans="1:40" x14ac:dyDescent="0.2">
      <c r="AM41" s="67"/>
      <c r="AN41" s="118"/>
    </row>
    <row r="42" spans="1:40" x14ac:dyDescent="0.2">
      <c r="AM42" s="67"/>
      <c r="AN42" s="118"/>
    </row>
    <row r="43" spans="1:40" x14ac:dyDescent="0.2">
      <c r="AM43" s="67"/>
      <c r="AN43" s="118"/>
    </row>
    <row r="44" spans="1:40" x14ac:dyDescent="0.2">
      <c r="AM44" s="67"/>
      <c r="AN44" s="118"/>
    </row>
    <row r="45" spans="1:40" x14ac:dyDescent="0.2">
      <c r="AM45" s="67"/>
      <c r="AN45" s="118"/>
    </row>
    <row r="46" spans="1:40" x14ac:dyDescent="0.2">
      <c r="AM46" s="67"/>
      <c r="AN46" s="118"/>
    </row>
    <row r="47" spans="1:40" x14ac:dyDescent="0.2">
      <c r="AM47" s="67"/>
      <c r="AN47" s="118"/>
    </row>
    <row r="48" spans="1:40" x14ac:dyDescent="0.2">
      <c r="AM48" s="67"/>
      <c r="AN48" s="118"/>
    </row>
    <row r="49" spans="39:40" x14ac:dyDescent="0.2">
      <c r="AM49" s="67"/>
      <c r="AN49" s="118"/>
    </row>
    <row r="50" spans="39:40" x14ac:dyDescent="0.2">
      <c r="AM50" s="67"/>
      <c r="AN50" s="118"/>
    </row>
    <row r="51" spans="39:40" x14ac:dyDescent="0.2">
      <c r="AM51" s="67"/>
      <c r="AN51" s="118"/>
    </row>
    <row r="52" spans="39:40" x14ac:dyDescent="0.2">
      <c r="AM52" s="67"/>
      <c r="AN52" s="118"/>
    </row>
    <row r="53" spans="39:40" x14ac:dyDescent="0.2">
      <c r="AM53" s="67"/>
      <c r="AN53" s="118"/>
    </row>
    <row r="54" spans="39:40" x14ac:dyDescent="0.2">
      <c r="AM54" s="67"/>
      <c r="AN54" s="118"/>
    </row>
    <row r="55" spans="39:40" x14ac:dyDescent="0.2">
      <c r="AM55" s="67"/>
      <c r="AN55" s="118"/>
    </row>
    <row r="56" spans="39:40" x14ac:dyDescent="0.2">
      <c r="AM56" s="67"/>
    </row>
    <row r="57" spans="39:40" x14ac:dyDescent="0.2">
      <c r="AM57" s="67"/>
    </row>
    <row r="58" spans="39:40" x14ac:dyDescent="0.2">
      <c r="AM58" s="67"/>
    </row>
    <row r="59" spans="39:40" x14ac:dyDescent="0.2">
      <c r="AM59" s="67"/>
    </row>
    <row r="60" spans="39:40" x14ac:dyDescent="0.2">
      <c r="AM60" s="67"/>
    </row>
    <row r="61" spans="39:40" x14ac:dyDescent="0.2">
      <c r="AM61" s="67"/>
    </row>
    <row r="62" spans="39:40" x14ac:dyDescent="0.2">
      <c r="AM62" s="67"/>
    </row>
    <row r="63" spans="39:40" x14ac:dyDescent="0.2">
      <c r="AM63" s="67"/>
    </row>
    <row r="64" spans="39:40" x14ac:dyDescent="0.2">
      <c r="AM64" s="67"/>
    </row>
    <row r="65" spans="39:39" x14ac:dyDescent="0.2">
      <c r="AM65" s="67"/>
    </row>
    <row r="66" spans="39:39" x14ac:dyDescent="0.2">
      <c r="AM66" s="67"/>
    </row>
    <row r="67" spans="39:39" x14ac:dyDescent="0.2">
      <c r="AM67" s="67"/>
    </row>
    <row r="68" spans="39:39" x14ac:dyDescent="0.2">
      <c r="AM68" s="67"/>
    </row>
    <row r="69" spans="39:39" x14ac:dyDescent="0.2">
      <c r="AM69" s="67"/>
    </row>
    <row r="70" spans="39:39" x14ac:dyDescent="0.2">
      <c r="AM70" s="67"/>
    </row>
    <row r="71" spans="39:39" x14ac:dyDescent="0.2">
      <c r="AM71" s="67"/>
    </row>
    <row r="72" spans="39:39" x14ac:dyDescent="0.2">
      <c r="AM72" s="67"/>
    </row>
    <row r="73" spans="39:39" x14ac:dyDescent="0.2">
      <c r="AM73" s="67"/>
    </row>
    <row r="74" spans="39:39" x14ac:dyDescent="0.2">
      <c r="AM74" s="67"/>
    </row>
    <row r="75" spans="39:39" x14ac:dyDescent="0.2">
      <c r="AM75" s="67"/>
    </row>
    <row r="76" spans="39:39" x14ac:dyDescent="0.2">
      <c r="AM76" s="67"/>
    </row>
    <row r="77" spans="39:39" x14ac:dyDescent="0.2">
      <c r="AM77" s="67"/>
    </row>
    <row r="78" spans="39:39" x14ac:dyDescent="0.2">
      <c r="AM78" s="67"/>
    </row>
    <row r="79" spans="39:39" x14ac:dyDescent="0.2">
      <c r="AM79" s="67"/>
    </row>
    <row r="80" spans="39:39" x14ac:dyDescent="0.2">
      <c r="AM80" s="67"/>
    </row>
    <row r="81" spans="39:39" x14ac:dyDescent="0.2">
      <c r="AM81" s="67"/>
    </row>
    <row r="82" spans="39:39" x14ac:dyDescent="0.2">
      <c r="AM82" s="67"/>
    </row>
    <row r="83" spans="39:39" x14ac:dyDescent="0.2">
      <c r="AM83" s="67"/>
    </row>
    <row r="84" spans="39:39" x14ac:dyDescent="0.2">
      <c r="AM84" s="67"/>
    </row>
    <row r="85" spans="39:39" x14ac:dyDescent="0.2">
      <c r="AM85" s="67"/>
    </row>
    <row r="86" spans="39:39" x14ac:dyDescent="0.2">
      <c r="AM86" s="67"/>
    </row>
    <row r="87" spans="39:39" x14ac:dyDescent="0.2">
      <c r="AM87" s="67"/>
    </row>
    <row r="88" spans="39:39" x14ac:dyDescent="0.2">
      <c r="AM88" s="67"/>
    </row>
    <row r="89" spans="39:39" x14ac:dyDescent="0.2">
      <c r="AM89" s="67"/>
    </row>
    <row r="90" spans="39:39" x14ac:dyDescent="0.2">
      <c r="AM90" s="67"/>
    </row>
    <row r="91" spans="39:39" x14ac:dyDescent="0.2">
      <c r="AM91" s="67"/>
    </row>
    <row r="92" spans="39:39" x14ac:dyDescent="0.2">
      <c r="AM92" s="67"/>
    </row>
    <row r="93" spans="39:39" x14ac:dyDescent="0.2">
      <c r="AM93" s="67"/>
    </row>
    <row r="94" spans="39:39" x14ac:dyDescent="0.2">
      <c r="AM94" s="67"/>
    </row>
    <row r="95" spans="39:39" x14ac:dyDescent="0.2">
      <c r="AM95" s="67"/>
    </row>
    <row r="96" spans="39:39" x14ac:dyDescent="0.2">
      <c r="AM96" s="67"/>
    </row>
    <row r="97" spans="39:39" x14ac:dyDescent="0.2">
      <c r="AM97" s="67"/>
    </row>
    <row r="98" spans="39:39" x14ac:dyDescent="0.2">
      <c r="AM98" s="67"/>
    </row>
    <row r="99" spans="39:39" x14ac:dyDescent="0.2">
      <c r="AM99" s="67"/>
    </row>
    <row r="100" spans="39:39" x14ac:dyDescent="0.2">
      <c r="AM100" s="67"/>
    </row>
    <row r="101" spans="39:39" x14ac:dyDescent="0.2">
      <c r="AM101" s="67"/>
    </row>
    <row r="102" spans="39:39" x14ac:dyDescent="0.2">
      <c r="AM102" s="67"/>
    </row>
    <row r="103" spans="39:39" x14ac:dyDescent="0.2">
      <c r="AM103" s="67"/>
    </row>
    <row r="104" spans="39:39" x14ac:dyDescent="0.2">
      <c r="AM104" s="67"/>
    </row>
    <row r="105" spans="39:39" x14ac:dyDescent="0.2">
      <c r="AM105" s="67"/>
    </row>
    <row r="106" spans="39:39" x14ac:dyDescent="0.2">
      <c r="AM106" s="67"/>
    </row>
    <row r="107" spans="39:39" x14ac:dyDescent="0.2">
      <c r="AM107" s="67"/>
    </row>
    <row r="108" spans="39:39" x14ac:dyDescent="0.2">
      <c r="AM108" s="67"/>
    </row>
    <row r="109" spans="39:39" x14ac:dyDescent="0.2">
      <c r="AM109" s="67"/>
    </row>
    <row r="110" spans="39:39" x14ac:dyDescent="0.2">
      <c r="AM110" s="67"/>
    </row>
    <row r="111" spans="39:39" x14ac:dyDescent="0.2">
      <c r="AM111" s="67"/>
    </row>
    <row r="112" spans="39:39" x14ac:dyDescent="0.2">
      <c r="AM112" s="67"/>
    </row>
    <row r="113" spans="39:39" x14ac:dyDescent="0.2">
      <c r="AM113" s="67"/>
    </row>
    <row r="114" spans="39:39" x14ac:dyDescent="0.2">
      <c r="AM114" s="67"/>
    </row>
    <row r="115" spans="39:39" x14ac:dyDescent="0.2">
      <c r="AM115" s="67"/>
    </row>
    <row r="116" spans="39:39" x14ac:dyDescent="0.2">
      <c r="AM116" s="67"/>
    </row>
    <row r="117" spans="39:39" x14ac:dyDescent="0.2">
      <c r="AM117" s="67"/>
    </row>
    <row r="118" spans="39:39" x14ac:dyDescent="0.2">
      <c r="AM118" s="67"/>
    </row>
    <row r="119" spans="39:39" x14ac:dyDescent="0.2">
      <c r="AM119" s="67"/>
    </row>
    <row r="120" spans="39:39" x14ac:dyDescent="0.2">
      <c r="AM120" s="67"/>
    </row>
    <row r="121" spans="39:39" x14ac:dyDescent="0.2">
      <c r="AM121" s="67"/>
    </row>
    <row r="122" spans="39:39" x14ac:dyDescent="0.2">
      <c r="AM122" s="67"/>
    </row>
    <row r="123" spans="39:39" x14ac:dyDescent="0.2">
      <c r="AM123" s="67"/>
    </row>
    <row r="124" spans="39:39" x14ac:dyDescent="0.2">
      <c r="AM124" s="67"/>
    </row>
    <row r="125" spans="39:39" x14ac:dyDescent="0.2">
      <c r="AM125" s="67"/>
    </row>
    <row r="126" spans="39:39" x14ac:dyDescent="0.2">
      <c r="AM126" s="67"/>
    </row>
    <row r="127" spans="39:39" x14ac:dyDescent="0.2">
      <c r="AM127" s="67"/>
    </row>
    <row r="128" spans="39:39" x14ac:dyDescent="0.2">
      <c r="AM128" s="67"/>
    </row>
    <row r="129" spans="39:39" x14ac:dyDescent="0.2">
      <c r="AM129" s="67"/>
    </row>
    <row r="130" spans="39:39" x14ac:dyDescent="0.2">
      <c r="AM130" s="67"/>
    </row>
    <row r="131" spans="39:39" x14ac:dyDescent="0.2">
      <c r="AM131" s="67"/>
    </row>
    <row r="132" spans="39:39" x14ac:dyDescent="0.2">
      <c r="AM132" s="67"/>
    </row>
    <row r="133" spans="39:39" x14ac:dyDescent="0.2">
      <c r="AM133" s="67"/>
    </row>
    <row r="134" spans="39:39" x14ac:dyDescent="0.2">
      <c r="AM134" s="67"/>
    </row>
    <row r="135" spans="39:39" x14ac:dyDescent="0.2">
      <c r="AM135" s="67"/>
    </row>
    <row r="136" spans="39:39" x14ac:dyDescent="0.2">
      <c r="AM136" s="67"/>
    </row>
    <row r="137" spans="39:39" x14ac:dyDescent="0.2">
      <c r="AM137" s="67"/>
    </row>
    <row r="138" spans="39:39" x14ac:dyDescent="0.2">
      <c r="AM138" s="67"/>
    </row>
    <row r="139" spans="39:39" x14ac:dyDescent="0.2">
      <c r="AM139" s="67"/>
    </row>
    <row r="140" spans="39:39" x14ac:dyDescent="0.2">
      <c r="AM140" s="67"/>
    </row>
    <row r="141" spans="39:39" x14ac:dyDescent="0.2">
      <c r="AM141" s="67"/>
    </row>
    <row r="142" spans="39:39" x14ac:dyDescent="0.2">
      <c r="AM142" s="67"/>
    </row>
    <row r="143" spans="39:39" x14ac:dyDescent="0.2">
      <c r="AM143" s="67"/>
    </row>
    <row r="144" spans="39:39" x14ac:dyDescent="0.2">
      <c r="AM144" s="67"/>
    </row>
    <row r="145" spans="39:39" x14ac:dyDescent="0.2">
      <c r="AM145" s="67"/>
    </row>
    <row r="146" spans="39:39" x14ac:dyDescent="0.2">
      <c r="AM146" s="67"/>
    </row>
    <row r="147" spans="39:39" x14ac:dyDescent="0.2">
      <c r="AM147" s="67"/>
    </row>
    <row r="148" spans="39:39" x14ac:dyDescent="0.2">
      <c r="AM148" s="67"/>
    </row>
    <row r="149" spans="39:39" x14ac:dyDescent="0.2">
      <c r="AM149" s="67"/>
    </row>
    <row r="150" spans="39:39" x14ac:dyDescent="0.2">
      <c r="AM150" s="67"/>
    </row>
    <row r="151" spans="39:39" x14ac:dyDescent="0.2">
      <c r="AM151" s="67"/>
    </row>
    <row r="152" spans="39:39" x14ac:dyDescent="0.2">
      <c r="AM152" s="67"/>
    </row>
    <row r="153" spans="39:39" x14ac:dyDescent="0.2">
      <c r="AM153" s="67"/>
    </row>
    <row r="154" spans="39:39" x14ac:dyDescent="0.2">
      <c r="AM154" s="67"/>
    </row>
    <row r="155" spans="39:39" x14ac:dyDescent="0.2">
      <c r="AM155" s="67"/>
    </row>
    <row r="156" spans="39:39" x14ac:dyDescent="0.2">
      <c r="AM156" s="67"/>
    </row>
    <row r="157" spans="39:39" x14ac:dyDescent="0.2">
      <c r="AM157" s="67"/>
    </row>
    <row r="158" spans="39:39" x14ac:dyDescent="0.2">
      <c r="AM158" s="67"/>
    </row>
    <row r="159" spans="39:39" x14ac:dyDescent="0.2">
      <c r="AM159" s="67"/>
    </row>
    <row r="160" spans="39:39" x14ac:dyDescent="0.2">
      <c r="AM160" s="67"/>
    </row>
  </sheetData>
  <sheetProtection algorithmName="SHA-512" hashValue="FrTTFLnQC0Y3Dq6v8zA4zpHQysAX1v0TbsgCt2YnFw0ERqJ/Zt3UgPXTdQ9RgCauuu7Ih4lOdoVQQ8gePskDHQ==" saltValue="Kv9XG5Yh8CJHf2RzKcMPKw==" spinCount="100000" sheet="1" objects="1" scenarios="1"/>
  <protectedRanges>
    <protectedRange sqref="AM23 AM24 AM25 AM26 AM30" name="Bereich1"/>
  </protectedRanges>
  <mergeCells count="72">
    <mergeCell ref="B30:AJ30"/>
    <mergeCell ref="AE26:AF26"/>
    <mergeCell ref="AI26:AJ26"/>
    <mergeCell ref="I27:L27"/>
    <mergeCell ref="M27:P27"/>
    <mergeCell ref="Q27:T27"/>
    <mergeCell ref="U27:X27"/>
    <mergeCell ref="Y27:AB27"/>
    <mergeCell ref="AC27:AF27"/>
    <mergeCell ref="AG27:AJ27"/>
    <mergeCell ref="C26:F26"/>
    <mergeCell ref="K26:L26"/>
    <mergeCell ref="O26:P26"/>
    <mergeCell ref="S26:T26"/>
    <mergeCell ref="W26:X26"/>
    <mergeCell ref="AA26:AB26"/>
    <mergeCell ref="AI24:AJ24"/>
    <mergeCell ref="AI25:AJ25"/>
    <mergeCell ref="C25:F25"/>
    <mergeCell ref="K25:L25"/>
    <mergeCell ref="O25:P25"/>
    <mergeCell ref="S25:T25"/>
    <mergeCell ref="W25:X25"/>
    <mergeCell ref="C24:F24"/>
    <mergeCell ref="K24:L24"/>
    <mergeCell ref="O24:P24"/>
    <mergeCell ref="S24:T24"/>
    <mergeCell ref="W24:X24"/>
    <mergeCell ref="AA24:AB24"/>
    <mergeCell ref="AE25:AF25"/>
    <mergeCell ref="AA25:AB25"/>
    <mergeCell ref="AE24:AF24"/>
    <mergeCell ref="C23:F23"/>
    <mergeCell ref="K23:L23"/>
    <mergeCell ref="O23:P23"/>
    <mergeCell ref="S23:T23"/>
    <mergeCell ref="W23:X23"/>
    <mergeCell ref="AA23:AB23"/>
    <mergeCell ref="AE23:AF23"/>
    <mergeCell ref="AI23:AJ23"/>
    <mergeCell ref="AL14:AL20"/>
    <mergeCell ref="AM14:AM20"/>
    <mergeCell ref="AN14:AN20"/>
    <mergeCell ref="I17:L18"/>
    <mergeCell ref="M17:P18"/>
    <mergeCell ref="Q17:T18"/>
    <mergeCell ref="U17:X18"/>
    <mergeCell ref="Y17:AB18"/>
    <mergeCell ref="AC17:AF18"/>
    <mergeCell ref="AG17:AJ18"/>
    <mergeCell ref="AK14:AK20"/>
    <mergeCell ref="A14:B18"/>
    <mergeCell ref="C14:F18"/>
    <mergeCell ref="G14:H20"/>
    <mergeCell ref="I14:AJ16"/>
    <mergeCell ref="A19:A20"/>
    <mergeCell ref="B19:B20"/>
    <mergeCell ref="C19:F20"/>
    <mergeCell ref="I19:AJ20"/>
    <mergeCell ref="AL4:AM4"/>
    <mergeCell ref="A8:AJ9"/>
    <mergeCell ref="A10:AJ10"/>
    <mergeCell ref="A11:AJ11"/>
    <mergeCell ref="A13:AJ13"/>
    <mergeCell ref="A12:AJ12"/>
    <mergeCell ref="AH4:AI4"/>
    <mergeCell ref="AJ4:AK4"/>
    <mergeCell ref="N1:O1"/>
    <mergeCell ref="N2:Z2"/>
    <mergeCell ref="AB4:AC4"/>
    <mergeCell ref="AD4:AE4"/>
    <mergeCell ref="AF4:AG4"/>
  </mergeCells>
  <dataValidations count="1">
    <dataValidation type="list" allowBlank="1" showInputMessage="1" showErrorMessage="1" sqref="AH25 Z23 V26 AD26 AH24 J23 N23 R23 V23 J24 J25 N24 R24 Z24 AD23 AD24 AD25 V24 N25 R25 V25 Z25 AH26 Z26 J26 AH23 N26 R26" xr:uid="{61DBD49A-B57A-4966-A38C-9A743A307E97}">
      <formula1>INDIRECT(I23)</formula1>
    </dataValidation>
  </dataValidations>
  <pageMargins left="0.7" right="0.7" top="0.78740157499999996" bottom="0.78740157499999996" header="0.3" footer="0.3"/>
  <extLst>
    <ext xmlns:x14="http://schemas.microsoft.com/office/spreadsheetml/2009/9/main" uri="{CCE6A557-97BC-4b89-ADB6-D9C93CAAB3DF}">
      <x14:dataValidations xmlns:xm="http://schemas.microsoft.com/office/excel/2006/main" count="3">
        <x14:dataValidation type="list" allowBlank="1" showInputMessage="1" showErrorMessage="1" xr:uid="{0B6E523F-8738-4FBA-B22F-723F2BDA9E6E}">
          <x14:formula1>
            <xm:f>Tabelle_WiE!$A$4:$A$220</xm:f>
          </x14:formula1>
          <xm:sqref>N1:O1</xm:sqref>
        </x14:dataValidation>
        <x14:dataValidation type="list" allowBlank="1" showInputMessage="1" showErrorMessage="1" xr:uid="{5F6E3E29-EC63-40FC-A221-D649F81CEB11}">
          <x14:formula1>
            <xm:f>Datenquelle!$I$1:$S$1</xm:f>
          </x14:formula1>
          <xm:sqref>AG25 Y23 Y26 AG26 AG24 I23 M23 Q23 U23 I24 I25 M24 Q24 Y24 AC23 AC24 AC25 U24 M25 Q25 U25 Y25 AC26 I26 M26 Q26 U26 AG23</xm:sqref>
        </x14:dataValidation>
        <x14:dataValidation type="list" allowBlank="1" showInputMessage="1" showErrorMessage="1" xr:uid="{FD82CAC4-7064-41B4-A137-B2DD3B9FC3CD}">
          <x14:formula1>
            <xm:f>Datenquelle!$T$2:$T$7</xm:f>
          </x14:formula1>
          <xm:sqref>AI25:AJ25 AA23:AB23 AE23:AF23 AE26:AF26 AI24:AJ24 K23:L23 O23:P23 S23:T23 W23:X23 K24:L24 K25:L25 O24:P24 S24:T24 AA24:AB24 AE24:AF24 AI26:AJ26 W24:X24 O25:P25 S25:T25 W25:X25 AA25:AB25 AE25:AF25 K26:L26 O26:P26 S26:T26 W26:X26 AA26:AB26 AI23:AJ23</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DF3C0A-0689-433B-9737-D5E766BC59EF}">
  <dimension ref="A1:AP160"/>
  <sheetViews>
    <sheetView topLeftCell="C17" zoomScale="90" zoomScaleNormal="90" workbookViewId="0">
      <selection activeCell="AM30" activeCellId="4" sqref="AM23 AM26 AM25 AM24 AM30"/>
    </sheetView>
  </sheetViews>
  <sheetFormatPr baseColWidth="10" defaultColWidth="11.42578125" defaultRowHeight="12.75" outlineLevelRow="1" x14ac:dyDescent="0.2"/>
  <cols>
    <col min="1" max="1" width="6.7109375" style="19" customWidth="1"/>
    <col min="2" max="2" width="26.7109375" customWidth="1"/>
    <col min="3" max="5" width="17.7109375" customWidth="1"/>
    <col min="6" max="6" width="39.5703125" customWidth="1"/>
    <col min="7" max="8" width="3.7109375" hidden="1" customWidth="1"/>
    <col min="9" max="20" width="3.7109375" customWidth="1"/>
    <col min="21" max="24" width="4.42578125" customWidth="1"/>
    <col min="25" max="27" width="3.7109375" customWidth="1"/>
    <col min="28" max="28" width="8.5703125" bestFit="1" customWidth="1"/>
    <col min="29" max="29" width="6.85546875" customWidth="1"/>
    <col min="30" max="30" width="4.5703125" bestFit="1" customWidth="1"/>
    <col min="31" max="31" width="6.140625" bestFit="1" customWidth="1"/>
    <col min="32" max="32" width="8.140625" bestFit="1" customWidth="1"/>
    <col min="33" max="33" width="8.85546875" customWidth="1"/>
    <col min="34" max="35" width="9.140625" customWidth="1"/>
    <col min="36" max="36" width="4.5703125" bestFit="1" customWidth="1"/>
    <col min="37" max="37" width="10.85546875" bestFit="1" customWidth="1"/>
    <col min="38" max="38" width="11" customWidth="1"/>
    <col min="39" max="39" width="11" style="104" customWidth="1"/>
    <col min="40" max="40" width="12.85546875" style="105" customWidth="1"/>
  </cols>
  <sheetData>
    <row r="1" spans="1:42" ht="14.85" customHeight="1" x14ac:dyDescent="0.2">
      <c r="J1" s="57" t="s">
        <v>267</v>
      </c>
      <c r="N1" s="147">
        <v>2112</v>
      </c>
      <c r="O1" s="147"/>
      <c r="P1" s="30"/>
      <c r="Q1" s="30"/>
      <c r="R1" s="30"/>
      <c r="S1" s="30"/>
      <c r="T1" s="30"/>
      <c r="U1" s="30"/>
      <c r="V1" s="30"/>
      <c r="W1" s="30"/>
      <c r="X1" s="30"/>
      <c r="Y1" s="30"/>
      <c r="Z1" s="30"/>
      <c r="AA1" s="30"/>
      <c r="AB1" s="30"/>
      <c r="AC1" s="30"/>
      <c r="AD1" s="30"/>
      <c r="AM1"/>
    </row>
    <row r="2" spans="1:42" ht="14.85" customHeight="1" x14ac:dyDescent="0.2">
      <c r="C2" s="30"/>
      <c r="J2" s="57" t="s">
        <v>268</v>
      </c>
      <c r="N2" s="150" t="s">
        <v>301</v>
      </c>
      <c r="O2" s="150"/>
      <c r="P2" s="150"/>
      <c r="Q2" s="150"/>
      <c r="R2" s="150"/>
      <c r="S2" s="150"/>
      <c r="T2" s="150"/>
      <c r="U2" s="150"/>
      <c r="V2" s="150"/>
      <c r="W2" s="150"/>
      <c r="X2" s="150"/>
      <c r="Y2" s="150"/>
      <c r="Z2" s="150"/>
      <c r="AA2" s="58"/>
      <c r="AB2" s="30"/>
      <c r="AH2" s="30"/>
      <c r="AI2" s="30"/>
      <c r="AJ2" s="30"/>
      <c r="AK2" s="30"/>
      <c r="AL2" s="30"/>
      <c r="AM2" s="30"/>
      <c r="AN2" s="106"/>
      <c r="AO2" s="119"/>
      <c r="AP2" s="119"/>
    </row>
    <row r="3" spans="1:42" ht="14.85" customHeight="1" x14ac:dyDescent="0.25">
      <c r="B3" s="59"/>
      <c r="C3" s="60"/>
      <c r="J3" s="30" t="s">
        <v>269</v>
      </c>
      <c r="N3" s="61">
        <v>147</v>
      </c>
      <c r="AB3" s="62" t="s">
        <v>312</v>
      </c>
      <c r="AC3" s="62" t="s">
        <v>313</v>
      </c>
      <c r="AD3" s="62" t="s">
        <v>312</v>
      </c>
      <c r="AE3" s="62" t="s">
        <v>313</v>
      </c>
      <c r="AF3" s="62" t="s">
        <v>312</v>
      </c>
      <c r="AG3" s="62" t="s">
        <v>313</v>
      </c>
      <c r="AH3" s="62" t="s">
        <v>312</v>
      </c>
      <c r="AI3" s="62" t="s">
        <v>313</v>
      </c>
      <c r="AJ3" s="62" t="s">
        <v>312</v>
      </c>
      <c r="AK3" s="62" t="s">
        <v>313</v>
      </c>
      <c r="AL3" s="62" t="s">
        <v>312</v>
      </c>
      <c r="AM3" s="62" t="s">
        <v>313</v>
      </c>
      <c r="AN3" s="62" t="s">
        <v>313</v>
      </c>
      <c r="AO3" s="62" t="s">
        <v>314</v>
      </c>
    </row>
    <row r="4" spans="1:42" ht="30.75" customHeight="1" x14ac:dyDescent="0.25">
      <c r="B4" s="59"/>
      <c r="C4" s="63"/>
      <c r="J4" s="30"/>
      <c r="AB4" s="135" t="s">
        <v>315</v>
      </c>
      <c r="AC4" s="136"/>
      <c r="AD4" s="135" t="s">
        <v>316</v>
      </c>
      <c r="AE4" s="136"/>
      <c r="AF4" s="135" t="s">
        <v>317</v>
      </c>
      <c r="AG4" s="136"/>
      <c r="AH4" s="135" t="s">
        <v>318</v>
      </c>
      <c r="AI4" s="136"/>
      <c r="AJ4" s="135" t="s">
        <v>319</v>
      </c>
      <c r="AK4" s="136"/>
      <c r="AL4" s="135" t="s">
        <v>320</v>
      </c>
      <c r="AM4" s="136"/>
      <c r="AN4" s="64" t="s">
        <v>321</v>
      </c>
      <c r="AO4" s="64" t="s">
        <v>322</v>
      </c>
    </row>
    <row r="5" spans="1:42" ht="14.85" customHeight="1" x14ac:dyDescent="0.25">
      <c r="B5" s="59"/>
      <c r="C5" s="63"/>
      <c r="J5" s="30" t="s">
        <v>270</v>
      </c>
      <c r="N5" s="61">
        <v>5</v>
      </c>
      <c r="AB5" s="65">
        <v>0</v>
      </c>
      <c r="AC5" s="65">
        <v>0</v>
      </c>
      <c r="AD5" s="65">
        <v>0</v>
      </c>
      <c r="AE5" s="65">
        <v>0</v>
      </c>
      <c r="AF5" s="65">
        <v>1209</v>
      </c>
      <c r="AG5" s="65">
        <v>0</v>
      </c>
      <c r="AH5" s="65">
        <v>0</v>
      </c>
      <c r="AI5" s="65">
        <v>0</v>
      </c>
      <c r="AJ5" s="65">
        <v>0</v>
      </c>
      <c r="AK5" s="65">
        <v>0</v>
      </c>
      <c r="AL5" s="65">
        <v>44</v>
      </c>
      <c r="AM5" s="65">
        <v>0</v>
      </c>
      <c r="AN5" s="65">
        <v>0</v>
      </c>
      <c r="AO5" s="65">
        <v>55.350999999999999</v>
      </c>
    </row>
    <row r="6" spans="1:42" ht="14.85" customHeight="1" x14ac:dyDescent="0.25">
      <c r="B6" s="59"/>
      <c r="C6" s="63"/>
      <c r="J6" s="30" t="s">
        <v>271</v>
      </c>
      <c r="N6" s="61">
        <v>12</v>
      </c>
      <c r="AJ6" s="66"/>
      <c r="AM6" s="67"/>
    </row>
    <row r="7" spans="1:42" ht="14.85" customHeight="1" thickBot="1" x14ac:dyDescent="0.3">
      <c r="B7" s="59"/>
      <c r="C7" s="63"/>
      <c r="J7" s="30"/>
      <c r="N7" s="61"/>
      <c r="AJ7" s="68"/>
      <c r="AM7" s="67"/>
    </row>
    <row r="8" spans="1:42" ht="14.85" customHeight="1" x14ac:dyDescent="0.2">
      <c r="A8" s="129" t="s">
        <v>280</v>
      </c>
      <c r="B8" s="130"/>
      <c r="C8" s="130"/>
      <c r="D8" s="130"/>
      <c r="E8" s="130"/>
      <c r="F8" s="130"/>
      <c r="G8" s="130"/>
      <c r="H8" s="130"/>
      <c r="I8" s="130"/>
      <c r="J8" s="130"/>
      <c r="K8" s="130"/>
      <c r="L8" s="130"/>
      <c r="M8" s="130"/>
      <c r="N8" s="130"/>
      <c r="O8" s="130"/>
      <c r="P8" s="130"/>
      <c r="Q8" s="130"/>
      <c r="R8" s="130"/>
      <c r="S8" s="130"/>
      <c r="T8" s="130"/>
      <c r="U8" s="130"/>
      <c r="V8" s="130"/>
      <c r="W8" s="130"/>
      <c r="X8" s="130"/>
      <c r="Y8" s="130"/>
      <c r="Z8" s="130"/>
      <c r="AA8" s="130"/>
      <c r="AB8" s="130"/>
      <c r="AC8" s="130"/>
      <c r="AD8" s="130"/>
      <c r="AE8" s="130"/>
      <c r="AF8" s="130"/>
      <c r="AG8" s="130"/>
      <c r="AH8" s="130"/>
      <c r="AI8" s="130"/>
      <c r="AJ8" s="131"/>
      <c r="AM8" s="67"/>
    </row>
    <row r="9" spans="1:42" ht="409.5" customHeight="1" x14ac:dyDescent="0.2">
      <c r="A9" s="132"/>
      <c r="B9" s="133"/>
      <c r="C9" s="133"/>
      <c r="D9" s="133"/>
      <c r="E9" s="133"/>
      <c r="F9" s="133"/>
      <c r="G9" s="133"/>
      <c r="H9" s="133"/>
      <c r="I9" s="133"/>
      <c r="J9" s="133"/>
      <c r="K9" s="133"/>
      <c r="L9" s="133"/>
      <c r="M9" s="133"/>
      <c r="N9" s="133"/>
      <c r="O9" s="133"/>
      <c r="P9" s="133"/>
      <c r="Q9" s="133"/>
      <c r="R9" s="133"/>
      <c r="S9" s="133"/>
      <c r="T9" s="133"/>
      <c r="U9" s="133"/>
      <c r="V9" s="133"/>
      <c r="W9" s="133"/>
      <c r="X9" s="133"/>
      <c r="Y9" s="133"/>
      <c r="Z9" s="133"/>
      <c r="AA9" s="133"/>
      <c r="AB9" s="133"/>
      <c r="AC9" s="133"/>
      <c r="AD9" s="133"/>
      <c r="AE9" s="133"/>
      <c r="AF9" s="133"/>
      <c r="AG9" s="133"/>
      <c r="AH9" s="133"/>
      <c r="AI9" s="133"/>
      <c r="AJ9" s="134"/>
      <c r="AM9" s="67"/>
    </row>
    <row r="10" spans="1:42" ht="249" customHeight="1" x14ac:dyDescent="0.2">
      <c r="A10" s="159" t="s">
        <v>278</v>
      </c>
      <c r="B10" s="160"/>
      <c r="C10" s="160"/>
      <c r="D10" s="160"/>
      <c r="E10" s="160"/>
      <c r="F10" s="160"/>
      <c r="G10" s="160"/>
      <c r="H10" s="160"/>
      <c r="I10" s="160"/>
      <c r="J10" s="160"/>
      <c r="K10" s="160"/>
      <c r="L10" s="160"/>
      <c r="M10" s="160"/>
      <c r="N10" s="160"/>
      <c r="O10" s="160"/>
      <c r="P10" s="160"/>
      <c r="Q10" s="160"/>
      <c r="R10" s="160"/>
      <c r="S10" s="160"/>
      <c r="T10" s="160"/>
      <c r="U10" s="160"/>
      <c r="V10" s="160"/>
      <c r="W10" s="160"/>
      <c r="X10" s="160"/>
      <c r="Y10" s="160"/>
      <c r="Z10" s="160"/>
      <c r="AA10" s="160"/>
      <c r="AB10" s="160"/>
      <c r="AC10" s="160"/>
      <c r="AD10" s="160"/>
      <c r="AE10" s="160"/>
      <c r="AF10" s="160"/>
      <c r="AG10" s="160"/>
      <c r="AH10" s="160"/>
      <c r="AI10" s="160"/>
      <c r="AJ10" s="161"/>
      <c r="AM10" s="67"/>
    </row>
    <row r="11" spans="1:42" ht="380.1" customHeight="1" x14ac:dyDescent="0.2">
      <c r="A11" s="162" t="s">
        <v>281</v>
      </c>
      <c r="B11" s="133"/>
      <c r="C11" s="133"/>
      <c r="D11" s="133"/>
      <c r="E11" s="133"/>
      <c r="F11" s="133"/>
      <c r="G11" s="133"/>
      <c r="H11" s="133"/>
      <c r="I11" s="133"/>
      <c r="J11" s="133"/>
      <c r="K11" s="133"/>
      <c r="L11" s="133"/>
      <c r="M11" s="133"/>
      <c r="N11" s="133"/>
      <c r="O11" s="133"/>
      <c r="P11" s="133"/>
      <c r="Q11" s="133"/>
      <c r="R11" s="133"/>
      <c r="S11" s="133"/>
      <c r="T11" s="133"/>
      <c r="U11" s="133"/>
      <c r="V11" s="133"/>
      <c r="W11" s="133"/>
      <c r="X11" s="133"/>
      <c r="Y11" s="133"/>
      <c r="Z11" s="133"/>
      <c r="AA11" s="133"/>
      <c r="AB11" s="133"/>
      <c r="AC11" s="133"/>
      <c r="AD11" s="133"/>
      <c r="AE11" s="133"/>
      <c r="AF11" s="133"/>
      <c r="AG11" s="133"/>
      <c r="AH11" s="133"/>
      <c r="AI11" s="133"/>
      <c r="AJ11" s="134"/>
      <c r="AM11" s="67"/>
    </row>
    <row r="12" spans="1:42" ht="218.1" customHeight="1" x14ac:dyDescent="0.2">
      <c r="A12" s="162" t="s">
        <v>282</v>
      </c>
      <c r="B12" s="163"/>
      <c r="C12" s="163"/>
      <c r="D12" s="163"/>
      <c r="E12" s="163"/>
      <c r="F12" s="163"/>
      <c r="G12" s="163"/>
      <c r="H12" s="163"/>
      <c r="I12" s="163"/>
      <c r="J12" s="163"/>
      <c r="K12" s="163"/>
      <c r="L12" s="163"/>
      <c r="M12" s="163"/>
      <c r="N12" s="163"/>
      <c r="O12" s="163"/>
      <c r="P12" s="163"/>
      <c r="Q12" s="163"/>
      <c r="R12" s="163"/>
      <c r="S12" s="163"/>
      <c r="T12" s="163"/>
      <c r="U12" s="163"/>
      <c r="V12" s="163"/>
      <c r="W12" s="163"/>
      <c r="X12" s="163"/>
      <c r="Y12" s="163"/>
      <c r="Z12" s="163"/>
      <c r="AA12" s="163"/>
      <c r="AB12" s="163"/>
      <c r="AC12" s="163"/>
      <c r="AD12" s="163"/>
      <c r="AE12" s="163"/>
      <c r="AF12" s="163"/>
      <c r="AG12" s="163"/>
      <c r="AH12" s="163"/>
      <c r="AI12" s="163"/>
      <c r="AJ12" s="164"/>
      <c r="AM12" s="67"/>
    </row>
    <row r="13" spans="1:42" ht="114.95" customHeight="1" thickBot="1" x14ac:dyDescent="0.25">
      <c r="A13" s="165" t="s">
        <v>279</v>
      </c>
      <c r="B13" s="166"/>
      <c r="C13" s="166"/>
      <c r="D13" s="166"/>
      <c r="E13" s="166"/>
      <c r="F13" s="166"/>
      <c r="G13" s="166"/>
      <c r="H13" s="166"/>
      <c r="I13" s="166"/>
      <c r="J13" s="166"/>
      <c r="K13" s="166"/>
      <c r="L13" s="166"/>
      <c r="M13" s="166"/>
      <c r="N13" s="166"/>
      <c r="O13" s="166"/>
      <c r="P13" s="166"/>
      <c r="Q13" s="166"/>
      <c r="R13" s="166"/>
      <c r="S13" s="166"/>
      <c r="T13" s="166"/>
      <c r="U13" s="166"/>
      <c r="V13" s="166"/>
      <c r="W13" s="166"/>
      <c r="X13" s="166"/>
      <c r="Y13" s="166"/>
      <c r="Z13" s="166"/>
      <c r="AA13" s="166"/>
      <c r="AB13" s="166"/>
      <c r="AC13" s="166"/>
      <c r="AD13" s="166"/>
      <c r="AE13" s="166"/>
      <c r="AF13" s="166"/>
      <c r="AG13" s="166"/>
      <c r="AH13" s="166"/>
      <c r="AI13" s="166"/>
      <c r="AJ13" s="167"/>
      <c r="AM13" s="67"/>
    </row>
    <row r="14" spans="1:42" ht="12.75" customHeight="1" x14ac:dyDescent="0.2">
      <c r="A14" s="199" t="s">
        <v>264</v>
      </c>
      <c r="B14" s="200"/>
      <c r="C14" s="205" t="s">
        <v>265</v>
      </c>
      <c r="D14" s="205"/>
      <c r="E14" s="205"/>
      <c r="F14" s="206"/>
      <c r="G14" s="187" t="s">
        <v>176</v>
      </c>
      <c r="H14" s="188"/>
      <c r="I14" s="193" t="s">
        <v>177</v>
      </c>
      <c r="J14" s="194"/>
      <c r="K14" s="194"/>
      <c r="L14" s="194"/>
      <c r="M14" s="194"/>
      <c r="N14" s="194"/>
      <c r="O14" s="194"/>
      <c r="P14" s="194"/>
      <c r="Q14" s="194"/>
      <c r="R14" s="194"/>
      <c r="S14" s="194"/>
      <c r="T14" s="194"/>
      <c r="U14" s="194"/>
      <c r="V14" s="194"/>
      <c r="W14" s="194"/>
      <c r="X14" s="194"/>
      <c r="Y14" s="194"/>
      <c r="Z14" s="194"/>
      <c r="AA14" s="194"/>
      <c r="AB14" s="194"/>
      <c r="AC14" s="194"/>
      <c r="AD14" s="194"/>
      <c r="AE14" s="194"/>
      <c r="AF14" s="194"/>
      <c r="AG14" s="194"/>
      <c r="AH14" s="194"/>
      <c r="AI14" s="194"/>
      <c r="AJ14" s="194"/>
      <c r="AK14" s="154" t="s">
        <v>259</v>
      </c>
      <c r="AL14" s="154" t="s">
        <v>260</v>
      </c>
      <c r="AM14" s="126" t="s">
        <v>284</v>
      </c>
      <c r="AN14" s="151" t="s">
        <v>285</v>
      </c>
    </row>
    <row r="15" spans="1:42" ht="12.75" customHeight="1" x14ac:dyDescent="0.2">
      <c r="A15" s="201"/>
      <c r="B15" s="202"/>
      <c r="C15" s="207"/>
      <c r="D15" s="207"/>
      <c r="E15" s="207"/>
      <c r="F15" s="208"/>
      <c r="G15" s="189"/>
      <c r="H15" s="190"/>
      <c r="I15" s="195"/>
      <c r="J15" s="196"/>
      <c r="K15" s="196"/>
      <c r="L15" s="196"/>
      <c r="M15" s="196"/>
      <c r="N15" s="196"/>
      <c r="O15" s="196"/>
      <c r="P15" s="196"/>
      <c r="Q15" s="196"/>
      <c r="R15" s="196"/>
      <c r="S15" s="196"/>
      <c r="T15" s="196"/>
      <c r="U15" s="196"/>
      <c r="V15" s="196"/>
      <c r="W15" s="196"/>
      <c r="X15" s="196"/>
      <c r="Y15" s="196"/>
      <c r="Z15" s="196"/>
      <c r="AA15" s="196"/>
      <c r="AB15" s="196"/>
      <c r="AC15" s="196"/>
      <c r="AD15" s="196"/>
      <c r="AE15" s="196"/>
      <c r="AF15" s="196"/>
      <c r="AG15" s="196"/>
      <c r="AH15" s="196"/>
      <c r="AI15" s="196"/>
      <c r="AJ15" s="196"/>
      <c r="AK15" s="155"/>
      <c r="AL15" s="155"/>
      <c r="AM15" s="127"/>
      <c r="AN15" s="152"/>
    </row>
    <row r="16" spans="1:42" ht="13.5" customHeight="1" thickBot="1" x14ac:dyDescent="0.25">
      <c r="A16" s="201"/>
      <c r="B16" s="202"/>
      <c r="C16" s="207"/>
      <c r="D16" s="207"/>
      <c r="E16" s="207"/>
      <c r="F16" s="208"/>
      <c r="G16" s="189"/>
      <c r="H16" s="190"/>
      <c r="I16" s="197"/>
      <c r="J16" s="198"/>
      <c r="K16" s="198"/>
      <c r="L16" s="198"/>
      <c r="M16" s="198"/>
      <c r="N16" s="198"/>
      <c r="O16" s="198"/>
      <c r="P16" s="198"/>
      <c r="Q16" s="198"/>
      <c r="R16" s="198"/>
      <c r="S16" s="198"/>
      <c r="T16" s="198"/>
      <c r="U16" s="198"/>
      <c r="V16" s="198"/>
      <c r="W16" s="198"/>
      <c r="X16" s="198"/>
      <c r="Y16" s="198"/>
      <c r="Z16" s="198"/>
      <c r="AA16" s="198"/>
      <c r="AB16" s="198"/>
      <c r="AC16" s="198"/>
      <c r="AD16" s="198"/>
      <c r="AE16" s="198"/>
      <c r="AF16" s="198"/>
      <c r="AG16" s="198"/>
      <c r="AH16" s="198"/>
      <c r="AI16" s="198"/>
      <c r="AJ16" s="198"/>
      <c r="AK16" s="155"/>
      <c r="AL16" s="155"/>
      <c r="AM16" s="127"/>
      <c r="AN16" s="152"/>
    </row>
    <row r="17" spans="1:40" ht="12.75" customHeight="1" x14ac:dyDescent="0.2">
      <c r="A17" s="201"/>
      <c r="B17" s="202"/>
      <c r="C17" s="207"/>
      <c r="D17" s="207"/>
      <c r="E17" s="207"/>
      <c r="F17" s="208"/>
      <c r="G17" s="189"/>
      <c r="H17" s="190"/>
      <c r="I17" s="148" t="s">
        <v>249</v>
      </c>
      <c r="J17" s="138"/>
      <c r="K17" s="138"/>
      <c r="L17" s="139"/>
      <c r="M17" s="137" t="s">
        <v>248</v>
      </c>
      <c r="N17" s="138"/>
      <c r="O17" s="138"/>
      <c r="P17" s="139"/>
      <c r="Q17" s="142" t="s">
        <v>323</v>
      </c>
      <c r="R17" s="143"/>
      <c r="S17" s="143"/>
      <c r="T17" s="144"/>
      <c r="U17" s="142" t="s">
        <v>324</v>
      </c>
      <c r="V17" s="143"/>
      <c r="W17" s="143"/>
      <c r="X17" s="144"/>
      <c r="Y17" s="137" t="s">
        <v>251</v>
      </c>
      <c r="Z17" s="138"/>
      <c r="AA17" s="138"/>
      <c r="AB17" s="139"/>
      <c r="AC17" s="137" t="s">
        <v>250</v>
      </c>
      <c r="AD17" s="138"/>
      <c r="AE17" s="138"/>
      <c r="AF17" s="139"/>
      <c r="AG17" s="142" t="s">
        <v>326</v>
      </c>
      <c r="AH17" s="143"/>
      <c r="AI17" s="143"/>
      <c r="AJ17" s="144"/>
      <c r="AK17" s="155"/>
      <c r="AL17" s="155"/>
      <c r="AM17" s="127"/>
      <c r="AN17" s="152"/>
    </row>
    <row r="18" spans="1:40" ht="33" customHeight="1" thickBot="1" x14ac:dyDescent="0.25">
      <c r="A18" s="203"/>
      <c r="B18" s="204"/>
      <c r="C18" s="209"/>
      <c r="D18" s="209"/>
      <c r="E18" s="209"/>
      <c r="F18" s="210"/>
      <c r="G18" s="189"/>
      <c r="H18" s="190"/>
      <c r="I18" s="149"/>
      <c r="J18" s="140"/>
      <c r="K18" s="140"/>
      <c r="L18" s="141"/>
      <c r="M18" s="140"/>
      <c r="N18" s="140"/>
      <c r="O18" s="140"/>
      <c r="P18" s="141"/>
      <c r="Q18" s="145"/>
      <c r="R18" s="145"/>
      <c r="S18" s="145"/>
      <c r="T18" s="146"/>
      <c r="U18" s="145"/>
      <c r="V18" s="145"/>
      <c r="W18" s="145"/>
      <c r="X18" s="146"/>
      <c r="Y18" s="140"/>
      <c r="Z18" s="140"/>
      <c r="AA18" s="140"/>
      <c r="AB18" s="141"/>
      <c r="AC18" s="140"/>
      <c r="AD18" s="140"/>
      <c r="AE18" s="140"/>
      <c r="AF18" s="141"/>
      <c r="AG18" s="145"/>
      <c r="AH18" s="145"/>
      <c r="AI18" s="145"/>
      <c r="AJ18" s="146"/>
      <c r="AK18" s="155"/>
      <c r="AL18" s="155"/>
      <c r="AM18" s="127"/>
      <c r="AN18" s="152"/>
    </row>
    <row r="19" spans="1:40" x14ac:dyDescent="0.2">
      <c r="A19" s="175" t="s">
        <v>178</v>
      </c>
      <c r="B19" s="177" t="s">
        <v>179</v>
      </c>
      <c r="C19" s="179" t="s">
        <v>180</v>
      </c>
      <c r="D19" s="179"/>
      <c r="E19" s="179"/>
      <c r="F19" s="180"/>
      <c r="G19" s="189"/>
      <c r="H19" s="190"/>
      <c r="I19" s="183" t="s">
        <v>181</v>
      </c>
      <c r="J19" s="184"/>
      <c r="K19" s="184"/>
      <c r="L19" s="184"/>
      <c r="M19" s="184"/>
      <c r="N19" s="184"/>
      <c r="O19" s="184"/>
      <c r="P19" s="184"/>
      <c r="Q19" s="184"/>
      <c r="R19" s="184"/>
      <c r="S19" s="184"/>
      <c r="T19" s="184"/>
      <c r="U19" s="184"/>
      <c r="V19" s="184"/>
      <c r="W19" s="184"/>
      <c r="X19" s="184"/>
      <c r="Y19" s="184"/>
      <c r="Z19" s="184"/>
      <c r="AA19" s="184"/>
      <c r="AB19" s="184"/>
      <c r="AC19" s="184"/>
      <c r="AD19" s="184"/>
      <c r="AE19" s="184"/>
      <c r="AF19" s="184"/>
      <c r="AG19" s="184"/>
      <c r="AH19" s="184"/>
      <c r="AI19" s="184"/>
      <c r="AJ19" s="184"/>
      <c r="AK19" s="155"/>
      <c r="AL19" s="155"/>
      <c r="AM19" s="127"/>
      <c r="AN19" s="152"/>
    </row>
    <row r="20" spans="1:40" ht="13.5" thickBot="1" x14ac:dyDescent="0.25">
      <c r="A20" s="176"/>
      <c r="B20" s="178"/>
      <c r="C20" s="181"/>
      <c r="D20" s="181"/>
      <c r="E20" s="181"/>
      <c r="F20" s="182"/>
      <c r="G20" s="191"/>
      <c r="H20" s="192"/>
      <c r="I20" s="185"/>
      <c r="J20" s="186"/>
      <c r="K20" s="186"/>
      <c r="L20" s="186"/>
      <c r="M20" s="186"/>
      <c r="N20" s="186"/>
      <c r="O20" s="186"/>
      <c r="P20" s="186"/>
      <c r="Q20" s="186"/>
      <c r="R20" s="186"/>
      <c r="S20" s="186"/>
      <c r="T20" s="186"/>
      <c r="U20" s="186"/>
      <c r="V20" s="186"/>
      <c r="W20" s="186"/>
      <c r="X20" s="186"/>
      <c r="Y20" s="186"/>
      <c r="Z20" s="186"/>
      <c r="AA20" s="186"/>
      <c r="AB20" s="186"/>
      <c r="AC20" s="186"/>
      <c r="AD20" s="186"/>
      <c r="AE20" s="186"/>
      <c r="AF20" s="186"/>
      <c r="AG20" s="186"/>
      <c r="AH20" s="186"/>
      <c r="AI20" s="186"/>
      <c r="AJ20" s="186"/>
      <c r="AK20" s="156"/>
      <c r="AL20" s="156"/>
      <c r="AM20" s="128"/>
      <c r="AN20" s="153"/>
    </row>
    <row r="21" spans="1:40" ht="2.25" customHeight="1" x14ac:dyDescent="0.2">
      <c r="AM21" s="69"/>
      <c r="AN21" s="107"/>
    </row>
    <row r="22" spans="1:40" s="120" customFormat="1" ht="16.5" thickBot="1" x14ac:dyDescent="0.3">
      <c r="A22" s="70">
        <v>1</v>
      </c>
      <c r="B22" s="71" t="s">
        <v>252</v>
      </c>
      <c r="C22" s="71"/>
      <c r="D22" s="71"/>
      <c r="E22" s="71"/>
      <c r="F22" s="71"/>
      <c r="G22" s="71"/>
      <c r="H22" s="71"/>
      <c r="I22" s="71"/>
      <c r="J22" s="71"/>
      <c r="K22" s="71"/>
      <c r="L22" s="71"/>
      <c r="M22" s="71"/>
      <c r="N22" s="71"/>
      <c r="O22" s="71"/>
      <c r="P22" s="71"/>
      <c r="Q22" s="71"/>
      <c r="R22" s="71"/>
      <c r="S22" s="71"/>
      <c r="T22" s="71"/>
      <c r="U22" s="71"/>
      <c r="V22" s="71"/>
      <c r="W22" s="71"/>
      <c r="X22" s="71"/>
      <c r="Y22" s="71"/>
      <c r="Z22" s="71"/>
      <c r="AA22" s="71"/>
      <c r="AB22" s="71"/>
      <c r="AC22" s="71"/>
      <c r="AD22" s="71"/>
      <c r="AE22" s="71"/>
      <c r="AF22" s="71"/>
      <c r="AG22" s="71"/>
      <c r="AH22" s="71"/>
      <c r="AI22" s="71"/>
      <c r="AJ22" s="71"/>
      <c r="AK22" s="72"/>
      <c r="AL22" s="72"/>
      <c r="AM22" s="73"/>
      <c r="AN22" s="108"/>
    </row>
    <row r="23" spans="1:40" ht="163.5" customHeight="1" thickBot="1" x14ac:dyDescent="0.25">
      <c r="A23" s="20" t="s">
        <v>182</v>
      </c>
      <c r="B23" s="21" t="s">
        <v>329</v>
      </c>
      <c r="C23" s="157" t="s">
        <v>330</v>
      </c>
      <c r="D23" s="157"/>
      <c r="E23" s="157"/>
      <c r="F23" s="157"/>
      <c r="I23" s="76" t="s">
        <v>175</v>
      </c>
      <c r="J23" s="77">
        <v>1</v>
      </c>
      <c r="K23" s="124">
        <v>1</v>
      </c>
      <c r="L23" s="125"/>
      <c r="M23" s="76" t="s">
        <v>175</v>
      </c>
      <c r="N23" s="77">
        <v>1</v>
      </c>
      <c r="O23" s="124">
        <v>1</v>
      </c>
      <c r="P23" s="125"/>
      <c r="Q23" s="76" t="s">
        <v>175</v>
      </c>
      <c r="R23" s="77">
        <v>1</v>
      </c>
      <c r="S23" s="124">
        <v>1</v>
      </c>
      <c r="T23" s="125"/>
      <c r="U23" s="76" t="s">
        <v>175</v>
      </c>
      <c r="V23" s="77">
        <v>1</v>
      </c>
      <c r="W23" s="124">
        <v>1</v>
      </c>
      <c r="X23" s="125"/>
      <c r="Y23" s="76" t="s">
        <v>175</v>
      </c>
      <c r="Z23" s="77">
        <v>1</v>
      </c>
      <c r="AA23" s="124">
        <v>1</v>
      </c>
      <c r="AB23" s="125"/>
      <c r="AC23" s="76" t="s">
        <v>175</v>
      </c>
      <c r="AD23" s="77">
        <v>1</v>
      </c>
      <c r="AE23" s="124">
        <v>1</v>
      </c>
      <c r="AF23" s="125"/>
      <c r="AG23" s="76" t="s">
        <v>175</v>
      </c>
      <c r="AH23" s="77">
        <v>1</v>
      </c>
      <c r="AI23" s="124">
        <v>1</v>
      </c>
      <c r="AJ23" s="125"/>
      <c r="AK23" s="74" t="s">
        <v>266</v>
      </c>
      <c r="AL23" s="78" t="s">
        <v>286</v>
      </c>
      <c r="AM23" s="75"/>
      <c r="AN23" s="109">
        <f t="shared" ref="AN23:AN26" si="0">AM23</f>
        <v>0</v>
      </c>
    </row>
    <row r="24" spans="1:40" ht="25.5" customHeight="1" thickBot="1" x14ac:dyDescent="0.25">
      <c r="A24" s="20" t="s">
        <v>183</v>
      </c>
      <c r="B24" s="21" t="s">
        <v>253</v>
      </c>
      <c r="C24" s="157" t="s">
        <v>256</v>
      </c>
      <c r="D24" s="158"/>
      <c r="E24" s="158"/>
      <c r="F24" s="158"/>
      <c r="I24" s="76" t="s">
        <v>175</v>
      </c>
      <c r="J24" s="77">
        <v>1</v>
      </c>
      <c r="K24" s="124">
        <v>1</v>
      </c>
      <c r="L24" s="125"/>
      <c r="M24" s="76" t="s">
        <v>175</v>
      </c>
      <c r="N24" s="77">
        <v>1</v>
      </c>
      <c r="O24" s="124">
        <v>1</v>
      </c>
      <c r="P24" s="125"/>
      <c r="Q24" s="76" t="s">
        <v>175</v>
      </c>
      <c r="R24" s="77">
        <v>1</v>
      </c>
      <c r="S24" s="124">
        <v>1</v>
      </c>
      <c r="T24" s="125"/>
      <c r="U24" s="76" t="s">
        <v>175</v>
      </c>
      <c r="V24" s="77">
        <v>1</v>
      </c>
      <c r="W24" s="124">
        <v>1</v>
      </c>
      <c r="X24" s="125"/>
      <c r="Y24" s="76"/>
      <c r="Z24" s="77"/>
      <c r="AA24" s="124"/>
      <c r="AB24" s="125"/>
      <c r="AC24" s="76"/>
      <c r="AD24" s="77"/>
      <c r="AE24" s="124"/>
      <c r="AF24" s="125"/>
      <c r="AG24" s="76"/>
      <c r="AH24" s="77"/>
      <c r="AI24" s="124"/>
      <c r="AJ24" s="125"/>
      <c r="AK24" s="74" t="s">
        <v>331</v>
      </c>
      <c r="AL24" s="78" t="s">
        <v>286</v>
      </c>
      <c r="AM24" s="75"/>
      <c r="AN24" s="109">
        <f t="shared" si="0"/>
        <v>0</v>
      </c>
    </row>
    <row r="25" spans="1:40" ht="39" customHeight="1" thickBot="1" x14ac:dyDescent="0.25">
      <c r="A25" s="20" t="s">
        <v>184</v>
      </c>
      <c r="B25" s="21" t="s">
        <v>254</v>
      </c>
      <c r="C25" s="172" t="s">
        <v>257</v>
      </c>
      <c r="D25" s="173"/>
      <c r="E25" s="173"/>
      <c r="F25" s="174"/>
      <c r="I25" s="76" t="s">
        <v>175</v>
      </c>
      <c r="J25" s="77">
        <v>1</v>
      </c>
      <c r="K25" s="124">
        <v>1</v>
      </c>
      <c r="L25" s="125"/>
      <c r="M25" s="76" t="s">
        <v>175</v>
      </c>
      <c r="N25" s="77">
        <v>1</v>
      </c>
      <c r="O25" s="124">
        <v>1</v>
      </c>
      <c r="P25" s="125"/>
      <c r="Q25" s="76" t="s">
        <v>175</v>
      </c>
      <c r="R25" s="77">
        <v>1</v>
      </c>
      <c r="S25" s="124">
        <v>1</v>
      </c>
      <c r="T25" s="125"/>
      <c r="U25" s="76" t="s">
        <v>175</v>
      </c>
      <c r="V25" s="77">
        <v>1</v>
      </c>
      <c r="W25" s="124">
        <v>1</v>
      </c>
      <c r="X25" s="125"/>
      <c r="Y25" s="76" t="s">
        <v>175</v>
      </c>
      <c r="Z25" s="77">
        <v>1</v>
      </c>
      <c r="AA25" s="124">
        <v>1</v>
      </c>
      <c r="AB25" s="125"/>
      <c r="AC25" s="76" t="s">
        <v>175</v>
      </c>
      <c r="AD25" s="77">
        <v>1</v>
      </c>
      <c r="AE25" s="124">
        <v>1</v>
      </c>
      <c r="AF25" s="125"/>
      <c r="AG25" s="76" t="s">
        <v>175</v>
      </c>
      <c r="AH25" s="77">
        <v>1</v>
      </c>
      <c r="AI25" s="124">
        <v>1</v>
      </c>
      <c r="AJ25" s="125"/>
      <c r="AK25" s="74" t="s">
        <v>331</v>
      </c>
      <c r="AL25" s="78" t="s">
        <v>286</v>
      </c>
      <c r="AM25" s="75"/>
      <c r="AN25" s="109">
        <f t="shared" si="0"/>
        <v>0</v>
      </c>
    </row>
    <row r="26" spans="1:40" ht="90.95" customHeight="1" thickBot="1" x14ac:dyDescent="0.25">
      <c r="A26" s="20" t="s">
        <v>185</v>
      </c>
      <c r="B26" s="21" t="s">
        <v>255</v>
      </c>
      <c r="C26" s="157" t="s">
        <v>258</v>
      </c>
      <c r="D26" s="158"/>
      <c r="E26" s="158"/>
      <c r="F26" s="158"/>
      <c r="I26" s="76" t="s">
        <v>175</v>
      </c>
      <c r="J26" s="80">
        <v>240</v>
      </c>
      <c r="K26" s="124"/>
      <c r="L26" s="125"/>
      <c r="M26" s="76" t="s">
        <v>175</v>
      </c>
      <c r="N26" s="80">
        <v>240</v>
      </c>
      <c r="O26" s="124"/>
      <c r="P26" s="125"/>
      <c r="Q26" s="76" t="s">
        <v>175</v>
      </c>
      <c r="R26" s="80">
        <v>240</v>
      </c>
      <c r="S26" s="124"/>
      <c r="T26" s="125"/>
      <c r="U26" s="76" t="s">
        <v>175</v>
      </c>
      <c r="V26" s="80">
        <v>240</v>
      </c>
      <c r="W26" s="124"/>
      <c r="X26" s="125"/>
      <c r="Y26" s="76" t="s">
        <v>175</v>
      </c>
      <c r="Z26" s="80">
        <v>240</v>
      </c>
      <c r="AA26" s="124"/>
      <c r="AB26" s="125"/>
      <c r="AC26" s="76" t="s">
        <v>175</v>
      </c>
      <c r="AD26" s="80">
        <v>240</v>
      </c>
      <c r="AE26" s="124"/>
      <c r="AF26" s="125"/>
      <c r="AG26" s="76" t="s">
        <v>175</v>
      </c>
      <c r="AH26" s="80">
        <v>240</v>
      </c>
      <c r="AI26" s="124"/>
      <c r="AJ26" s="125"/>
      <c r="AK26" s="81" t="s">
        <v>287</v>
      </c>
      <c r="AL26" s="78" t="s">
        <v>286</v>
      </c>
      <c r="AM26" s="75"/>
      <c r="AN26" s="109">
        <f t="shared" si="0"/>
        <v>0</v>
      </c>
    </row>
    <row r="27" spans="1:40" ht="26.25" customHeight="1" thickBot="1" x14ac:dyDescent="0.25">
      <c r="I27" s="168"/>
      <c r="J27" s="168"/>
      <c r="K27" s="168"/>
      <c r="L27" s="168"/>
      <c r="M27" s="168"/>
      <c r="N27" s="168"/>
      <c r="O27" s="168"/>
      <c r="P27" s="168"/>
      <c r="Q27" s="168"/>
      <c r="R27" s="168"/>
      <c r="S27" s="168"/>
      <c r="T27" s="168"/>
      <c r="U27" s="168"/>
      <c r="V27" s="168"/>
      <c r="W27" s="168"/>
      <c r="X27" s="168"/>
      <c r="Y27" s="168"/>
      <c r="Z27" s="168"/>
      <c r="AA27" s="168"/>
      <c r="AB27" s="168"/>
      <c r="AC27" s="168"/>
      <c r="AD27" s="168"/>
      <c r="AE27" s="168"/>
      <c r="AF27" s="168"/>
      <c r="AG27" s="168"/>
      <c r="AH27" s="168"/>
      <c r="AI27" s="168"/>
      <c r="AJ27" s="168"/>
      <c r="AM27" s="82" t="s">
        <v>325</v>
      </c>
      <c r="AN27" s="110">
        <f>SUM(AN23:AN26)</f>
        <v>0</v>
      </c>
    </row>
    <row r="28" spans="1:40" ht="54.6" customHeight="1" thickTop="1" thickBot="1" x14ac:dyDescent="0.25">
      <c r="I28" s="79"/>
      <c r="J28" s="79"/>
      <c r="K28" s="79"/>
      <c r="L28" s="79"/>
      <c r="M28" s="79"/>
      <c r="N28" s="79"/>
      <c r="O28" s="79"/>
      <c r="P28" s="79"/>
      <c r="Q28" s="79"/>
      <c r="R28" s="79"/>
      <c r="S28" s="79"/>
      <c r="T28" s="79"/>
      <c r="U28" s="79"/>
      <c r="V28" s="79"/>
      <c r="W28" s="79"/>
      <c r="X28" s="79"/>
      <c r="Y28" s="79"/>
      <c r="Z28" s="79"/>
      <c r="AA28" s="79"/>
      <c r="AB28" s="79"/>
      <c r="AC28" s="79"/>
      <c r="AD28" s="79"/>
      <c r="AE28" s="79"/>
      <c r="AF28" s="79"/>
      <c r="AG28" s="79"/>
      <c r="AH28" s="79"/>
      <c r="AI28" s="79"/>
      <c r="AJ28" s="79"/>
      <c r="AM28" s="83" t="s">
        <v>275</v>
      </c>
      <c r="AN28" s="111" t="s">
        <v>276</v>
      </c>
    </row>
    <row r="29" spans="1:40" s="121" customFormat="1" ht="16.5" thickBot="1" x14ac:dyDescent="0.3">
      <c r="A29" s="84">
        <v>2</v>
      </c>
      <c r="B29" s="85" t="s">
        <v>273</v>
      </c>
      <c r="C29" s="85"/>
      <c r="D29" s="85"/>
      <c r="E29" s="85"/>
      <c r="F29" s="85"/>
      <c r="G29" s="85"/>
      <c r="H29" s="85"/>
      <c r="I29" s="85"/>
      <c r="J29" s="85"/>
      <c r="K29" s="85"/>
      <c r="L29" s="85"/>
      <c r="M29" s="85"/>
      <c r="N29" s="85"/>
      <c r="O29" s="85"/>
      <c r="P29" s="85"/>
      <c r="Q29" s="85"/>
      <c r="R29" s="85"/>
      <c r="S29" s="85"/>
      <c r="T29" s="85"/>
      <c r="U29" s="85"/>
      <c r="V29" s="85"/>
      <c r="W29" s="85"/>
      <c r="X29" s="85"/>
      <c r="Y29" s="85"/>
      <c r="Z29" s="85"/>
      <c r="AA29" s="85"/>
      <c r="AB29" s="85"/>
      <c r="AC29" s="85"/>
      <c r="AD29" s="85"/>
      <c r="AE29" s="85"/>
      <c r="AF29" s="85"/>
      <c r="AG29" s="85"/>
      <c r="AH29" s="85"/>
      <c r="AI29" s="85"/>
      <c r="AJ29" s="85"/>
      <c r="AK29" s="86"/>
      <c r="AL29" s="86"/>
      <c r="AM29" s="86"/>
      <c r="AN29" s="112"/>
    </row>
    <row r="30" spans="1:40" s="122" customFormat="1" ht="19.5" customHeight="1" outlineLevel="1" x14ac:dyDescent="0.2">
      <c r="A30" s="87" t="s">
        <v>283</v>
      </c>
      <c r="B30" s="169" t="s">
        <v>274</v>
      </c>
      <c r="C30" s="170"/>
      <c r="D30" s="170"/>
      <c r="E30" s="170"/>
      <c r="F30" s="170"/>
      <c r="G30" s="170"/>
      <c r="H30" s="170"/>
      <c r="I30" s="170"/>
      <c r="J30" s="170"/>
      <c r="K30" s="170"/>
      <c r="L30" s="170"/>
      <c r="M30" s="170"/>
      <c r="N30" s="170"/>
      <c r="O30" s="170"/>
      <c r="P30" s="170"/>
      <c r="Q30" s="170"/>
      <c r="R30" s="170"/>
      <c r="S30" s="170"/>
      <c r="T30" s="170"/>
      <c r="U30" s="170"/>
      <c r="V30" s="170"/>
      <c r="W30" s="170"/>
      <c r="X30" s="170"/>
      <c r="Y30" s="170"/>
      <c r="Z30" s="170"/>
      <c r="AA30" s="170"/>
      <c r="AB30" s="170"/>
      <c r="AC30" s="170"/>
      <c r="AD30" s="170"/>
      <c r="AE30" s="170"/>
      <c r="AF30" s="170"/>
      <c r="AG30" s="170"/>
      <c r="AH30" s="170"/>
      <c r="AI30" s="170"/>
      <c r="AJ30" s="171"/>
      <c r="AK30" s="88">
        <v>25</v>
      </c>
      <c r="AL30" s="88" t="s">
        <v>277</v>
      </c>
      <c r="AM30" s="89"/>
      <c r="AN30" s="113">
        <f>AK30*AM30</f>
        <v>0</v>
      </c>
    </row>
    <row r="31" spans="1:40" s="120" customFormat="1" ht="16.5" thickBot="1" x14ac:dyDescent="0.3">
      <c r="A31" s="84"/>
      <c r="B31" s="85"/>
      <c r="C31" s="85"/>
      <c r="D31" s="85"/>
      <c r="E31" s="85"/>
      <c r="F31" s="85"/>
      <c r="G31" s="85"/>
      <c r="H31" s="85"/>
      <c r="I31" s="85"/>
      <c r="J31" s="85"/>
      <c r="K31" s="85"/>
      <c r="L31" s="85"/>
      <c r="M31" s="85"/>
      <c r="N31" s="85"/>
      <c r="O31" s="85"/>
      <c r="P31" s="85"/>
      <c r="Q31" s="85"/>
      <c r="R31" s="85"/>
      <c r="S31" s="85"/>
      <c r="T31" s="85"/>
      <c r="U31" s="85"/>
      <c r="V31" s="85"/>
      <c r="W31" s="85"/>
      <c r="X31" s="85"/>
      <c r="Y31" s="85"/>
      <c r="Z31" s="85"/>
      <c r="AA31" s="85"/>
      <c r="AB31" s="85"/>
      <c r="AC31" s="85"/>
      <c r="AD31" s="85"/>
      <c r="AE31" s="85"/>
      <c r="AF31" s="85"/>
      <c r="AG31" s="85"/>
      <c r="AH31" s="85"/>
      <c r="AI31" s="85"/>
      <c r="AJ31" s="85"/>
      <c r="AK31" s="90"/>
      <c r="AL31" s="91"/>
      <c r="AM31" s="91"/>
      <c r="AN31" s="114"/>
    </row>
    <row r="32" spans="1:40" s="123" customFormat="1" ht="16.5" thickBot="1" x14ac:dyDescent="0.3">
      <c r="A32" s="92" t="s">
        <v>261</v>
      </c>
      <c r="B32" s="93"/>
      <c r="C32" s="94"/>
      <c r="D32" s="94"/>
      <c r="E32" s="94"/>
      <c r="F32" s="94"/>
      <c r="G32" s="94"/>
      <c r="H32" s="94"/>
      <c r="I32" s="94"/>
      <c r="J32" s="94"/>
      <c r="K32" s="94"/>
      <c r="L32" s="94"/>
      <c r="M32" s="94"/>
      <c r="N32" s="94"/>
      <c r="O32" s="94"/>
      <c r="P32" s="94"/>
      <c r="Q32" s="94"/>
      <c r="R32" s="94"/>
      <c r="S32" s="94"/>
      <c r="T32" s="94"/>
      <c r="U32" s="94"/>
      <c r="V32" s="94"/>
      <c r="W32" s="94"/>
      <c r="X32" s="94"/>
      <c r="Y32" s="94"/>
      <c r="Z32" s="94"/>
      <c r="AA32" s="94"/>
      <c r="AB32" s="94"/>
      <c r="AC32" s="94"/>
      <c r="AD32" s="94"/>
      <c r="AE32" s="94"/>
      <c r="AF32" s="94"/>
      <c r="AG32" s="94"/>
      <c r="AH32" s="94"/>
      <c r="AI32" s="94"/>
      <c r="AJ32" s="94"/>
      <c r="AK32" s="95"/>
      <c r="AL32" s="96"/>
      <c r="AM32" s="97"/>
      <c r="AN32" s="115">
        <f>AN27+AN30</f>
        <v>0</v>
      </c>
    </row>
    <row r="33" spans="1:40" s="123" customFormat="1" ht="16.5" thickBot="1" x14ac:dyDescent="0.3">
      <c r="A33" s="92" t="s">
        <v>262</v>
      </c>
      <c r="B33" s="93"/>
      <c r="C33" s="94"/>
      <c r="D33" s="94"/>
      <c r="E33" s="94"/>
      <c r="F33" s="94"/>
      <c r="G33" s="94"/>
      <c r="H33" s="94"/>
      <c r="I33" s="94"/>
      <c r="J33" s="94"/>
      <c r="K33" s="94"/>
      <c r="L33" s="94"/>
      <c r="M33" s="94"/>
      <c r="N33" s="94"/>
      <c r="O33" s="94"/>
      <c r="P33" s="94"/>
      <c r="Q33" s="94"/>
      <c r="R33" s="94"/>
      <c r="S33" s="94"/>
      <c r="T33" s="94"/>
      <c r="U33" s="94"/>
      <c r="V33" s="94"/>
      <c r="W33" s="94"/>
      <c r="X33" s="94"/>
      <c r="Y33" s="94"/>
      <c r="Z33" s="94"/>
      <c r="AA33" s="94"/>
      <c r="AB33" s="94"/>
      <c r="AC33" s="94"/>
      <c r="AD33" s="94"/>
      <c r="AE33" s="94"/>
      <c r="AF33" s="94"/>
      <c r="AG33" s="94"/>
      <c r="AH33" s="94"/>
      <c r="AI33" s="94"/>
      <c r="AJ33" s="94"/>
      <c r="AK33" s="98"/>
      <c r="AL33" s="99"/>
      <c r="AM33" s="100"/>
      <c r="AN33" s="116">
        <f>SUM(AN32*0.19)</f>
        <v>0</v>
      </c>
    </row>
    <row r="34" spans="1:40" s="123" customFormat="1" ht="16.5" thickBot="1" x14ac:dyDescent="0.3">
      <c r="A34" s="92" t="s">
        <v>263</v>
      </c>
      <c r="B34" s="93"/>
      <c r="C34" s="94"/>
      <c r="D34" s="94"/>
      <c r="E34" s="94"/>
      <c r="F34" s="94"/>
      <c r="G34" s="94"/>
      <c r="H34" s="94"/>
      <c r="I34" s="94"/>
      <c r="J34" s="94"/>
      <c r="K34" s="94"/>
      <c r="L34" s="94"/>
      <c r="M34" s="94"/>
      <c r="N34" s="94"/>
      <c r="O34" s="94"/>
      <c r="P34" s="94"/>
      <c r="Q34" s="94"/>
      <c r="R34" s="94"/>
      <c r="S34" s="94"/>
      <c r="T34" s="94"/>
      <c r="U34" s="94"/>
      <c r="V34" s="94"/>
      <c r="W34" s="94"/>
      <c r="X34" s="94"/>
      <c r="Y34" s="94"/>
      <c r="Z34" s="94"/>
      <c r="AA34" s="94"/>
      <c r="AB34" s="94"/>
      <c r="AC34" s="94"/>
      <c r="AD34" s="94"/>
      <c r="AE34" s="94"/>
      <c r="AF34" s="94"/>
      <c r="AG34" s="94"/>
      <c r="AH34" s="94"/>
      <c r="AI34" s="94"/>
      <c r="AJ34" s="94"/>
      <c r="AK34" s="101"/>
      <c r="AL34" s="102"/>
      <c r="AM34" s="103"/>
      <c r="AN34" s="117">
        <f>SUM(AN32+AN33)</f>
        <v>0</v>
      </c>
    </row>
    <row r="35" spans="1:40" x14ac:dyDescent="0.2">
      <c r="AM35" s="67"/>
      <c r="AN35" s="118"/>
    </row>
    <row r="36" spans="1:40" x14ac:dyDescent="0.2">
      <c r="AM36" s="67"/>
      <c r="AN36" s="118"/>
    </row>
    <row r="37" spans="1:40" x14ac:dyDescent="0.2">
      <c r="AM37" s="67"/>
      <c r="AN37" s="118"/>
    </row>
    <row r="38" spans="1:40" x14ac:dyDescent="0.2">
      <c r="AM38" s="67"/>
      <c r="AN38" s="118"/>
    </row>
    <row r="39" spans="1:40" x14ac:dyDescent="0.2">
      <c r="AM39" s="67"/>
      <c r="AN39" s="118"/>
    </row>
    <row r="40" spans="1:40" x14ac:dyDescent="0.2">
      <c r="AM40" s="67"/>
      <c r="AN40" s="118"/>
    </row>
    <row r="41" spans="1:40" x14ac:dyDescent="0.2">
      <c r="AM41" s="67"/>
      <c r="AN41" s="118"/>
    </row>
    <row r="42" spans="1:40" x14ac:dyDescent="0.2">
      <c r="AM42" s="67"/>
      <c r="AN42" s="118"/>
    </row>
    <row r="43" spans="1:40" x14ac:dyDescent="0.2">
      <c r="AM43" s="67"/>
      <c r="AN43" s="118"/>
    </row>
    <row r="44" spans="1:40" x14ac:dyDescent="0.2">
      <c r="AM44" s="67"/>
      <c r="AN44" s="118"/>
    </row>
    <row r="45" spans="1:40" x14ac:dyDescent="0.2">
      <c r="AM45" s="67"/>
      <c r="AN45" s="118"/>
    </row>
    <row r="46" spans="1:40" x14ac:dyDescent="0.2">
      <c r="AM46" s="67"/>
      <c r="AN46" s="118"/>
    </row>
    <row r="47" spans="1:40" x14ac:dyDescent="0.2">
      <c r="AM47" s="67"/>
      <c r="AN47" s="118"/>
    </row>
    <row r="48" spans="1:40" x14ac:dyDescent="0.2">
      <c r="AM48" s="67"/>
      <c r="AN48" s="118"/>
    </row>
    <row r="49" spans="39:40" x14ac:dyDescent="0.2">
      <c r="AM49" s="67"/>
      <c r="AN49" s="118"/>
    </row>
    <row r="50" spans="39:40" x14ac:dyDescent="0.2">
      <c r="AM50" s="67"/>
      <c r="AN50" s="118"/>
    </row>
    <row r="51" spans="39:40" x14ac:dyDescent="0.2">
      <c r="AM51" s="67"/>
      <c r="AN51" s="118"/>
    </row>
    <row r="52" spans="39:40" x14ac:dyDescent="0.2">
      <c r="AM52" s="67"/>
      <c r="AN52" s="118"/>
    </row>
    <row r="53" spans="39:40" x14ac:dyDescent="0.2">
      <c r="AM53" s="67"/>
      <c r="AN53" s="118"/>
    </row>
    <row r="54" spans="39:40" x14ac:dyDescent="0.2">
      <c r="AM54" s="67"/>
      <c r="AN54" s="118"/>
    </row>
    <row r="55" spans="39:40" x14ac:dyDescent="0.2">
      <c r="AM55" s="67"/>
      <c r="AN55" s="118"/>
    </row>
    <row r="56" spans="39:40" x14ac:dyDescent="0.2">
      <c r="AM56" s="67"/>
    </row>
    <row r="57" spans="39:40" x14ac:dyDescent="0.2">
      <c r="AM57" s="67"/>
    </row>
    <row r="58" spans="39:40" x14ac:dyDescent="0.2">
      <c r="AM58" s="67"/>
    </row>
    <row r="59" spans="39:40" x14ac:dyDescent="0.2">
      <c r="AM59" s="67"/>
    </row>
    <row r="60" spans="39:40" x14ac:dyDescent="0.2">
      <c r="AM60" s="67"/>
    </row>
    <row r="61" spans="39:40" x14ac:dyDescent="0.2">
      <c r="AM61" s="67"/>
    </row>
    <row r="62" spans="39:40" x14ac:dyDescent="0.2">
      <c r="AM62" s="67"/>
    </row>
    <row r="63" spans="39:40" x14ac:dyDescent="0.2">
      <c r="AM63" s="67"/>
    </row>
    <row r="64" spans="39:40" x14ac:dyDescent="0.2">
      <c r="AM64" s="67"/>
    </row>
    <row r="65" spans="39:39" x14ac:dyDescent="0.2">
      <c r="AM65" s="67"/>
    </row>
    <row r="66" spans="39:39" x14ac:dyDescent="0.2">
      <c r="AM66" s="67"/>
    </row>
    <row r="67" spans="39:39" x14ac:dyDescent="0.2">
      <c r="AM67" s="67"/>
    </row>
    <row r="68" spans="39:39" x14ac:dyDescent="0.2">
      <c r="AM68" s="67"/>
    </row>
    <row r="69" spans="39:39" x14ac:dyDescent="0.2">
      <c r="AM69" s="67"/>
    </row>
    <row r="70" spans="39:39" x14ac:dyDescent="0.2">
      <c r="AM70" s="67"/>
    </row>
    <row r="71" spans="39:39" x14ac:dyDescent="0.2">
      <c r="AM71" s="67"/>
    </row>
    <row r="72" spans="39:39" x14ac:dyDescent="0.2">
      <c r="AM72" s="67"/>
    </row>
    <row r="73" spans="39:39" x14ac:dyDescent="0.2">
      <c r="AM73" s="67"/>
    </row>
    <row r="74" spans="39:39" x14ac:dyDescent="0.2">
      <c r="AM74" s="67"/>
    </row>
    <row r="75" spans="39:39" x14ac:dyDescent="0.2">
      <c r="AM75" s="67"/>
    </row>
    <row r="76" spans="39:39" x14ac:dyDescent="0.2">
      <c r="AM76" s="67"/>
    </row>
    <row r="77" spans="39:39" x14ac:dyDescent="0.2">
      <c r="AM77" s="67"/>
    </row>
    <row r="78" spans="39:39" x14ac:dyDescent="0.2">
      <c r="AM78" s="67"/>
    </row>
    <row r="79" spans="39:39" x14ac:dyDescent="0.2">
      <c r="AM79" s="67"/>
    </row>
    <row r="80" spans="39:39" x14ac:dyDescent="0.2">
      <c r="AM80" s="67"/>
    </row>
    <row r="81" spans="39:39" x14ac:dyDescent="0.2">
      <c r="AM81" s="67"/>
    </row>
    <row r="82" spans="39:39" x14ac:dyDescent="0.2">
      <c r="AM82" s="67"/>
    </row>
    <row r="83" spans="39:39" x14ac:dyDescent="0.2">
      <c r="AM83" s="67"/>
    </row>
    <row r="84" spans="39:39" x14ac:dyDescent="0.2">
      <c r="AM84" s="67"/>
    </row>
    <row r="85" spans="39:39" x14ac:dyDescent="0.2">
      <c r="AM85" s="67"/>
    </row>
    <row r="86" spans="39:39" x14ac:dyDescent="0.2">
      <c r="AM86" s="67"/>
    </row>
    <row r="87" spans="39:39" x14ac:dyDescent="0.2">
      <c r="AM87" s="67"/>
    </row>
    <row r="88" spans="39:39" x14ac:dyDescent="0.2">
      <c r="AM88" s="67"/>
    </row>
    <row r="89" spans="39:39" x14ac:dyDescent="0.2">
      <c r="AM89" s="67"/>
    </row>
    <row r="90" spans="39:39" x14ac:dyDescent="0.2">
      <c r="AM90" s="67"/>
    </row>
    <row r="91" spans="39:39" x14ac:dyDescent="0.2">
      <c r="AM91" s="67"/>
    </row>
    <row r="92" spans="39:39" x14ac:dyDescent="0.2">
      <c r="AM92" s="67"/>
    </row>
    <row r="93" spans="39:39" x14ac:dyDescent="0.2">
      <c r="AM93" s="67"/>
    </row>
    <row r="94" spans="39:39" x14ac:dyDescent="0.2">
      <c r="AM94" s="67"/>
    </row>
    <row r="95" spans="39:39" x14ac:dyDescent="0.2">
      <c r="AM95" s="67"/>
    </row>
    <row r="96" spans="39:39" x14ac:dyDescent="0.2">
      <c r="AM96" s="67"/>
    </row>
    <row r="97" spans="39:39" x14ac:dyDescent="0.2">
      <c r="AM97" s="67"/>
    </row>
    <row r="98" spans="39:39" x14ac:dyDescent="0.2">
      <c r="AM98" s="67"/>
    </row>
    <row r="99" spans="39:39" x14ac:dyDescent="0.2">
      <c r="AM99" s="67"/>
    </row>
    <row r="100" spans="39:39" x14ac:dyDescent="0.2">
      <c r="AM100" s="67"/>
    </row>
    <row r="101" spans="39:39" x14ac:dyDescent="0.2">
      <c r="AM101" s="67"/>
    </row>
    <row r="102" spans="39:39" x14ac:dyDescent="0.2">
      <c r="AM102" s="67"/>
    </row>
    <row r="103" spans="39:39" x14ac:dyDescent="0.2">
      <c r="AM103" s="67"/>
    </row>
    <row r="104" spans="39:39" x14ac:dyDescent="0.2">
      <c r="AM104" s="67"/>
    </row>
    <row r="105" spans="39:39" x14ac:dyDescent="0.2">
      <c r="AM105" s="67"/>
    </row>
    <row r="106" spans="39:39" x14ac:dyDescent="0.2">
      <c r="AM106" s="67"/>
    </row>
    <row r="107" spans="39:39" x14ac:dyDescent="0.2">
      <c r="AM107" s="67"/>
    </row>
    <row r="108" spans="39:39" x14ac:dyDescent="0.2">
      <c r="AM108" s="67"/>
    </row>
    <row r="109" spans="39:39" x14ac:dyDescent="0.2">
      <c r="AM109" s="67"/>
    </row>
    <row r="110" spans="39:39" x14ac:dyDescent="0.2">
      <c r="AM110" s="67"/>
    </row>
    <row r="111" spans="39:39" x14ac:dyDescent="0.2">
      <c r="AM111" s="67"/>
    </row>
    <row r="112" spans="39:39" x14ac:dyDescent="0.2">
      <c r="AM112" s="67"/>
    </row>
    <row r="113" spans="39:39" x14ac:dyDescent="0.2">
      <c r="AM113" s="67"/>
    </row>
    <row r="114" spans="39:39" x14ac:dyDescent="0.2">
      <c r="AM114" s="67"/>
    </row>
    <row r="115" spans="39:39" x14ac:dyDescent="0.2">
      <c r="AM115" s="67"/>
    </row>
    <row r="116" spans="39:39" x14ac:dyDescent="0.2">
      <c r="AM116" s="67"/>
    </row>
    <row r="117" spans="39:39" x14ac:dyDescent="0.2">
      <c r="AM117" s="67"/>
    </row>
    <row r="118" spans="39:39" x14ac:dyDescent="0.2">
      <c r="AM118" s="67"/>
    </row>
    <row r="119" spans="39:39" x14ac:dyDescent="0.2">
      <c r="AM119" s="67"/>
    </row>
    <row r="120" spans="39:39" x14ac:dyDescent="0.2">
      <c r="AM120" s="67"/>
    </row>
    <row r="121" spans="39:39" x14ac:dyDescent="0.2">
      <c r="AM121" s="67"/>
    </row>
    <row r="122" spans="39:39" x14ac:dyDescent="0.2">
      <c r="AM122" s="67"/>
    </row>
    <row r="123" spans="39:39" x14ac:dyDescent="0.2">
      <c r="AM123" s="67"/>
    </row>
    <row r="124" spans="39:39" x14ac:dyDescent="0.2">
      <c r="AM124" s="67"/>
    </row>
    <row r="125" spans="39:39" x14ac:dyDescent="0.2">
      <c r="AM125" s="67"/>
    </row>
    <row r="126" spans="39:39" x14ac:dyDescent="0.2">
      <c r="AM126" s="67"/>
    </row>
    <row r="127" spans="39:39" x14ac:dyDescent="0.2">
      <c r="AM127" s="67"/>
    </row>
    <row r="128" spans="39:39" x14ac:dyDescent="0.2">
      <c r="AM128" s="67"/>
    </row>
    <row r="129" spans="39:39" x14ac:dyDescent="0.2">
      <c r="AM129" s="67"/>
    </row>
    <row r="130" spans="39:39" x14ac:dyDescent="0.2">
      <c r="AM130" s="67"/>
    </row>
    <row r="131" spans="39:39" x14ac:dyDescent="0.2">
      <c r="AM131" s="67"/>
    </row>
    <row r="132" spans="39:39" x14ac:dyDescent="0.2">
      <c r="AM132" s="67"/>
    </row>
    <row r="133" spans="39:39" x14ac:dyDescent="0.2">
      <c r="AM133" s="67"/>
    </row>
    <row r="134" spans="39:39" x14ac:dyDescent="0.2">
      <c r="AM134" s="67"/>
    </row>
    <row r="135" spans="39:39" x14ac:dyDescent="0.2">
      <c r="AM135" s="67"/>
    </row>
    <row r="136" spans="39:39" x14ac:dyDescent="0.2">
      <c r="AM136" s="67"/>
    </row>
    <row r="137" spans="39:39" x14ac:dyDescent="0.2">
      <c r="AM137" s="67"/>
    </row>
    <row r="138" spans="39:39" x14ac:dyDescent="0.2">
      <c r="AM138" s="67"/>
    </row>
    <row r="139" spans="39:39" x14ac:dyDescent="0.2">
      <c r="AM139" s="67"/>
    </row>
    <row r="140" spans="39:39" x14ac:dyDescent="0.2">
      <c r="AM140" s="67"/>
    </row>
    <row r="141" spans="39:39" x14ac:dyDescent="0.2">
      <c r="AM141" s="67"/>
    </row>
    <row r="142" spans="39:39" x14ac:dyDescent="0.2">
      <c r="AM142" s="67"/>
    </row>
    <row r="143" spans="39:39" x14ac:dyDescent="0.2">
      <c r="AM143" s="67"/>
    </row>
    <row r="144" spans="39:39" x14ac:dyDescent="0.2">
      <c r="AM144" s="67"/>
    </row>
    <row r="145" spans="39:39" x14ac:dyDescent="0.2">
      <c r="AM145" s="67"/>
    </row>
    <row r="146" spans="39:39" x14ac:dyDescent="0.2">
      <c r="AM146" s="67"/>
    </row>
    <row r="147" spans="39:39" x14ac:dyDescent="0.2">
      <c r="AM147" s="67"/>
    </row>
    <row r="148" spans="39:39" x14ac:dyDescent="0.2">
      <c r="AM148" s="67"/>
    </row>
    <row r="149" spans="39:39" x14ac:dyDescent="0.2">
      <c r="AM149" s="67"/>
    </row>
    <row r="150" spans="39:39" x14ac:dyDescent="0.2">
      <c r="AM150" s="67"/>
    </row>
    <row r="151" spans="39:39" x14ac:dyDescent="0.2">
      <c r="AM151" s="67"/>
    </row>
    <row r="152" spans="39:39" x14ac:dyDescent="0.2">
      <c r="AM152" s="67"/>
    </row>
    <row r="153" spans="39:39" x14ac:dyDescent="0.2">
      <c r="AM153" s="67"/>
    </row>
    <row r="154" spans="39:39" x14ac:dyDescent="0.2">
      <c r="AM154" s="67"/>
    </row>
    <row r="155" spans="39:39" x14ac:dyDescent="0.2">
      <c r="AM155" s="67"/>
    </row>
    <row r="156" spans="39:39" x14ac:dyDescent="0.2">
      <c r="AM156" s="67"/>
    </row>
    <row r="157" spans="39:39" x14ac:dyDescent="0.2">
      <c r="AM157" s="67"/>
    </row>
    <row r="158" spans="39:39" x14ac:dyDescent="0.2">
      <c r="AM158" s="67"/>
    </row>
    <row r="159" spans="39:39" x14ac:dyDescent="0.2">
      <c r="AM159" s="67"/>
    </row>
    <row r="160" spans="39:39" x14ac:dyDescent="0.2">
      <c r="AM160" s="67"/>
    </row>
  </sheetData>
  <sheetProtection algorithmName="SHA-512" hashValue="GgUw+8aG+IG+fEHPqSgtKxUfpyWPIRnmLgdx08nx5AREMFMuUk6dPUt9otLtl7G5MDdimTyPJ0jq/VIRcphrfQ==" saltValue="hil2NqIeMRbV+v+f2ln/eQ==" spinCount="100000" sheet="1" objects="1" scenarios="1"/>
  <protectedRanges>
    <protectedRange sqref="AM23 AM26 AM25 AM24 AM30" name="Bereich1"/>
  </protectedRanges>
  <mergeCells count="72">
    <mergeCell ref="AL4:AM4"/>
    <mergeCell ref="A8:AJ9"/>
    <mergeCell ref="A10:AJ10"/>
    <mergeCell ref="A11:AJ11"/>
    <mergeCell ref="A12:AJ12"/>
    <mergeCell ref="AH4:AI4"/>
    <mergeCell ref="AJ4:AK4"/>
    <mergeCell ref="N1:O1"/>
    <mergeCell ref="N2:Z2"/>
    <mergeCell ref="AB4:AC4"/>
    <mergeCell ref="AD4:AE4"/>
    <mergeCell ref="AF4:AG4"/>
    <mergeCell ref="A19:A20"/>
    <mergeCell ref="B19:B20"/>
    <mergeCell ref="C19:F20"/>
    <mergeCell ref="I19:AJ20"/>
    <mergeCell ref="A13:AJ13"/>
    <mergeCell ref="A14:B18"/>
    <mergeCell ref="C14:F18"/>
    <mergeCell ref="G14:H20"/>
    <mergeCell ref="I14:AJ16"/>
    <mergeCell ref="AL14:AL20"/>
    <mergeCell ref="AM14:AM20"/>
    <mergeCell ref="AN14:AN20"/>
    <mergeCell ref="I17:L18"/>
    <mergeCell ref="M17:P18"/>
    <mergeCell ref="Q17:T18"/>
    <mergeCell ref="U17:X18"/>
    <mergeCell ref="Y17:AB18"/>
    <mergeCell ref="AC17:AF18"/>
    <mergeCell ref="AG17:AJ18"/>
    <mergeCell ref="AK14:AK20"/>
    <mergeCell ref="C23:F23"/>
    <mergeCell ref="K23:L23"/>
    <mergeCell ref="O23:P23"/>
    <mergeCell ref="S23:T23"/>
    <mergeCell ref="W23:X23"/>
    <mergeCell ref="AE23:AF23"/>
    <mergeCell ref="AI23:AJ23"/>
    <mergeCell ref="AA23:AB23"/>
    <mergeCell ref="C25:F25"/>
    <mergeCell ref="K25:L25"/>
    <mergeCell ref="O25:P25"/>
    <mergeCell ref="S25:T25"/>
    <mergeCell ref="W25:X25"/>
    <mergeCell ref="AA25:AB25"/>
    <mergeCell ref="AE24:AF24"/>
    <mergeCell ref="AI24:AJ24"/>
    <mergeCell ref="AA24:AB24"/>
    <mergeCell ref="AE25:AF25"/>
    <mergeCell ref="AI25:AJ25"/>
    <mergeCell ref="C24:F24"/>
    <mergeCell ref="K24:L24"/>
    <mergeCell ref="O24:P24"/>
    <mergeCell ref="S24:T24"/>
    <mergeCell ref="W24:X24"/>
    <mergeCell ref="C26:F26"/>
    <mergeCell ref="K26:L26"/>
    <mergeCell ref="O26:P26"/>
    <mergeCell ref="S26:T26"/>
    <mergeCell ref="W26:X26"/>
    <mergeCell ref="AA26:AB26"/>
    <mergeCell ref="B30:AJ30"/>
    <mergeCell ref="AE26:AF26"/>
    <mergeCell ref="AI26:AJ26"/>
    <mergeCell ref="I27:L27"/>
    <mergeCell ref="M27:P27"/>
    <mergeCell ref="Q27:T27"/>
    <mergeCell ref="U27:X27"/>
    <mergeCell ref="Y27:AB27"/>
    <mergeCell ref="AC27:AF27"/>
    <mergeCell ref="AG27:AJ27"/>
  </mergeCells>
  <dataValidations count="1">
    <dataValidation type="list" allowBlank="1" showInputMessage="1" showErrorMessage="1" sqref="AH25 Z23 V26 AD26 AH24 J23 N23 R23 V23 J24 J25 N24 R24 Z24 AD23 AD24 AD25 V24 N25 R25 V25 Z25 AH26 Z26 J26 AH23 N26 R26" xr:uid="{2EC3BD0A-2852-41BA-9616-FB11FBD961DB}">
      <formula1>INDIRECT(I23)</formula1>
    </dataValidation>
  </dataValidations>
  <pageMargins left="0.7" right="0.7" top="0.78740157499999996" bottom="0.78740157499999996" header="0.3" footer="0.3"/>
  <extLst>
    <ext xmlns:x14="http://schemas.microsoft.com/office/spreadsheetml/2009/9/main" uri="{CCE6A557-97BC-4b89-ADB6-D9C93CAAB3DF}">
      <x14:dataValidations xmlns:xm="http://schemas.microsoft.com/office/excel/2006/main" count="3">
        <x14:dataValidation type="list" allowBlank="1" showInputMessage="1" showErrorMessage="1" xr:uid="{CAC9C5EF-56CC-44BA-9842-8ACE47A390D2}">
          <x14:formula1>
            <xm:f>Tabelle_WiE!$A$4:$A$220</xm:f>
          </x14:formula1>
          <xm:sqref>N1:O1</xm:sqref>
        </x14:dataValidation>
        <x14:dataValidation type="list" allowBlank="1" showInputMessage="1" showErrorMessage="1" xr:uid="{17C68B3D-A7AE-46DB-9631-470C86A5B9CB}">
          <x14:formula1>
            <xm:f>Datenquelle!$I$1:$S$1</xm:f>
          </x14:formula1>
          <xm:sqref>AG25 Y23 Y26 AG26 AG24 I23 M23 Q23 U23 I24 I25 M24 Q24 Y24 AC23 AC24 AC25 U24 M25 Q25 U25 Y25 AC26 I26 M26 Q26 U26 AG23</xm:sqref>
        </x14:dataValidation>
        <x14:dataValidation type="list" allowBlank="1" showInputMessage="1" showErrorMessage="1" xr:uid="{B0E8FF6D-5255-4D2E-97B3-176A0D91C447}">
          <x14:formula1>
            <xm:f>Datenquelle!$T$2:$T$7</xm:f>
          </x14:formula1>
          <xm:sqref>AI25:AJ25 AA23:AB23 AE23:AF23 AE26:AF26 AI24:AJ24 K23:L23 O23:P23 S23:T23 W23:X23 K24:L24 K25:L25 O24:P24 S24:T24 AA24:AB24 AE24:AF24 AI26:AJ26 W24:X24 O25:P25 S25:T25 W25:X25 AA25:AB25 AE25:AF25 K26:L26 O26:P26 S26:T26 W26:X26 AA26:AB26 AI23:AJ23</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147D8D-56ED-4C18-A6BB-E1F415F67505}">
  <dimension ref="A1:AP160"/>
  <sheetViews>
    <sheetView topLeftCell="L14" workbookViewId="0">
      <selection activeCell="AM30" activeCellId="4" sqref="AM23 AM24 AM25 AM26 AM30"/>
    </sheetView>
  </sheetViews>
  <sheetFormatPr baseColWidth="10" defaultRowHeight="12.75" outlineLevelRow="1" x14ac:dyDescent="0.2"/>
  <cols>
    <col min="1" max="1" width="6.7109375" style="19" customWidth="1"/>
    <col min="2" max="2" width="26.7109375" customWidth="1"/>
    <col min="3" max="5" width="17.7109375" customWidth="1"/>
    <col min="6" max="6" width="39.5703125" customWidth="1"/>
    <col min="7" max="8" width="3.7109375" hidden="1" customWidth="1"/>
    <col min="9" max="20" width="3.7109375" customWidth="1"/>
    <col min="21" max="24" width="4.42578125" customWidth="1"/>
    <col min="25" max="27" width="3.7109375" customWidth="1"/>
    <col min="28" max="28" width="8.5703125" bestFit="1" customWidth="1"/>
    <col min="29" max="29" width="6.85546875" customWidth="1"/>
    <col min="30" max="30" width="4.5703125" bestFit="1" customWidth="1"/>
    <col min="31" max="31" width="6.140625" bestFit="1" customWidth="1"/>
    <col min="32" max="32" width="7.140625" customWidth="1"/>
    <col min="33" max="33" width="8.85546875" customWidth="1"/>
    <col min="34" max="35" width="9.140625" customWidth="1"/>
    <col min="36" max="36" width="5.5703125" bestFit="1" customWidth="1"/>
    <col min="37" max="37" width="10.85546875" bestFit="1" customWidth="1"/>
    <col min="38" max="38" width="11" customWidth="1"/>
    <col min="39" max="39" width="11" style="104" customWidth="1"/>
    <col min="40" max="40" width="12.85546875" style="105" customWidth="1"/>
  </cols>
  <sheetData>
    <row r="1" spans="1:42" ht="14.85" customHeight="1" x14ac:dyDescent="0.2">
      <c r="J1" s="57" t="s">
        <v>267</v>
      </c>
      <c r="N1" s="147">
        <v>2113</v>
      </c>
      <c r="O1" s="147"/>
      <c r="P1" s="30"/>
      <c r="Q1" s="30"/>
      <c r="R1" s="30"/>
      <c r="S1" s="30"/>
      <c r="T1" s="30"/>
      <c r="U1" s="30"/>
      <c r="V1" s="30"/>
      <c r="W1" s="30"/>
      <c r="X1" s="30"/>
      <c r="Y1" s="30"/>
      <c r="Z1" s="30"/>
      <c r="AA1" s="30"/>
      <c r="AB1" s="30"/>
      <c r="AC1" s="30"/>
      <c r="AD1" s="30"/>
      <c r="AM1"/>
    </row>
    <row r="2" spans="1:42" ht="14.85" customHeight="1" x14ac:dyDescent="0.2">
      <c r="C2" s="30"/>
      <c r="J2" s="57" t="s">
        <v>268</v>
      </c>
      <c r="N2" s="150" t="s">
        <v>302</v>
      </c>
      <c r="O2" s="150"/>
      <c r="P2" s="150"/>
      <c r="Q2" s="150"/>
      <c r="R2" s="150"/>
      <c r="S2" s="150"/>
      <c r="T2" s="150"/>
      <c r="U2" s="150"/>
      <c r="V2" s="150"/>
      <c r="W2" s="150"/>
      <c r="X2" s="150"/>
      <c r="Y2" s="150"/>
      <c r="Z2" s="150"/>
      <c r="AA2" s="58"/>
      <c r="AB2" s="30"/>
      <c r="AH2" s="30"/>
      <c r="AI2" s="30"/>
      <c r="AJ2" s="30"/>
      <c r="AK2" s="30"/>
      <c r="AL2" s="30"/>
      <c r="AM2" s="30"/>
      <c r="AN2" s="106"/>
      <c r="AO2" s="119"/>
      <c r="AP2" s="119"/>
    </row>
    <row r="3" spans="1:42" ht="14.85" customHeight="1" x14ac:dyDescent="0.25">
      <c r="B3" s="59"/>
      <c r="C3" s="60"/>
      <c r="J3" s="30" t="s">
        <v>269</v>
      </c>
      <c r="N3" s="61">
        <v>96</v>
      </c>
      <c r="AB3" s="62" t="s">
        <v>312</v>
      </c>
      <c r="AC3" s="62" t="s">
        <v>313</v>
      </c>
      <c r="AD3" s="62" t="s">
        <v>312</v>
      </c>
      <c r="AE3" s="62" t="s">
        <v>313</v>
      </c>
      <c r="AF3" s="62" t="s">
        <v>312</v>
      </c>
      <c r="AG3" s="62" t="s">
        <v>313</v>
      </c>
      <c r="AH3" s="62" t="s">
        <v>312</v>
      </c>
      <c r="AI3" s="62" t="s">
        <v>313</v>
      </c>
      <c r="AJ3" s="62" t="s">
        <v>312</v>
      </c>
      <c r="AK3" s="62" t="s">
        <v>313</v>
      </c>
      <c r="AL3" s="62" t="s">
        <v>312</v>
      </c>
      <c r="AM3" s="62" t="s">
        <v>313</v>
      </c>
      <c r="AN3" s="62" t="s">
        <v>313</v>
      </c>
      <c r="AO3" s="62" t="s">
        <v>314</v>
      </c>
    </row>
    <row r="4" spans="1:42" ht="30.75" customHeight="1" x14ac:dyDescent="0.25">
      <c r="B4" s="59"/>
      <c r="C4" s="63"/>
      <c r="J4" s="30"/>
      <c r="AB4" s="135" t="s">
        <v>315</v>
      </c>
      <c r="AC4" s="136"/>
      <c r="AD4" s="135" t="s">
        <v>316</v>
      </c>
      <c r="AE4" s="136"/>
      <c r="AF4" s="135" t="s">
        <v>317</v>
      </c>
      <c r="AG4" s="136"/>
      <c r="AH4" s="135" t="s">
        <v>318</v>
      </c>
      <c r="AI4" s="136"/>
      <c r="AJ4" s="135" t="s">
        <v>319</v>
      </c>
      <c r="AK4" s="136"/>
      <c r="AL4" s="135" t="s">
        <v>320</v>
      </c>
      <c r="AM4" s="136"/>
      <c r="AN4" s="64" t="s">
        <v>321</v>
      </c>
      <c r="AO4" s="64" t="s">
        <v>322</v>
      </c>
    </row>
    <row r="5" spans="1:42" ht="14.85" customHeight="1" x14ac:dyDescent="0.25">
      <c r="B5" s="59"/>
      <c r="C5" s="63"/>
      <c r="J5" s="30" t="s">
        <v>270</v>
      </c>
      <c r="N5" s="61">
        <v>5</v>
      </c>
      <c r="AB5" s="65">
        <v>52</v>
      </c>
      <c r="AC5" s="65">
        <v>0</v>
      </c>
      <c r="AD5" s="65">
        <v>2</v>
      </c>
      <c r="AE5" s="65">
        <v>0</v>
      </c>
      <c r="AF5" s="65">
        <v>614</v>
      </c>
      <c r="AG5" s="65">
        <v>0</v>
      </c>
      <c r="AH5" s="65">
        <v>0</v>
      </c>
      <c r="AI5" s="65">
        <v>0</v>
      </c>
      <c r="AJ5" s="65">
        <v>94</v>
      </c>
      <c r="AK5" s="65">
        <v>0</v>
      </c>
      <c r="AL5" s="65">
        <v>140</v>
      </c>
      <c r="AM5" s="65">
        <v>0</v>
      </c>
      <c r="AN5" s="65">
        <v>0</v>
      </c>
      <c r="AO5" s="65">
        <v>206.74700000000001</v>
      </c>
    </row>
    <row r="6" spans="1:42" ht="14.85" customHeight="1" x14ac:dyDescent="0.25">
      <c r="B6" s="59"/>
      <c r="C6" s="63"/>
      <c r="J6" s="30" t="s">
        <v>271</v>
      </c>
      <c r="N6" s="61">
        <v>17</v>
      </c>
      <c r="AJ6" s="66"/>
      <c r="AM6" s="67"/>
    </row>
    <row r="7" spans="1:42" ht="14.85" customHeight="1" thickBot="1" x14ac:dyDescent="0.3">
      <c r="B7" s="59"/>
      <c r="C7" s="63"/>
      <c r="J7" s="30"/>
      <c r="N7" s="61"/>
      <c r="AJ7" s="68"/>
      <c r="AM7" s="67"/>
    </row>
    <row r="8" spans="1:42" ht="14.85" customHeight="1" x14ac:dyDescent="0.2">
      <c r="A8" s="129" t="s">
        <v>280</v>
      </c>
      <c r="B8" s="130"/>
      <c r="C8" s="130"/>
      <c r="D8" s="130"/>
      <c r="E8" s="130"/>
      <c r="F8" s="130"/>
      <c r="G8" s="130"/>
      <c r="H8" s="130"/>
      <c r="I8" s="130"/>
      <c r="J8" s="130"/>
      <c r="K8" s="130"/>
      <c r="L8" s="130"/>
      <c r="M8" s="130"/>
      <c r="N8" s="130"/>
      <c r="O8" s="130"/>
      <c r="P8" s="130"/>
      <c r="Q8" s="130"/>
      <c r="R8" s="130"/>
      <c r="S8" s="130"/>
      <c r="T8" s="130"/>
      <c r="U8" s="130"/>
      <c r="V8" s="130"/>
      <c r="W8" s="130"/>
      <c r="X8" s="130"/>
      <c r="Y8" s="130"/>
      <c r="Z8" s="130"/>
      <c r="AA8" s="130"/>
      <c r="AB8" s="130"/>
      <c r="AC8" s="130"/>
      <c r="AD8" s="130"/>
      <c r="AE8" s="130"/>
      <c r="AF8" s="130"/>
      <c r="AG8" s="130"/>
      <c r="AH8" s="130"/>
      <c r="AI8" s="130"/>
      <c r="AJ8" s="131"/>
      <c r="AM8" s="67"/>
    </row>
    <row r="9" spans="1:42" ht="409.5" customHeight="1" x14ac:dyDescent="0.2">
      <c r="A9" s="132"/>
      <c r="B9" s="133"/>
      <c r="C9" s="133"/>
      <c r="D9" s="133"/>
      <c r="E9" s="133"/>
      <c r="F9" s="133"/>
      <c r="G9" s="133"/>
      <c r="H9" s="133"/>
      <c r="I9" s="133"/>
      <c r="J9" s="133"/>
      <c r="K9" s="133"/>
      <c r="L9" s="133"/>
      <c r="M9" s="133"/>
      <c r="N9" s="133"/>
      <c r="O9" s="133"/>
      <c r="P9" s="133"/>
      <c r="Q9" s="133"/>
      <c r="R9" s="133"/>
      <c r="S9" s="133"/>
      <c r="T9" s="133"/>
      <c r="U9" s="133"/>
      <c r="V9" s="133"/>
      <c r="W9" s="133"/>
      <c r="X9" s="133"/>
      <c r="Y9" s="133"/>
      <c r="Z9" s="133"/>
      <c r="AA9" s="133"/>
      <c r="AB9" s="133"/>
      <c r="AC9" s="133"/>
      <c r="AD9" s="133"/>
      <c r="AE9" s="133"/>
      <c r="AF9" s="133"/>
      <c r="AG9" s="133"/>
      <c r="AH9" s="133"/>
      <c r="AI9" s="133"/>
      <c r="AJ9" s="134"/>
      <c r="AM9" s="67"/>
    </row>
    <row r="10" spans="1:42" ht="249" customHeight="1" x14ac:dyDescent="0.2">
      <c r="A10" s="159" t="s">
        <v>278</v>
      </c>
      <c r="B10" s="160"/>
      <c r="C10" s="160"/>
      <c r="D10" s="160"/>
      <c r="E10" s="160"/>
      <c r="F10" s="160"/>
      <c r="G10" s="160"/>
      <c r="H10" s="160"/>
      <c r="I10" s="160"/>
      <c r="J10" s="160"/>
      <c r="K10" s="160"/>
      <c r="L10" s="160"/>
      <c r="M10" s="160"/>
      <c r="N10" s="160"/>
      <c r="O10" s="160"/>
      <c r="P10" s="160"/>
      <c r="Q10" s="160"/>
      <c r="R10" s="160"/>
      <c r="S10" s="160"/>
      <c r="T10" s="160"/>
      <c r="U10" s="160"/>
      <c r="V10" s="160"/>
      <c r="W10" s="160"/>
      <c r="X10" s="160"/>
      <c r="Y10" s="160"/>
      <c r="Z10" s="160"/>
      <c r="AA10" s="160"/>
      <c r="AB10" s="160"/>
      <c r="AC10" s="160"/>
      <c r="AD10" s="160"/>
      <c r="AE10" s="160"/>
      <c r="AF10" s="160"/>
      <c r="AG10" s="160"/>
      <c r="AH10" s="160"/>
      <c r="AI10" s="160"/>
      <c r="AJ10" s="161"/>
      <c r="AM10" s="67"/>
    </row>
    <row r="11" spans="1:42" ht="380.1" customHeight="1" x14ac:dyDescent="0.2">
      <c r="A11" s="162" t="s">
        <v>281</v>
      </c>
      <c r="B11" s="133"/>
      <c r="C11" s="133"/>
      <c r="D11" s="133"/>
      <c r="E11" s="133"/>
      <c r="F11" s="133"/>
      <c r="G11" s="133"/>
      <c r="H11" s="133"/>
      <c r="I11" s="133"/>
      <c r="J11" s="133"/>
      <c r="K11" s="133"/>
      <c r="L11" s="133"/>
      <c r="M11" s="133"/>
      <c r="N11" s="133"/>
      <c r="O11" s="133"/>
      <c r="P11" s="133"/>
      <c r="Q11" s="133"/>
      <c r="R11" s="133"/>
      <c r="S11" s="133"/>
      <c r="T11" s="133"/>
      <c r="U11" s="133"/>
      <c r="V11" s="133"/>
      <c r="W11" s="133"/>
      <c r="X11" s="133"/>
      <c r="Y11" s="133"/>
      <c r="Z11" s="133"/>
      <c r="AA11" s="133"/>
      <c r="AB11" s="133"/>
      <c r="AC11" s="133"/>
      <c r="AD11" s="133"/>
      <c r="AE11" s="133"/>
      <c r="AF11" s="133"/>
      <c r="AG11" s="133"/>
      <c r="AH11" s="133"/>
      <c r="AI11" s="133"/>
      <c r="AJ11" s="134"/>
      <c r="AM11" s="67"/>
    </row>
    <row r="12" spans="1:42" ht="218.1" customHeight="1" x14ac:dyDescent="0.2">
      <c r="A12" s="162" t="s">
        <v>282</v>
      </c>
      <c r="B12" s="163"/>
      <c r="C12" s="163"/>
      <c r="D12" s="163"/>
      <c r="E12" s="163"/>
      <c r="F12" s="163"/>
      <c r="G12" s="163"/>
      <c r="H12" s="163"/>
      <c r="I12" s="163"/>
      <c r="J12" s="163"/>
      <c r="K12" s="163"/>
      <c r="L12" s="163"/>
      <c r="M12" s="163"/>
      <c r="N12" s="163"/>
      <c r="O12" s="163"/>
      <c r="P12" s="163"/>
      <c r="Q12" s="163"/>
      <c r="R12" s="163"/>
      <c r="S12" s="163"/>
      <c r="T12" s="163"/>
      <c r="U12" s="163"/>
      <c r="V12" s="163"/>
      <c r="W12" s="163"/>
      <c r="X12" s="163"/>
      <c r="Y12" s="163"/>
      <c r="Z12" s="163"/>
      <c r="AA12" s="163"/>
      <c r="AB12" s="163"/>
      <c r="AC12" s="163"/>
      <c r="AD12" s="163"/>
      <c r="AE12" s="163"/>
      <c r="AF12" s="163"/>
      <c r="AG12" s="163"/>
      <c r="AH12" s="163"/>
      <c r="AI12" s="163"/>
      <c r="AJ12" s="164"/>
      <c r="AM12" s="67"/>
    </row>
    <row r="13" spans="1:42" ht="114.95" customHeight="1" thickBot="1" x14ac:dyDescent="0.25">
      <c r="A13" s="165" t="s">
        <v>279</v>
      </c>
      <c r="B13" s="166"/>
      <c r="C13" s="166"/>
      <c r="D13" s="166"/>
      <c r="E13" s="166"/>
      <c r="F13" s="166"/>
      <c r="G13" s="166"/>
      <c r="H13" s="166"/>
      <c r="I13" s="166"/>
      <c r="J13" s="166"/>
      <c r="K13" s="166"/>
      <c r="L13" s="166"/>
      <c r="M13" s="166"/>
      <c r="N13" s="166"/>
      <c r="O13" s="166"/>
      <c r="P13" s="166"/>
      <c r="Q13" s="166"/>
      <c r="R13" s="166"/>
      <c r="S13" s="166"/>
      <c r="T13" s="166"/>
      <c r="U13" s="166"/>
      <c r="V13" s="166"/>
      <c r="W13" s="166"/>
      <c r="X13" s="166"/>
      <c r="Y13" s="166"/>
      <c r="Z13" s="166"/>
      <c r="AA13" s="166"/>
      <c r="AB13" s="166"/>
      <c r="AC13" s="166"/>
      <c r="AD13" s="166"/>
      <c r="AE13" s="166"/>
      <c r="AF13" s="166"/>
      <c r="AG13" s="166"/>
      <c r="AH13" s="166"/>
      <c r="AI13" s="166"/>
      <c r="AJ13" s="167"/>
      <c r="AM13" s="67"/>
    </row>
    <row r="14" spans="1:42" ht="12.75" customHeight="1" x14ac:dyDescent="0.2">
      <c r="A14" s="199" t="s">
        <v>264</v>
      </c>
      <c r="B14" s="200"/>
      <c r="C14" s="205" t="s">
        <v>265</v>
      </c>
      <c r="D14" s="205"/>
      <c r="E14" s="205"/>
      <c r="F14" s="206"/>
      <c r="G14" s="187" t="s">
        <v>176</v>
      </c>
      <c r="H14" s="188"/>
      <c r="I14" s="193" t="s">
        <v>177</v>
      </c>
      <c r="J14" s="194"/>
      <c r="K14" s="194"/>
      <c r="L14" s="194"/>
      <c r="M14" s="194"/>
      <c r="N14" s="194"/>
      <c r="O14" s="194"/>
      <c r="P14" s="194"/>
      <c r="Q14" s="194"/>
      <c r="R14" s="194"/>
      <c r="S14" s="194"/>
      <c r="T14" s="194"/>
      <c r="U14" s="194"/>
      <c r="V14" s="194"/>
      <c r="W14" s="194"/>
      <c r="X14" s="194"/>
      <c r="Y14" s="194"/>
      <c r="Z14" s="194"/>
      <c r="AA14" s="194"/>
      <c r="AB14" s="194"/>
      <c r="AC14" s="194"/>
      <c r="AD14" s="194"/>
      <c r="AE14" s="194"/>
      <c r="AF14" s="194"/>
      <c r="AG14" s="194"/>
      <c r="AH14" s="194"/>
      <c r="AI14" s="194"/>
      <c r="AJ14" s="194"/>
      <c r="AK14" s="154" t="s">
        <v>259</v>
      </c>
      <c r="AL14" s="154" t="s">
        <v>260</v>
      </c>
      <c r="AM14" s="126" t="s">
        <v>284</v>
      </c>
      <c r="AN14" s="151" t="s">
        <v>285</v>
      </c>
    </row>
    <row r="15" spans="1:42" ht="12.75" customHeight="1" x14ac:dyDescent="0.2">
      <c r="A15" s="201"/>
      <c r="B15" s="202"/>
      <c r="C15" s="207"/>
      <c r="D15" s="207"/>
      <c r="E15" s="207"/>
      <c r="F15" s="208"/>
      <c r="G15" s="189"/>
      <c r="H15" s="190"/>
      <c r="I15" s="195"/>
      <c r="J15" s="196"/>
      <c r="K15" s="196"/>
      <c r="L15" s="196"/>
      <c r="M15" s="196"/>
      <c r="N15" s="196"/>
      <c r="O15" s="196"/>
      <c r="P15" s="196"/>
      <c r="Q15" s="196"/>
      <c r="R15" s="196"/>
      <c r="S15" s="196"/>
      <c r="T15" s="196"/>
      <c r="U15" s="196"/>
      <c r="V15" s="196"/>
      <c r="W15" s="196"/>
      <c r="X15" s="196"/>
      <c r="Y15" s="196"/>
      <c r="Z15" s="196"/>
      <c r="AA15" s="196"/>
      <c r="AB15" s="196"/>
      <c r="AC15" s="196"/>
      <c r="AD15" s="196"/>
      <c r="AE15" s="196"/>
      <c r="AF15" s="196"/>
      <c r="AG15" s="196"/>
      <c r="AH15" s="196"/>
      <c r="AI15" s="196"/>
      <c r="AJ15" s="196"/>
      <c r="AK15" s="155"/>
      <c r="AL15" s="155"/>
      <c r="AM15" s="127"/>
      <c r="AN15" s="152"/>
    </row>
    <row r="16" spans="1:42" ht="13.5" customHeight="1" thickBot="1" x14ac:dyDescent="0.25">
      <c r="A16" s="201"/>
      <c r="B16" s="202"/>
      <c r="C16" s="207"/>
      <c r="D16" s="207"/>
      <c r="E16" s="207"/>
      <c r="F16" s="208"/>
      <c r="G16" s="189"/>
      <c r="H16" s="190"/>
      <c r="I16" s="197"/>
      <c r="J16" s="198"/>
      <c r="K16" s="198"/>
      <c r="L16" s="198"/>
      <c r="M16" s="198"/>
      <c r="N16" s="198"/>
      <c r="O16" s="198"/>
      <c r="P16" s="198"/>
      <c r="Q16" s="198"/>
      <c r="R16" s="198"/>
      <c r="S16" s="198"/>
      <c r="T16" s="198"/>
      <c r="U16" s="198"/>
      <c r="V16" s="198"/>
      <c r="W16" s="198"/>
      <c r="X16" s="198"/>
      <c r="Y16" s="198"/>
      <c r="Z16" s="198"/>
      <c r="AA16" s="198"/>
      <c r="AB16" s="198"/>
      <c r="AC16" s="198"/>
      <c r="AD16" s="198"/>
      <c r="AE16" s="198"/>
      <c r="AF16" s="198"/>
      <c r="AG16" s="198"/>
      <c r="AH16" s="198"/>
      <c r="AI16" s="198"/>
      <c r="AJ16" s="198"/>
      <c r="AK16" s="155"/>
      <c r="AL16" s="155"/>
      <c r="AM16" s="127"/>
      <c r="AN16" s="152"/>
    </row>
    <row r="17" spans="1:40" ht="12.75" customHeight="1" x14ac:dyDescent="0.2">
      <c r="A17" s="201"/>
      <c r="B17" s="202"/>
      <c r="C17" s="207"/>
      <c r="D17" s="207"/>
      <c r="E17" s="207"/>
      <c r="F17" s="208"/>
      <c r="G17" s="189"/>
      <c r="H17" s="190"/>
      <c r="I17" s="148" t="s">
        <v>249</v>
      </c>
      <c r="J17" s="138"/>
      <c r="K17" s="138"/>
      <c r="L17" s="139"/>
      <c r="M17" s="137" t="s">
        <v>248</v>
      </c>
      <c r="N17" s="138"/>
      <c r="O17" s="138"/>
      <c r="P17" s="139"/>
      <c r="Q17" s="142" t="s">
        <v>323</v>
      </c>
      <c r="R17" s="143"/>
      <c r="S17" s="143"/>
      <c r="T17" s="144"/>
      <c r="U17" s="142" t="s">
        <v>324</v>
      </c>
      <c r="V17" s="143"/>
      <c r="W17" s="143"/>
      <c r="X17" s="144"/>
      <c r="Y17" s="137" t="s">
        <v>251</v>
      </c>
      <c r="Z17" s="138"/>
      <c r="AA17" s="138"/>
      <c r="AB17" s="139"/>
      <c r="AC17" s="137" t="s">
        <v>250</v>
      </c>
      <c r="AD17" s="138"/>
      <c r="AE17" s="138"/>
      <c r="AF17" s="139"/>
      <c r="AG17" s="142" t="s">
        <v>326</v>
      </c>
      <c r="AH17" s="143"/>
      <c r="AI17" s="143"/>
      <c r="AJ17" s="144"/>
      <c r="AK17" s="155"/>
      <c r="AL17" s="155"/>
      <c r="AM17" s="127"/>
      <c r="AN17" s="152"/>
    </row>
    <row r="18" spans="1:40" ht="33" customHeight="1" thickBot="1" x14ac:dyDescent="0.25">
      <c r="A18" s="203"/>
      <c r="B18" s="204"/>
      <c r="C18" s="209"/>
      <c r="D18" s="209"/>
      <c r="E18" s="209"/>
      <c r="F18" s="210"/>
      <c r="G18" s="189"/>
      <c r="H18" s="190"/>
      <c r="I18" s="149"/>
      <c r="J18" s="140"/>
      <c r="K18" s="140"/>
      <c r="L18" s="141"/>
      <c r="M18" s="140"/>
      <c r="N18" s="140"/>
      <c r="O18" s="140"/>
      <c r="P18" s="141"/>
      <c r="Q18" s="145"/>
      <c r="R18" s="145"/>
      <c r="S18" s="145"/>
      <c r="T18" s="146"/>
      <c r="U18" s="145"/>
      <c r="V18" s="145"/>
      <c r="W18" s="145"/>
      <c r="X18" s="146"/>
      <c r="Y18" s="140"/>
      <c r="Z18" s="140"/>
      <c r="AA18" s="140"/>
      <c r="AB18" s="141"/>
      <c r="AC18" s="140"/>
      <c r="AD18" s="140"/>
      <c r="AE18" s="140"/>
      <c r="AF18" s="141"/>
      <c r="AG18" s="145"/>
      <c r="AH18" s="145"/>
      <c r="AI18" s="145"/>
      <c r="AJ18" s="146"/>
      <c r="AK18" s="155"/>
      <c r="AL18" s="155"/>
      <c r="AM18" s="127"/>
      <c r="AN18" s="152"/>
    </row>
    <row r="19" spans="1:40" x14ac:dyDescent="0.2">
      <c r="A19" s="175" t="s">
        <v>178</v>
      </c>
      <c r="B19" s="177" t="s">
        <v>179</v>
      </c>
      <c r="C19" s="179" t="s">
        <v>180</v>
      </c>
      <c r="D19" s="179"/>
      <c r="E19" s="179"/>
      <c r="F19" s="180"/>
      <c r="G19" s="189"/>
      <c r="H19" s="190"/>
      <c r="I19" s="183" t="s">
        <v>181</v>
      </c>
      <c r="J19" s="184"/>
      <c r="K19" s="184"/>
      <c r="L19" s="184"/>
      <c r="M19" s="184"/>
      <c r="N19" s="184"/>
      <c r="O19" s="184"/>
      <c r="P19" s="184"/>
      <c r="Q19" s="184"/>
      <c r="R19" s="184"/>
      <c r="S19" s="184"/>
      <c r="T19" s="184"/>
      <c r="U19" s="184"/>
      <c r="V19" s="184"/>
      <c r="W19" s="184"/>
      <c r="X19" s="184"/>
      <c r="Y19" s="184"/>
      <c r="Z19" s="184"/>
      <c r="AA19" s="184"/>
      <c r="AB19" s="184"/>
      <c r="AC19" s="184"/>
      <c r="AD19" s="184"/>
      <c r="AE19" s="184"/>
      <c r="AF19" s="184"/>
      <c r="AG19" s="184"/>
      <c r="AH19" s="184"/>
      <c r="AI19" s="184"/>
      <c r="AJ19" s="184"/>
      <c r="AK19" s="155"/>
      <c r="AL19" s="155"/>
      <c r="AM19" s="127"/>
      <c r="AN19" s="152"/>
    </row>
    <row r="20" spans="1:40" ht="13.5" thickBot="1" x14ac:dyDescent="0.25">
      <c r="A20" s="176"/>
      <c r="B20" s="178"/>
      <c r="C20" s="181"/>
      <c r="D20" s="181"/>
      <c r="E20" s="181"/>
      <c r="F20" s="182"/>
      <c r="G20" s="191"/>
      <c r="H20" s="192"/>
      <c r="I20" s="185"/>
      <c r="J20" s="186"/>
      <c r="K20" s="186"/>
      <c r="L20" s="186"/>
      <c r="M20" s="186"/>
      <c r="N20" s="186"/>
      <c r="O20" s="186"/>
      <c r="P20" s="186"/>
      <c r="Q20" s="186"/>
      <c r="R20" s="186"/>
      <c r="S20" s="186"/>
      <c r="T20" s="186"/>
      <c r="U20" s="186"/>
      <c r="V20" s="186"/>
      <c r="W20" s="186"/>
      <c r="X20" s="186"/>
      <c r="Y20" s="186"/>
      <c r="Z20" s="186"/>
      <c r="AA20" s="186"/>
      <c r="AB20" s="186"/>
      <c r="AC20" s="186"/>
      <c r="AD20" s="186"/>
      <c r="AE20" s="186"/>
      <c r="AF20" s="186"/>
      <c r="AG20" s="186"/>
      <c r="AH20" s="186"/>
      <c r="AI20" s="186"/>
      <c r="AJ20" s="186"/>
      <c r="AK20" s="156"/>
      <c r="AL20" s="156"/>
      <c r="AM20" s="128"/>
      <c r="AN20" s="153"/>
    </row>
    <row r="21" spans="1:40" ht="2.25" customHeight="1" x14ac:dyDescent="0.2">
      <c r="AM21" s="69"/>
      <c r="AN21" s="107"/>
    </row>
    <row r="22" spans="1:40" s="120" customFormat="1" ht="16.5" thickBot="1" x14ac:dyDescent="0.3">
      <c r="A22" s="70">
        <v>1</v>
      </c>
      <c r="B22" s="71" t="s">
        <v>252</v>
      </c>
      <c r="C22" s="71"/>
      <c r="D22" s="71"/>
      <c r="E22" s="71"/>
      <c r="F22" s="71"/>
      <c r="G22" s="71"/>
      <c r="H22" s="71"/>
      <c r="I22" s="71"/>
      <c r="J22" s="71"/>
      <c r="K22" s="71"/>
      <c r="L22" s="71"/>
      <c r="M22" s="71"/>
      <c r="N22" s="71"/>
      <c r="O22" s="71"/>
      <c r="P22" s="71"/>
      <c r="Q22" s="71"/>
      <c r="R22" s="71"/>
      <c r="S22" s="71"/>
      <c r="T22" s="71"/>
      <c r="U22" s="71"/>
      <c r="V22" s="71"/>
      <c r="W22" s="71"/>
      <c r="X22" s="71"/>
      <c r="Y22" s="71"/>
      <c r="Z22" s="71"/>
      <c r="AA22" s="71"/>
      <c r="AB22" s="71"/>
      <c r="AC22" s="71"/>
      <c r="AD22" s="71"/>
      <c r="AE22" s="71"/>
      <c r="AF22" s="71"/>
      <c r="AG22" s="71"/>
      <c r="AH22" s="71"/>
      <c r="AI22" s="71"/>
      <c r="AJ22" s="71"/>
      <c r="AK22" s="72"/>
      <c r="AL22" s="72"/>
      <c r="AM22" s="73"/>
      <c r="AN22" s="108"/>
    </row>
    <row r="23" spans="1:40" ht="163.5" customHeight="1" thickBot="1" x14ac:dyDescent="0.25">
      <c r="A23" s="20" t="s">
        <v>182</v>
      </c>
      <c r="B23" s="21" t="s">
        <v>329</v>
      </c>
      <c r="C23" s="157" t="s">
        <v>330</v>
      </c>
      <c r="D23" s="157"/>
      <c r="E23" s="157"/>
      <c r="F23" s="157"/>
      <c r="I23" s="76" t="s">
        <v>175</v>
      </c>
      <c r="J23" s="77">
        <v>1</v>
      </c>
      <c r="K23" s="124">
        <v>1</v>
      </c>
      <c r="L23" s="125"/>
      <c r="M23" s="76" t="s">
        <v>175</v>
      </c>
      <c r="N23" s="77">
        <v>1</v>
      </c>
      <c r="O23" s="124">
        <v>1</v>
      </c>
      <c r="P23" s="125"/>
      <c r="Q23" s="76" t="s">
        <v>175</v>
      </c>
      <c r="R23" s="77">
        <v>1</v>
      </c>
      <c r="S23" s="124">
        <v>1</v>
      </c>
      <c r="T23" s="125"/>
      <c r="U23" s="76" t="s">
        <v>175</v>
      </c>
      <c r="V23" s="77">
        <v>1</v>
      </c>
      <c r="W23" s="124">
        <v>1</v>
      </c>
      <c r="X23" s="125"/>
      <c r="Y23" s="76" t="s">
        <v>175</v>
      </c>
      <c r="Z23" s="77">
        <v>1</v>
      </c>
      <c r="AA23" s="124">
        <v>1</v>
      </c>
      <c r="AB23" s="125"/>
      <c r="AC23" s="76" t="s">
        <v>175</v>
      </c>
      <c r="AD23" s="77">
        <v>1</v>
      </c>
      <c r="AE23" s="124">
        <v>1</v>
      </c>
      <c r="AF23" s="125"/>
      <c r="AG23" s="76" t="s">
        <v>175</v>
      </c>
      <c r="AH23" s="77">
        <v>1</v>
      </c>
      <c r="AI23" s="124">
        <v>1</v>
      </c>
      <c r="AJ23" s="125"/>
      <c r="AK23" s="74" t="s">
        <v>266</v>
      </c>
      <c r="AL23" s="78" t="s">
        <v>286</v>
      </c>
      <c r="AM23" s="75"/>
      <c r="AN23" s="109">
        <f t="shared" ref="AN23:AN26" si="0">AM23</f>
        <v>0</v>
      </c>
    </row>
    <row r="24" spans="1:40" ht="25.5" customHeight="1" thickBot="1" x14ac:dyDescent="0.25">
      <c r="A24" s="20" t="s">
        <v>183</v>
      </c>
      <c r="B24" s="21" t="s">
        <v>253</v>
      </c>
      <c r="C24" s="157" t="s">
        <v>256</v>
      </c>
      <c r="D24" s="158"/>
      <c r="E24" s="158"/>
      <c r="F24" s="158"/>
      <c r="I24" s="76" t="s">
        <v>175</v>
      </c>
      <c r="J24" s="77">
        <v>1</v>
      </c>
      <c r="K24" s="124">
        <v>1</v>
      </c>
      <c r="L24" s="125"/>
      <c r="M24" s="76" t="s">
        <v>175</v>
      </c>
      <c r="N24" s="77">
        <v>1</v>
      </c>
      <c r="O24" s="124">
        <v>1</v>
      </c>
      <c r="P24" s="125"/>
      <c r="Q24" s="76" t="s">
        <v>175</v>
      </c>
      <c r="R24" s="77">
        <v>1</v>
      </c>
      <c r="S24" s="124">
        <v>1</v>
      </c>
      <c r="T24" s="125"/>
      <c r="U24" s="76" t="s">
        <v>175</v>
      </c>
      <c r="V24" s="77">
        <v>1</v>
      </c>
      <c r="W24" s="124">
        <v>1</v>
      </c>
      <c r="X24" s="125"/>
      <c r="Y24" s="76"/>
      <c r="Z24" s="77"/>
      <c r="AA24" s="124"/>
      <c r="AB24" s="125"/>
      <c r="AC24" s="76"/>
      <c r="AD24" s="77"/>
      <c r="AE24" s="124"/>
      <c r="AF24" s="125"/>
      <c r="AG24" s="76"/>
      <c r="AH24" s="77"/>
      <c r="AI24" s="124"/>
      <c r="AJ24" s="125"/>
      <c r="AK24" s="74" t="s">
        <v>331</v>
      </c>
      <c r="AL24" s="78" t="s">
        <v>286</v>
      </c>
      <c r="AM24" s="75"/>
      <c r="AN24" s="109">
        <f t="shared" si="0"/>
        <v>0</v>
      </c>
    </row>
    <row r="25" spans="1:40" ht="39" customHeight="1" thickBot="1" x14ac:dyDescent="0.25">
      <c r="A25" s="20" t="s">
        <v>184</v>
      </c>
      <c r="B25" s="21" t="s">
        <v>254</v>
      </c>
      <c r="C25" s="172" t="s">
        <v>257</v>
      </c>
      <c r="D25" s="173"/>
      <c r="E25" s="173"/>
      <c r="F25" s="174"/>
      <c r="I25" s="76" t="s">
        <v>175</v>
      </c>
      <c r="J25" s="77">
        <v>1</v>
      </c>
      <c r="K25" s="124">
        <v>1</v>
      </c>
      <c r="L25" s="125"/>
      <c r="M25" s="76" t="s">
        <v>175</v>
      </c>
      <c r="N25" s="77">
        <v>1</v>
      </c>
      <c r="O25" s="124">
        <v>1</v>
      </c>
      <c r="P25" s="125"/>
      <c r="Q25" s="76" t="s">
        <v>175</v>
      </c>
      <c r="R25" s="77">
        <v>1</v>
      </c>
      <c r="S25" s="124">
        <v>1</v>
      </c>
      <c r="T25" s="125"/>
      <c r="U25" s="76" t="s">
        <v>175</v>
      </c>
      <c r="V25" s="77">
        <v>1</v>
      </c>
      <c r="W25" s="124">
        <v>1</v>
      </c>
      <c r="X25" s="125"/>
      <c r="Y25" s="76" t="s">
        <v>175</v>
      </c>
      <c r="Z25" s="77">
        <v>1</v>
      </c>
      <c r="AA25" s="124">
        <v>1</v>
      </c>
      <c r="AB25" s="125"/>
      <c r="AC25" s="76" t="s">
        <v>175</v>
      </c>
      <c r="AD25" s="77">
        <v>1</v>
      </c>
      <c r="AE25" s="124">
        <v>1</v>
      </c>
      <c r="AF25" s="125"/>
      <c r="AG25" s="76" t="s">
        <v>175</v>
      </c>
      <c r="AH25" s="77">
        <v>1</v>
      </c>
      <c r="AI25" s="124">
        <v>1</v>
      </c>
      <c r="AJ25" s="125"/>
      <c r="AK25" s="74" t="s">
        <v>331</v>
      </c>
      <c r="AL25" s="78" t="s">
        <v>286</v>
      </c>
      <c r="AM25" s="75"/>
      <c r="AN25" s="109">
        <f t="shared" si="0"/>
        <v>0</v>
      </c>
    </row>
    <row r="26" spans="1:40" ht="90.95" customHeight="1" thickBot="1" x14ac:dyDescent="0.25">
      <c r="A26" s="20" t="s">
        <v>185</v>
      </c>
      <c r="B26" s="21" t="s">
        <v>255</v>
      </c>
      <c r="C26" s="157" t="s">
        <v>258</v>
      </c>
      <c r="D26" s="158"/>
      <c r="E26" s="158"/>
      <c r="F26" s="158"/>
      <c r="I26" s="76" t="s">
        <v>175</v>
      </c>
      <c r="J26" s="80">
        <v>240</v>
      </c>
      <c r="K26" s="124"/>
      <c r="L26" s="125"/>
      <c r="M26" s="76" t="s">
        <v>175</v>
      </c>
      <c r="N26" s="80">
        <v>240</v>
      </c>
      <c r="O26" s="124"/>
      <c r="P26" s="125"/>
      <c r="Q26" s="76" t="s">
        <v>175</v>
      </c>
      <c r="R26" s="80">
        <v>240</v>
      </c>
      <c r="S26" s="124"/>
      <c r="T26" s="125"/>
      <c r="U26" s="76" t="s">
        <v>175</v>
      </c>
      <c r="V26" s="80">
        <v>240</v>
      </c>
      <c r="W26" s="124"/>
      <c r="X26" s="125"/>
      <c r="Y26" s="76" t="s">
        <v>175</v>
      </c>
      <c r="Z26" s="80">
        <v>240</v>
      </c>
      <c r="AA26" s="124"/>
      <c r="AB26" s="125"/>
      <c r="AC26" s="76" t="s">
        <v>175</v>
      </c>
      <c r="AD26" s="80">
        <v>240</v>
      </c>
      <c r="AE26" s="124"/>
      <c r="AF26" s="125"/>
      <c r="AG26" s="76" t="s">
        <v>175</v>
      </c>
      <c r="AH26" s="80">
        <v>240</v>
      </c>
      <c r="AI26" s="124"/>
      <c r="AJ26" s="125"/>
      <c r="AK26" s="81" t="s">
        <v>287</v>
      </c>
      <c r="AL26" s="78" t="s">
        <v>286</v>
      </c>
      <c r="AM26" s="75"/>
      <c r="AN26" s="109">
        <f t="shared" si="0"/>
        <v>0</v>
      </c>
    </row>
    <row r="27" spans="1:40" ht="26.25" customHeight="1" thickBot="1" x14ac:dyDescent="0.25">
      <c r="I27" s="168"/>
      <c r="J27" s="168"/>
      <c r="K27" s="168"/>
      <c r="L27" s="168"/>
      <c r="M27" s="168"/>
      <c r="N27" s="168"/>
      <c r="O27" s="168"/>
      <c r="P27" s="168"/>
      <c r="Q27" s="168"/>
      <c r="R27" s="168"/>
      <c r="S27" s="168"/>
      <c r="T27" s="168"/>
      <c r="U27" s="168"/>
      <c r="V27" s="168"/>
      <c r="W27" s="168"/>
      <c r="X27" s="168"/>
      <c r="Y27" s="168"/>
      <c r="Z27" s="168"/>
      <c r="AA27" s="168"/>
      <c r="AB27" s="168"/>
      <c r="AC27" s="168"/>
      <c r="AD27" s="168"/>
      <c r="AE27" s="168"/>
      <c r="AF27" s="168"/>
      <c r="AG27" s="168"/>
      <c r="AH27" s="168"/>
      <c r="AI27" s="168"/>
      <c r="AJ27" s="168"/>
      <c r="AM27" s="82" t="s">
        <v>325</v>
      </c>
      <c r="AN27" s="110">
        <f>SUM(AN23:AN26)</f>
        <v>0</v>
      </c>
    </row>
    <row r="28" spans="1:40" ht="54.6" customHeight="1" thickTop="1" thickBot="1" x14ac:dyDescent="0.25">
      <c r="I28" s="79"/>
      <c r="J28" s="79"/>
      <c r="K28" s="79"/>
      <c r="L28" s="79"/>
      <c r="M28" s="79"/>
      <c r="N28" s="79"/>
      <c r="O28" s="79"/>
      <c r="P28" s="79"/>
      <c r="Q28" s="79"/>
      <c r="R28" s="79"/>
      <c r="S28" s="79"/>
      <c r="T28" s="79"/>
      <c r="U28" s="79"/>
      <c r="V28" s="79"/>
      <c r="W28" s="79"/>
      <c r="X28" s="79"/>
      <c r="Y28" s="79"/>
      <c r="Z28" s="79"/>
      <c r="AA28" s="79"/>
      <c r="AB28" s="79"/>
      <c r="AC28" s="79"/>
      <c r="AD28" s="79"/>
      <c r="AE28" s="79"/>
      <c r="AF28" s="79"/>
      <c r="AG28" s="79"/>
      <c r="AH28" s="79"/>
      <c r="AI28" s="79"/>
      <c r="AJ28" s="79"/>
      <c r="AM28" s="83" t="s">
        <v>275</v>
      </c>
      <c r="AN28" s="111" t="s">
        <v>276</v>
      </c>
    </row>
    <row r="29" spans="1:40" s="121" customFormat="1" ht="16.5" thickBot="1" x14ac:dyDescent="0.3">
      <c r="A29" s="84">
        <v>2</v>
      </c>
      <c r="B29" s="85" t="s">
        <v>273</v>
      </c>
      <c r="C29" s="85"/>
      <c r="D29" s="85"/>
      <c r="E29" s="85"/>
      <c r="F29" s="85"/>
      <c r="G29" s="85"/>
      <c r="H29" s="85"/>
      <c r="I29" s="85"/>
      <c r="J29" s="85"/>
      <c r="K29" s="85"/>
      <c r="L29" s="85"/>
      <c r="M29" s="85"/>
      <c r="N29" s="85"/>
      <c r="O29" s="85"/>
      <c r="P29" s="85"/>
      <c r="Q29" s="85"/>
      <c r="R29" s="85"/>
      <c r="S29" s="85"/>
      <c r="T29" s="85"/>
      <c r="U29" s="85"/>
      <c r="V29" s="85"/>
      <c r="W29" s="85"/>
      <c r="X29" s="85"/>
      <c r="Y29" s="85"/>
      <c r="Z29" s="85"/>
      <c r="AA29" s="85"/>
      <c r="AB29" s="85"/>
      <c r="AC29" s="85"/>
      <c r="AD29" s="85"/>
      <c r="AE29" s="85"/>
      <c r="AF29" s="85"/>
      <c r="AG29" s="85"/>
      <c r="AH29" s="85"/>
      <c r="AI29" s="85"/>
      <c r="AJ29" s="85"/>
      <c r="AK29" s="86"/>
      <c r="AL29" s="86"/>
      <c r="AM29" s="86"/>
      <c r="AN29" s="112"/>
    </row>
    <row r="30" spans="1:40" s="122" customFormat="1" ht="19.5" customHeight="1" outlineLevel="1" x14ac:dyDescent="0.2">
      <c r="A30" s="87" t="s">
        <v>283</v>
      </c>
      <c r="B30" s="169" t="s">
        <v>274</v>
      </c>
      <c r="C30" s="170"/>
      <c r="D30" s="170"/>
      <c r="E30" s="170"/>
      <c r="F30" s="170"/>
      <c r="G30" s="170"/>
      <c r="H30" s="170"/>
      <c r="I30" s="170"/>
      <c r="J30" s="170"/>
      <c r="K30" s="170"/>
      <c r="L30" s="170"/>
      <c r="M30" s="170"/>
      <c r="N30" s="170"/>
      <c r="O30" s="170"/>
      <c r="P30" s="170"/>
      <c r="Q30" s="170"/>
      <c r="R30" s="170"/>
      <c r="S30" s="170"/>
      <c r="T30" s="170"/>
      <c r="U30" s="170"/>
      <c r="V30" s="170"/>
      <c r="W30" s="170"/>
      <c r="X30" s="170"/>
      <c r="Y30" s="170"/>
      <c r="Z30" s="170"/>
      <c r="AA30" s="170"/>
      <c r="AB30" s="170"/>
      <c r="AC30" s="170"/>
      <c r="AD30" s="170"/>
      <c r="AE30" s="170"/>
      <c r="AF30" s="170"/>
      <c r="AG30" s="170"/>
      <c r="AH30" s="170"/>
      <c r="AI30" s="170"/>
      <c r="AJ30" s="171"/>
      <c r="AK30" s="88">
        <v>25</v>
      </c>
      <c r="AL30" s="88" t="s">
        <v>277</v>
      </c>
      <c r="AM30" s="89"/>
      <c r="AN30" s="113">
        <f>AK30*AM30</f>
        <v>0</v>
      </c>
    </row>
    <row r="31" spans="1:40" s="120" customFormat="1" ht="16.5" thickBot="1" x14ac:dyDescent="0.3">
      <c r="A31" s="84"/>
      <c r="B31" s="85"/>
      <c r="C31" s="85"/>
      <c r="D31" s="85"/>
      <c r="E31" s="85"/>
      <c r="F31" s="85"/>
      <c r="G31" s="85"/>
      <c r="H31" s="85"/>
      <c r="I31" s="85"/>
      <c r="J31" s="85"/>
      <c r="K31" s="85"/>
      <c r="L31" s="85"/>
      <c r="M31" s="85"/>
      <c r="N31" s="85"/>
      <c r="O31" s="85"/>
      <c r="P31" s="85"/>
      <c r="Q31" s="85"/>
      <c r="R31" s="85"/>
      <c r="S31" s="85"/>
      <c r="T31" s="85"/>
      <c r="U31" s="85"/>
      <c r="V31" s="85"/>
      <c r="W31" s="85"/>
      <c r="X31" s="85"/>
      <c r="Y31" s="85"/>
      <c r="Z31" s="85"/>
      <c r="AA31" s="85"/>
      <c r="AB31" s="85"/>
      <c r="AC31" s="85"/>
      <c r="AD31" s="85"/>
      <c r="AE31" s="85"/>
      <c r="AF31" s="85"/>
      <c r="AG31" s="85"/>
      <c r="AH31" s="85"/>
      <c r="AI31" s="85"/>
      <c r="AJ31" s="85"/>
      <c r="AK31" s="90"/>
      <c r="AL31" s="91"/>
      <c r="AM31" s="91"/>
      <c r="AN31" s="114"/>
    </row>
    <row r="32" spans="1:40" s="123" customFormat="1" ht="16.5" thickBot="1" x14ac:dyDescent="0.3">
      <c r="A32" s="92" t="s">
        <v>261</v>
      </c>
      <c r="B32" s="93"/>
      <c r="C32" s="94"/>
      <c r="D32" s="94"/>
      <c r="E32" s="94"/>
      <c r="F32" s="94"/>
      <c r="G32" s="94"/>
      <c r="H32" s="94"/>
      <c r="I32" s="94"/>
      <c r="J32" s="94"/>
      <c r="K32" s="94"/>
      <c r="L32" s="94"/>
      <c r="M32" s="94"/>
      <c r="N32" s="94"/>
      <c r="O32" s="94"/>
      <c r="P32" s="94"/>
      <c r="Q32" s="94"/>
      <c r="R32" s="94"/>
      <c r="S32" s="94"/>
      <c r="T32" s="94"/>
      <c r="U32" s="94"/>
      <c r="V32" s="94"/>
      <c r="W32" s="94"/>
      <c r="X32" s="94"/>
      <c r="Y32" s="94"/>
      <c r="Z32" s="94"/>
      <c r="AA32" s="94"/>
      <c r="AB32" s="94"/>
      <c r="AC32" s="94"/>
      <c r="AD32" s="94"/>
      <c r="AE32" s="94"/>
      <c r="AF32" s="94"/>
      <c r="AG32" s="94"/>
      <c r="AH32" s="94"/>
      <c r="AI32" s="94"/>
      <c r="AJ32" s="94"/>
      <c r="AK32" s="95"/>
      <c r="AL32" s="96"/>
      <c r="AM32" s="97"/>
      <c r="AN32" s="115">
        <f>AN27+AN30</f>
        <v>0</v>
      </c>
    </row>
    <row r="33" spans="1:40" s="123" customFormat="1" ht="16.5" thickBot="1" x14ac:dyDescent="0.3">
      <c r="A33" s="92" t="s">
        <v>262</v>
      </c>
      <c r="B33" s="93"/>
      <c r="C33" s="94"/>
      <c r="D33" s="94"/>
      <c r="E33" s="94"/>
      <c r="F33" s="94"/>
      <c r="G33" s="94"/>
      <c r="H33" s="94"/>
      <c r="I33" s="94"/>
      <c r="J33" s="94"/>
      <c r="K33" s="94"/>
      <c r="L33" s="94"/>
      <c r="M33" s="94"/>
      <c r="N33" s="94"/>
      <c r="O33" s="94"/>
      <c r="P33" s="94"/>
      <c r="Q33" s="94"/>
      <c r="R33" s="94"/>
      <c r="S33" s="94"/>
      <c r="T33" s="94"/>
      <c r="U33" s="94"/>
      <c r="V33" s="94"/>
      <c r="W33" s="94"/>
      <c r="X33" s="94"/>
      <c r="Y33" s="94"/>
      <c r="Z33" s="94"/>
      <c r="AA33" s="94"/>
      <c r="AB33" s="94"/>
      <c r="AC33" s="94"/>
      <c r="AD33" s="94"/>
      <c r="AE33" s="94"/>
      <c r="AF33" s="94"/>
      <c r="AG33" s="94"/>
      <c r="AH33" s="94"/>
      <c r="AI33" s="94"/>
      <c r="AJ33" s="94"/>
      <c r="AK33" s="98"/>
      <c r="AL33" s="99"/>
      <c r="AM33" s="100"/>
      <c r="AN33" s="116">
        <f>SUM(AN32*0.19)</f>
        <v>0</v>
      </c>
    </row>
    <row r="34" spans="1:40" s="123" customFormat="1" ht="16.5" thickBot="1" x14ac:dyDescent="0.3">
      <c r="A34" s="92" t="s">
        <v>263</v>
      </c>
      <c r="B34" s="93"/>
      <c r="C34" s="94"/>
      <c r="D34" s="94"/>
      <c r="E34" s="94"/>
      <c r="F34" s="94"/>
      <c r="G34" s="94"/>
      <c r="H34" s="94"/>
      <c r="I34" s="94"/>
      <c r="J34" s="94"/>
      <c r="K34" s="94"/>
      <c r="L34" s="94"/>
      <c r="M34" s="94"/>
      <c r="N34" s="94"/>
      <c r="O34" s="94"/>
      <c r="P34" s="94"/>
      <c r="Q34" s="94"/>
      <c r="R34" s="94"/>
      <c r="S34" s="94"/>
      <c r="T34" s="94"/>
      <c r="U34" s="94"/>
      <c r="V34" s="94"/>
      <c r="W34" s="94"/>
      <c r="X34" s="94"/>
      <c r="Y34" s="94"/>
      <c r="Z34" s="94"/>
      <c r="AA34" s="94"/>
      <c r="AB34" s="94"/>
      <c r="AC34" s="94"/>
      <c r="AD34" s="94"/>
      <c r="AE34" s="94"/>
      <c r="AF34" s="94"/>
      <c r="AG34" s="94"/>
      <c r="AH34" s="94"/>
      <c r="AI34" s="94"/>
      <c r="AJ34" s="94"/>
      <c r="AK34" s="101"/>
      <c r="AL34" s="102"/>
      <c r="AM34" s="103"/>
      <c r="AN34" s="117">
        <f>SUM(AN32+AN33)</f>
        <v>0</v>
      </c>
    </row>
    <row r="35" spans="1:40" x14ac:dyDescent="0.2">
      <c r="AM35" s="67"/>
      <c r="AN35" s="118"/>
    </row>
    <row r="36" spans="1:40" x14ac:dyDescent="0.2">
      <c r="AM36" s="67"/>
      <c r="AN36" s="118"/>
    </row>
    <row r="37" spans="1:40" x14ac:dyDescent="0.2">
      <c r="AM37" s="67"/>
      <c r="AN37" s="118"/>
    </row>
    <row r="38" spans="1:40" x14ac:dyDescent="0.2">
      <c r="AM38" s="67"/>
      <c r="AN38" s="118"/>
    </row>
    <row r="39" spans="1:40" x14ac:dyDescent="0.2">
      <c r="AM39" s="67"/>
      <c r="AN39" s="118"/>
    </row>
    <row r="40" spans="1:40" x14ac:dyDescent="0.2">
      <c r="AM40" s="67"/>
      <c r="AN40" s="118"/>
    </row>
    <row r="41" spans="1:40" x14ac:dyDescent="0.2">
      <c r="AM41" s="67"/>
      <c r="AN41" s="118"/>
    </row>
    <row r="42" spans="1:40" x14ac:dyDescent="0.2">
      <c r="AM42" s="67"/>
      <c r="AN42" s="118"/>
    </row>
    <row r="43" spans="1:40" x14ac:dyDescent="0.2">
      <c r="AM43" s="67"/>
      <c r="AN43" s="118"/>
    </row>
    <row r="44" spans="1:40" x14ac:dyDescent="0.2">
      <c r="AM44" s="67"/>
      <c r="AN44" s="118"/>
    </row>
    <row r="45" spans="1:40" x14ac:dyDescent="0.2">
      <c r="AM45" s="67"/>
      <c r="AN45" s="118"/>
    </row>
    <row r="46" spans="1:40" x14ac:dyDescent="0.2">
      <c r="AM46" s="67"/>
      <c r="AN46" s="118"/>
    </row>
    <row r="47" spans="1:40" x14ac:dyDescent="0.2">
      <c r="AM47" s="67"/>
      <c r="AN47" s="118"/>
    </row>
    <row r="48" spans="1:40" x14ac:dyDescent="0.2">
      <c r="AM48" s="67"/>
      <c r="AN48" s="118"/>
    </row>
    <row r="49" spans="39:40" x14ac:dyDescent="0.2">
      <c r="AM49" s="67"/>
      <c r="AN49" s="118"/>
    </row>
    <row r="50" spans="39:40" x14ac:dyDescent="0.2">
      <c r="AM50" s="67"/>
      <c r="AN50" s="118"/>
    </row>
    <row r="51" spans="39:40" x14ac:dyDescent="0.2">
      <c r="AM51" s="67"/>
      <c r="AN51" s="118"/>
    </row>
    <row r="52" spans="39:40" x14ac:dyDescent="0.2">
      <c r="AM52" s="67"/>
      <c r="AN52" s="118"/>
    </row>
    <row r="53" spans="39:40" x14ac:dyDescent="0.2">
      <c r="AM53" s="67"/>
      <c r="AN53" s="118"/>
    </row>
    <row r="54" spans="39:40" x14ac:dyDescent="0.2">
      <c r="AM54" s="67"/>
      <c r="AN54" s="118"/>
    </row>
    <row r="55" spans="39:40" x14ac:dyDescent="0.2">
      <c r="AM55" s="67"/>
      <c r="AN55" s="118"/>
    </row>
    <row r="56" spans="39:40" x14ac:dyDescent="0.2">
      <c r="AM56" s="67"/>
    </row>
    <row r="57" spans="39:40" x14ac:dyDescent="0.2">
      <c r="AM57" s="67"/>
    </row>
    <row r="58" spans="39:40" x14ac:dyDescent="0.2">
      <c r="AM58" s="67"/>
    </row>
    <row r="59" spans="39:40" x14ac:dyDescent="0.2">
      <c r="AM59" s="67"/>
    </row>
    <row r="60" spans="39:40" x14ac:dyDescent="0.2">
      <c r="AM60" s="67"/>
    </row>
    <row r="61" spans="39:40" x14ac:dyDescent="0.2">
      <c r="AM61" s="67"/>
    </row>
    <row r="62" spans="39:40" x14ac:dyDescent="0.2">
      <c r="AM62" s="67"/>
    </row>
    <row r="63" spans="39:40" x14ac:dyDescent="0.2">
      <c r="AM63" s="67"/>
    </row>
    <row r="64" spans="39:40" x14ac:dyDescent="0.2">
      <c r="AM64" s="67"/>
    </row>
    <row r="65" spans="39:39" x14ac:dyDescent="0.2">
      <c r="AM65" s="67"/>
    </row>
    <row r="66" spans="39:39" x14ac:dyDescent="0.2">
      <c r="AM66" s="67"/>
    </row>
    <row r="67" spans="39:39" x14ac:dyDescent="0.2">
      <c r="AM67" s="67"/>
    </row>
    <row r="68" spans="39:39" x14ac:dyDescent="0.2">
      <c r="AM68" s="67"/>
    </row>
    <row r="69" spans="39:39" x14ac:dyDescent="0.2">
      <c r="AM69" s="67"/>
    </row>
    <row r="70" spans="39:39" x14ac:dyDescent="0.2">
      <c r="AM70" s="67"/>
    </row>
    <row r="71" spans="39:39" x14ac:dyDescent="0.2">
      <c r="AM71" s="67"/>
    </row>
    <row r="72" spans="39:39" x14ac:dyDescent="0.2">
      <c r="AM72" s="67"/>
    </row>
    <row r="73" spans="39:39" x14ac:dyDescent="0.2">
      <c r="AM73" s="67"/>
    </row>
    <row r="74" spans="39:39" x14ac:dyDescent="0.2">
      <c r="AM74" s="67"/>
    </row>
    <row r="75" spans="39:39" x14ac:dyDescent="0.2">
      <c r="AM75" s="67"/>
    </row>
    <row r="76" spans="39:39" x14ac:dyDescent="0.2">
      <c r="AM76" s="67"/>
    </row>
    <row r="77" spans="39:39" x14ac:dyDescent="0.2">
      <c r="AM77" s="67"/>
    </row>
    <row r="78" spans="39:39" x14ac:dyDescent="0.2">
      <c r="AM78" s="67"/>
    </row>
    <row r="79" spans="39:39" x14ac:dyDescent="0.2">
      <c r="AM79" s="67"/>
    </row>
    <row r="80" spans="39:39" x14ac:dyDescent="0.2">
      <c r="AM80" s="67"/>
    </row>
    <row r="81" spans="39:39" x14ac:dyDescent="0.2">
      <c r="AM81" s="67"/>
    </row>
    <row r="82" spans="39:39" x14ac:dyDescent="0.2">
      <c r="AM82" s="67"/>
    </row>
    <row r="83" spans="39:39" x14ac:dyDescent="0.2">
      <c r="AM83" s="67"/>
    </row>
    <row r="84" spans="39:39" x14ac:dyDescent="0.2">
      <c r="AM84" s="67"/>
    </row>
    <row r="85" spans="39:39" x14ac:dyDescent="0.2">
      <c r="AM85" s="67"/>
    </row>
    <row r="86" spans="39:39" x14ac:dyDescent="0.2">
      <c r="AM86" s="67"/>
    </row>
    <row r="87" spans="39:39" x14ac:dyDescent="0.2">
      <c r="AM87" s="67"/>
    </row>
    <row r="88" spans="39:39" x14ac:dyDescent="0.2">
      <c r="AM88" s="67"/>
    </row>
    <row r="89" spans="39:39" x14ac:dyDescent="0.2">
      <c r="AM89" s="67"/>
    </row>
    <row r="90" spans="39:39" x14ac:dyDescent="0.2">
      <c r="AM90" s="67"/>
    </row>
    <row r="91" spans="39:39" x14ac:dyDescent="0.2">
      <c r="AM91" s="67"/>
    </row>
    <row r="92" spans="39:39" x14ac:dyDescent="0.2">
      <c r="AM92" s="67"/>
    </row>
    <row r="93" spans="39:39" x14ac:dyDescent="0.2">
      <c r="AM93" s="67"/>
    </row>
    <row r="94" spans="39:39" x14ac:dyDescent="0.2">
      <c r="AM94" s="67"/>
    </row>
    <row r="95" spans="39:39" x14ac:dyDescent="0.2">
      <c r="AM95" s="67"/>
    </row>
    <row r="96" spans="39:39" x14ac:dyDescent="0.2">
      <c r="AM96" s="67"/>
    </row>
    <row r="97" spans="39:39" x14ac:dyDescent="0.2">
      <c r="AM97" s="67"/>
    </row>
    <row r="98" spans="39:39" x14ac:dyDescent="0.2">
      <c r="AM98" s="67"/>
    </row>
    <row r="99" spans="39:39" x14ac:dyDescent="0.2">
      <c r="AM99" s="67"/>
    </row>
    <row r="100" spans="39:39" x14ac:dyDescent="0.2">
      <c r="AM100" s="67"/>
    </row>
    <row r="101" spans="39:39" x14ac:dyDescent="0.2">
      <c r="AM101" s="67"/>
    </row>
    <row r="102" spans="39:39" x14ac:dyDescent="0.2">
      <c r="AM102" s="67"/>
    </row>
    <row r="103" spans="39:39" x14ac:dyDescent="0.2">
      <c r="AM103" s="67"/>
    </row>
    <row r="104" spans="39:39" x14ac:dyDescent="0.2">
      <c r="AM104" s="67"/>
    </row>
    <row r="105" spans="39:39" x14ac:dyDescent="0.2">
      <c r="AM105" s="67"/>
    </row>
    <row r="106" spans="39:39" x14ac:dyDescent="0.2">
      <c r="AM106" s="67"/>
    </row>
    <row r="107" spans="39:39" x14ac:dyDescent="0.2">
      <c r="AM107" s="67"/>
    </row>
    <row r="108" spans="39:39" x14ac:dyDescent="0.2">
      <c r="AM108" s="67"/>
    </row>
    <row r="109" spans="39:39" x14ac:dyDescent="0.2">
      <c r="AM109" s="67"/>
    </row>
    <row r="110" spans="39:39" x14ac:dyDescent="0.2">
      <c r="AM110" s="67"/>
    </row>
    <row r="111" spans="39:39" x14ac:dyDescent="0.2">
      <c r="AM111" s="67"/>
    </row>
    <row r="112" spans="39:39" x14ac:dyDescent="0.2">
      <c r="AM112" s="67"/>
    </row>
    <row r="113" spans="39:39" x14ac:dyDescent="0.2">
      <c r="AM113" s="67"/>
    </row>
    <row r="114" spans="39:39" x14ac:dyDescent="0.2">
      <c r="AM114" s="67"/>
    </row>
    <row r="115" spans="39:39" x14ac:dyDescent="0.2">
      <c r="AM115" s="67"/>
    </row>
    <row r="116" spans="39:39" x14ac:dyDescent="0.2">
      <c r="AM116" s="67"/>
    </row>
    <row r="117" spans="39:39" x14ac:dyDescent="0.2">
      <c r="AM117" s="67"/>
    </row>
    <row r="118" spans="39:39" x14ac:dyDescent="0.2">
      <c r="AM118" s="67"/>
    </row>
    <row r="119" spans="39:39" x14ac:dyDescent="0.2">
      <c r="AM119" s="67"/>
    </row>
    <row r="120" spans="39:39" x14ac:dyDescent="0.2">
      <c r="AM120" s="67"/>
    </row>
    <row r="121" spans="39:39" x14ac:dyDescent="0.2">
      <c r="AM121" s="67"/>
    </row>
    <row r="122" spans="39:39" x14ac:dyDescent="0.2">
      <c r="AM122" s="67"/>
    </row>
    <row r="123" spans="39:39" x14ac:dyDescent="0.2">
      <c r="AM123" s="67"/>
    </row>
    <row r="124" spans="39:39" x14ac:dyDescent="0.2">
      <c r="AM124" s="67"/>
    </row>
    <row r="125" spans="39:39" x14ac:dyDescent="0.2">
      <c r="AM125" s="67"/>
    </row>
    <row r="126" spans="39:39" x14ac:dyDescent="0.2">
      <c r="AM126" s="67"/>
    </row>
    <row r="127" spans="39:39" x14ac:dyDescent="0.2">
      <c r="AM127" s="67"/>
    </row>
    <row r="128" spans="39:39" x14ac:dyDescent="0.2">
      <c r="AM128" s="67"/>
    </row>
    <row r="129" spans="39:39" x14ac:dyDescent="0.2">
      <c r="AM129" s="67"/>
    </row>
    <row r="130" spans="39:39" x14ac:dyDescent="0.2">
      <c r="AM130" s="67"/>
    </row>
    <row r="131" spans="39:39" x14ac:dyDescent="0.2">
      <c r="AM131" s="67"/>
    </row>
    <row r="132" spans="39:39" x14ac:dyDescent="0.2">
      <c r="AM132" s="67"/>
    </row>
    <row r="133" spans="39:39" x14ac:dyDescent="0.2">
      <c r="AM133" s="67"/>
    </row>
    <row r="134" spans="39:39" x14ac:dyDescent="0.2">
      <c r="AM134" s="67"/>
    </row>
    <row r="135" spans="39:39" x14ac:dyDescent="0.2">
      <c r="AM135" s="67"/>
    </row>
    <row r="136" spans="39:39" x14ac:dyDescent="0.2">
      <c r="AM136" s="67"/>
    </row>
    <row r="137" spans="39:39" x14ac:dyDescent="0.2">
      <c r="AM137" s="67"/>
    </row>
    <row r="138" spans="39:39" x14ac:dyDescent="0.2">
      <c r="AM138" s="67"/>
    </row>
    <row r="139" spans="39:39" x14ac:dyDescent="0.2">
      <c r="AM139" s="67"/>
    </row>
    <row r="140" spans="39:39" x14ac:dyDescent="0.2">
      <c r="AM140" s="67"/>
    </row>
    <row r="141" spans="39:39" x14ac:dyDescent="0.2">
      <c r="AM141" s="67"/>
    </row>
    <row r="142" spans="39:39" x14ac:dyDescent="0.2">
      <c r="AM142" s="67"/>
    </row>
    <row r="143" spans="39:39" x14ac:dyDescent="0.2">
      <c r="AM143" s="67"/>
    </row>
    <row r="144" spans="39:39" x14ac:dyDescent="0.2">
      <c r="AM144" s="67"/>
    </row>
    <row r="145" spans="39:39" x14ac:dyDescent="0.2">
      <c r="AM145" s="67"/>
    </row>
    <row r="146" spans="39:39" x14ac:dyDescent="0.2">
      <c r="AM146" s="67"/>
    </row>
    <row r="147" spans="39:39" x14ac:dyDescent="0.2">
      <c r="AM147" s="67"/>
    </row>
    <row r="148" spans="39:39" x14ac:dyDescent="0.2">
      <c r="AM148" s="67"/>
    </row>
    <row r="149" spans="39:39" x14ac:dyDescent="0.2">
      <c r="AM149" s="67"/>
    </row>
    <row r="150" spans="39:39" x14ac:dyDescent="0.2">
      <c r="AM150" s="67"/>
    </row>
    <row r="151" spans="39:39" x14ac:dyDescent="0.2">
      <c r="AM151" s="67"/>
    </row>
    <row r="152" spans="39:39" x14ac:dyDescent="0.2">
      <c r="AM152" s="67"/>
    </row>
    <row r="153" spans="39:39" x14ac:dyDescent="0.2">
      <c r="AM153" s="67"/>
    </row>
    <row r="154" spans="39:39" x14ac:dyDescent="0.2">
      <c r="AM154" s="67"/>
    </row>
    <row r="155" spans="39:39" x14ac:dyDescent="0.2">
      <c r="AM155" s="67"/>
    </row>
    <row r="156" spans="39:39" x14ac:dyDescent="0.2">
      <c r="AM156" s="67"/>
    </row>
    <row r="157" spans="39:39" x14ac:dyDescent="0.2">
      <c r="AM157" s="67"/>
    </row>
    <row r="158" spans="39:39" x14ac:dyDescent="0.2">
      <c r="AM158" s="67"/>
    </row>
    <row r="159" spans="39:39" x14ac:dyDescent="0.2">
      <c r="AM159" s="67"/>
    </row>
    <row r="160" spans="39:39" x14ac:dyDescent="0.2">
      <c r="AM160" s="67"/>
    </row>
  </sheetData>
  <sheetProtection algorithmName="SHA-512" hashValue="ybHR7RprJQcSSStaap6IY1f9hA1y4WNrKcC1Va7ybvYmO7tOlKFBKxm/ZThX1ZHLzHU1KHFqGHC3UJ7QCTvj+w==" saltValue="K5U+NRVbWmlnCCSP3TR+Fg==" spinCount="100000" sheet="1" objects="1" scenarios="1"/>
  <protectedRanges>
    <protectedRange sqref="AM23 AM24 AM25 AM26 AM30" name="Bereich1"/>
  </protectedRanges>
  <mergeCells count="72">
    <mergeCell ref="AL4:AM4"/>
    <mergeCell ref="A8:AJ9"/>
    <mergeCell ref="A10:AJ10"/>
    <mergeCell ref="A11:AJ11"/>
    <mergeCell ref="A12:AJ12"/>
    <mergeCell ref="AH4:AI4"/>
    <mergeCell ref="AJ4:AK4"/>
    <mergeCell ref="N1:O1"/>
    <mergeCell ref="N2:Z2"/>
    <mergeCell ref="AB4:AC4"/>
    <mergeCell ref="AD4:AE4"/>
    <mergeCell ref="AF4:AG4"/>
    <mergeCell ref="A19:A20"/>
    <mergeCell ref="B19:B20"/>
    <mergeCell ref="C19:F20"/>
    <mergeCell ref="I19:AJ20"/>
    <mergeCell ref="A13:AJ13"/>
    <mergeCell ref="A14:B18"/>
    <mergeCell ref="C14:F18"/>
    <mergeCell ref="G14:H20"/>
    <mergeCell ref="I14:AJ16"/>
    <mergeCell ref="AL14:AL20"/>
    <mergeCell ref="AM14:AM20"/>
    <mergeCell ref="AN14:AN20"/>
    <mergeCell ref="I17:L18"/>
    <mergeCell ref="M17:P18"/>
    <mergeCell ref="Q17:T18"/>
    <mergeCell ref="U17:X18"/>
    <mergeCell ref="Y17:AB18"/>
    <mergeCell ref="AC17:AF18"/>
    <mergeCell ref="AG17:AJ18"/>
    <mergeCell ref="AK14:AK20"/>
    <mergeCell ref="C23:F23"/>
    <mergeCell ref="K23:L23"/>
    <mergeCell ref="O23:P23"/>
    <mergeCell ref="S23:T23"/>
    <mergeCell ref="W23:X23"/>
    <mergeCell ref="AE23:AF23"/>
    <mergeCell ref="AI23:AJ23"/>
    <mergeCell ref="AA23:AB23"/>
    <mergeCell ref="C25:F25"/>
    <mergeCell ref="K25:L25"/>
    <mergeCell ref="O25:P25"/>
    <mergeCell ref="S25:T25"/>
    <mergeCell ref="W25:X25"/>
    <mergeCell ref="AA25:AB25"/>
    <mergeCell ref="AE24:AF24"/>
    <mergeCell ref="AI24:AJ24"/>
    <mergeCell ref="AA24:AB24"/>
    <mergeCell ref="AE25:AF25"/>
    <mergeCell ref="AI25:AJ25"/>
    <mergeCell ref="C24:F24"/>
    <mergeCell ref="K24:L24"/>
    <mergeCell ref="O24:P24"/>
    <mergeCell ref="S24:T24"/>
    <mergeCell ref="W24:X24"/>
    <mergeCell ref="C26:F26"/>
    <mergeCell ref="K26:L26"/>
    <mergeCell ref="O26:P26"/>
    <mergeCell ref="S26:T26"/>
    <mergeCell ref="W26:X26"/>
    <mergeCell ref="AA26:AB26"/>
    <mergeCell ref="B30:AJ30"/>
    <mergeCell ref="AE26:AF26"/>
    <mergeCell ref="AI26:AJ26"/>
    <mergeCell ref="I27:L27"/>
    <mergeCell ref="M27:P27"/>
    <mergeCell ref="Q27:T27"/>
    <mergeCell ref="U27:X27"/>
    <mergeCell ref="Y27:AB27"/>
    <mergeCell ref="AC27:AF27"/>
    <mergeCell ref="AG27:AJ27"/>
  </mergeCells>
  <dataValidations count="1">
    <dataValidation type="list" allowBlank="1" showInputMessage="1" showErrorMessage="1" sqref="AH25 Z23 V26 AD26 AH24 J23 N23 R23 V23 J24 J25 N24 R24 Z24 AD23 AD24 AD25 V24 N25 R25 V25 Z25 AH26 Z26 J26 AH23 N26 R26" xr:uid="{612B87BC-0EDD-4424-8EBC-E218B2EE2334}">
      <formula1>INDIRECT(I23)</formula1>
    </dataValidation>
  </dataValidations>
  <pageMargins left="0.7" right="0.7" top="0.78740157499999996" bottom="0.78740157499999996" header="0.3" footer="0.3"/>
  <extLst>
    <ext xmlns:x14="http://schemas.microsoft.com/office/spreadsheetml/2009/9/main" uri="{CCE6A557-97BC-4b89-ADB6-D9C93CAAB3DF}">
      <x14:dataValidations xmlns:xm="http://schemas.microsoft.com/office/excel/2006/main" count="3">
        <x14:dataValidation type="list" allowBlank="1" showInputMessage="1" showErrorMessage="1" xr:uid="{33B183FE-9831-4F9A-9E07-0D445829631E}">
          <x14:formula1>
            <xm:f>Tabelle_WiE!$A$4:$A$220</xm:f>
          </x14:formula1>
          <xm:sqref>N1:O1</xm:sqref>
        </x14:dataValidation>
        <x14:dataValidation type="list" allowBlank="1" showInputMessage="1" showErrorMessage="1" xr:uid="{591FCC64-4320-4A60-9017-5E759514B50B}">
          <x14:formula1>
            <xm:f>Datenquelle!$I$1:$S$1</xm:f>
          </x14:formula1>
          <xm:sqref>AG25 Y23 Y26 AG26 AG24 I23 M23 Q23 U23 I24 I25 M24 Q24 Y24 AC23 AC24 AC25 U24 M25 Q25 U25 Y25 AC26 I26 M26 Q26 U26 AG23</xm:sqref>
        </x14:dataValidation>
        <x14:dataValidation type="list" allowBlank="1" showInputMessage="1" showErrorMessage="1" xr:uid="{5BA2B5EC-81CE-42B0-BEF7-3E69718A8742}">
          <x14:formula1>
            <xm:f>Datenquelle!$T$2:$T$7</xm:f>
          </x14:formula1>
          <xm:sqref>AI25:AJ25 AA23:AB23 AE23:AF23 AE26:AF26 AI24:AJ24 K23:L23 O23:P23 S23:T23 W23:X23 K24:L24 K25:L25 O24:P24 S24:T24 AA24:AB24 AE24:AF24 AI26:AJ26 W24:X24 O25:P25 S25:T25 W25:X25 AA25:AB25 AE25:AF25 K26:L26 O26:P26 S26:T26 W26:X26 AA26:AB26 AI23:AJ23</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F8773F-B5EE-4B16-9B16-467C7D8DBB97}">
  <dimension ref="A1:AP160"/>
  <sheetViews>
    <sheetView topLeftCell="J23" workbookViewId="0">
      <selection activeCell="AM30" activeCellId="4" sqref="AM23 AM24 AM25 AM26 AM30"/>
    </sheetView>
  </sheetViews>
  <sheetFormatPr baseColWidth="10" defaultRowHeight="12.75" outlineLevelRow="1" x14ac:dyDescent="0.2"/>
  <cols>
    <col min="1" max="1" width="6.7109375" style="19" customWidth="1"/>
    <col min="2" max="2" width="26.7109375" customWidth="1"/>
    <col min="3" max="5" width="17.7109375" customWidth="1"/>
    <col min="6" max="6" width="39.5703125" customWidth="1"/>
    <col min="7" max="8" width="3.7109375" hidden="1" customWidth="1"/>
    <col min="9" max="20" width="3.7109375" customWidth="1"/>
    <col min="21" max="24" width="4.42578125" customWidth="1"/>
    <col min="25" max="27" width="3.7109375" customWidth="1"/>
    <col min="28" max="28" width="8.5703125" bestFit="1" customWidth="1"/>
    <col min="29" max="29" width="6.85546875" customWidth="1"/>
    <col min="30" max="30" width="4.5703125" bestFit="1" customWidth="1"/>
    <col min="31" max="31" width="6.140625" bestFit="1" customWidth="1"/>
    <col min="32" max="32" width="7.140625" customWidth="1"/>
    <col min="33" max="33" width="8.85546875" customWidth="1"/>
    <col min="34" max="35" width="9.140625" customWidth="1"/>
    <col min="36" max="36" width="6.5703125" bestFit="1" customWidth="1"/>
    <col min="37" max="37" width="10.85546875" bestFit="1" customWidth="1"/>
    <col min="38" max="38" width="11" customWidth="1"/>
    <col min="39" max="39" width="11" style="104" customWidth="1"/>
    <col min="40" max="40" width="12.85546875" style="105" customWidth="1"/>
  </cols>
  <sheetData>
    <row r="1" spans="1:42" ht="14.85" customHeight="1" x14ac:dyDescent="0.2">
      <c r="J1" s="57" t="s">
        <v>267</v>
      </c>
      <c r="N1" s="147">
        <v>2114</v>
      </c>
      <c r="O1" s="147"/>
      <c r="P1" s="30"/>
      <c r="Q1" s="30"/>
      <c r="R1" s="30"/>
      <c r="S1" s="30"/>
      <c r="T1" s="30"/>
      <c r="U1" s="30"/>
      <c r="V1" s="30"/>
      <c r="W1" s="30"/>
      <c r="X1" s="30"/>
      <c r="Y1" s="30"/>
      <c r="Z1" s="30"/>
      <c r="AA1" s="30"/>
      <c r="AB1" s="30"/>
      <c r="AC1" s="30"/>
      <c r="AD1" s="30"/>
      <c r="AM1"/>
    </row>
    <row r="2" spans="1:42" ht="14.85" customHeight="1" x14ac:dyDescent="0.2">
      <c r="C2" s="30"/>
      <c r="J2" s="57" t="s">
        <v>268</v>
      </c>
      <c r="N2" s="150" t="s">
        <v>303</v>
      </c>
      <c r="O2" s="150"/>
      <c r="P2" s="150"/>
      <c r="Q2" s="150"/>
      <c r="R2" s="150"/>
      <c r="S2" s="150"/>
      <c r="T2" s="150"/>
      <c r="U2" s="150"/>
      <c r="V2" s="150"/>
      <c r="W2" s="150"/>
      <c r="X2" s="150"/>
      <c r="Y2" s="150"/>
      <c r="Z2" s="150"/>
      <c r="AA2" s="58"/>
      <c r="AB2" s="30"/>
      <c r="AH2" s="30"/>
      <c r="AI2" s="30"/>
      <c r="AJ2" s="30"/>
      <c r="AK2" s="30"/>
      <c r="AL2" s="30"/>
      <c r="AM2" s="30"/>
      <c r="AN2" s="106"/>
      <c r="AO2" s="119"/>
      <c r="AP2" s="119"/>
    </row>
    <row r="3" spans="1:42" ht="14.85" customHeight="1" x14ac:dyDescent="0.25">
      <c r="B3" s="59"/>
      <c r="C3" s="60"/>
      <c r="J3" s="30" t="s">
        <v>269</v>
      </c>
      <c r="N3" s="61">
        <v>149</v>
      </c>
      <c r="AB3" s="62" t="s">
        <v>312</v>
      </c>
      <c r="AC3" s="62" t="s">
        <v>313</v>
      </c>
      <c r="AD3" s="62" t="s">
        <v>312</v>
      </c>
      <c r="AE3" s="62" t="s">
        <v>313</v>
      </c>
      <c r="AF3" s="62" t="s">
        <v>312</v>
      </c>
      <c r="AG3" s="62" t="s">
        <v>313</v>
      </c>
      <c r="AH3" s="62" t="s">
        <v>312</v>
      </c>
      <c r="AI3" s="62" t="s">
        <v>313</v>
      </c>
      <c r="AJ3" s="62" t="s">
        <v>312</v>
      </c>
      <c r="AK3" s="62" t="s">
        <v>313</v>
      </c>
      <c r="AL3" s="62" t="s">
        <v>312</v>
      </c>
      <c r="AM3" s="62" t="s">
        <v>313</v>
      </c>
      <c r="AN3" s="62" t="s">
        <v>313</v>
      </c>
      <c r="AO3" s="62" t="s">
        <v>314</v>
      </c>
    </row>
    <row r="4" spans="1:42" ht="30.75" customHeight="1" x14ac:dyDescent="0.25">
      <c r="B4" s="59"/>
      <c r="C4" s="63"/>
      <c r="J4" s="30"/>
      <c r="AB4" s="135" t="s">
        <v>315</v>
      </c>
      <c r="AC4" s="136"/>
      <c r="AD4" s="135" t="s">
        <v>316</v>
      </c>
      <c r="AE4" s="136"/>
      <c r="AF4" s="135" t="s">
        <v>317</v>
      </c>
      <c r="AG4" s="136"/>
      <c r="AH4" s="135" t="s">
        <v>318</v>
      </c>
      <c r="AI4" s="136"/>
      <c r="AJ4" s="135" t="s">
        <v>319</v>
      </c>
      <c r="AK4" s="136"/>
      <c r="AL4" s="135" t="s">
        <v>320</v>
      </c>
      <c r="AM4" s="136"/>
      <c r="AN4" s="64" t="s">
        <v>321</v>
      </c>
      <c r="AO4" s="64" t="s">
        <v>322</v>
      </c>
    </row>
    <row r="5" spans="1:42" ht="14.85" customHeight="1" x14ac:dyDescent="0.25">
      <c r="B5" s="59"/>
      <c r="C5" s="63"/>
      <c r="J5" s="30" t="s">
        <v>270</v>
      </c>
      <c r="N5" s="61">
        <v>5</v>
      </c>
      <c r="AB5" s="65">
        <v>0</v>
      </c>
      <c r="AC5" s="65">
        <v>0</v>
      </c>
      <c r="AD5" s="65">
        <v>0</v>
      </c>
      <c r="AE5" s="65">
        <v>0</v>
      </c>
      <c r="AF5" s="65">
        <v>88</v>
      </c>
      <c r="AG5" s="65">
        <v>0</v>
      </c>
      <c r="AH5" s="65">
        <v>0</v>
      </c>
      <c r="AI5" s="65">
        <v>0</v>
      </c>
      <c r="AJ5" s="65">
        <v>600</v>
      </c>
      <c r="AK5" s="65">
        <v>0</v>
      </c>
      <c r="AL5" s="65">
        <v>212</v>
      </c>
      <c r="AM5" s="65">
        <v>0</v>
      </c>
      <c r="AN5" s="65">
        <v>0</v>
      </c>
      <c r="AO5" s="65">
        <v>159.21600000000001</v>
      </c>
    </row>
    <row r="6" spans="1:42" ht="14.85" customHeight="1" x14ac:dyDescent="0.25">
      <c r="B6" s="59"/>
      <c r="C6" s="63"/>
      <c r="J6" s="30" t="s">
        <v>271</v>
      </c>
      <c r="N6" s="61">
        <v>19</v>
      </c>
      <c r="AJ6" s="66"/>
      <c r="AM6" s="67"/>
    </row>
    <row r="7" spans="1:42" ht="14.85" customHeight="1" thickBot="1" x14ac:dyDescent="0.3">
      <c r="B7" s="59"/>
      <c r="C7" s="63"/>
      <c r="J7" s="30"/>
      <c r="N7" s="61"/>
      <c r="AJ7" s="68"/>
      <c r="AM7" s="67"/>
    </row>
    <row r="8" spans="1:42" ht="14.85" customHeight="1" x14ac:dyDescent="0.2">
      <c r="A8" s="129" t="s">
        <v>280</v>
      </c>
      <c r="B8" s="130"/>
      <c r="C8" s="130"/>
      <c r="D8" s="130"/>
      <c r="E8" s="130"/>
      <c r="F8" s="130"/>
      <c r="G8" s="130"/>
      <c r="H8" s="130"/>
      <c r="I8" s="130"/>
      <c r="J8" s="130"/>
      <c r="K8" s="130"/>
      <c r="L8" s="130"/>
      <c r="M8" s="130"/>
      <c r="N8" s="130"/>
      <c r="O8" s="130"/>
      <c r="P8" s="130"/>
      <c r="Q8" s="130"/>
      <c r="R8" s="130"/>
      <c r="S8" s="130"/>
      <c r="T8" s="130"/>
      <c r="U8" s="130"/>
      <c r="V8" s="130"/>
      <c r="W8" s="130"/>
      <c r="X8" s="130"/>
      <c r="Y8" s="130"/>
      <c r="Z8" s="130"/>
      <c r="AA8" s="130"/>
      <c r="AB8" s="130"/>
      <c r="AC8" s="130"/>
      <c r="AD8" s="130"/>
      <c r="AE8" s="130"/>
      <c r="AF8" s="130"/>
      <c r="AG8" s="130"/>
      <c r="AH8" s="130"/>
      <c r="AI8" s="130"/>
      <c r="AJ8" s="131"/>
      <c r="AM8" s="67"/>
    </row>
    <row r="9" spans="1:42" ht="409.5" customHeight="1" x14ac:dyDescent="0.2">
      <c r="A9" s="132"/>
      <c r="B9" s="133"/>
      <c r="C9" s="133"/>
      <c r="D9" s="133"/>
      <c r="E9" s="133"/>
      <c r="F9" s="133"/>
      <c r="G9" s="133"/>
      <c r="H9" s="133"/>
      <c r="I9" s="133"/>
      <c r="J9" s="133"/>
      <c r="K9" s="133"/>
      <c r="L9" s="133"/>
      <c r="M9" s="133"/>
      <c r="N9" s="133"/>
      <c r="O9" s="133"/>
      <c r="P9" s="133"/>
      <c r="Q9" s="133"/>
      <c r="R9" s="133"/>
      <c r="S9" s="133"/>
      <c r="T9" s="133"/>
      <c r="U9" s="133"/>
      <c r="V9" s="133"/>
      <c r="W9" s="133"/>
      <c r="X9" s="133"/>
      <c r="Y9" s="133"/>
      <c r="Z9" s="133"/>
      <c r="AA9" s="133"/>
      <c r="AB9" s="133"/>
      <c r="AC9" s="133"/>
      <c r="AD9" s="133"/>
      <c r="AE9" s="133"/>
      <c r="AF9" s="133"/>
      <c r="AG9" s="133"/>
      <c r="AH9" s="133"/>
      <c r="AI9" s="133"/>
      <c r="AJ9" s="134"/>
      <c r="AM9" s="67"/>
    </row>
    <row r="10" spans="1:42" ht="249" customHeight="1" x14ac:dyDescent="0.2">
      <c r="A10" s="159" t="s">
        <v>278</v>
      </c>
      <c r="B10" s="160"/>
      <c r="C10" s="160"/>
      <c r="D10" s="160"/>
      <c r="E10" s="160"/>
      <c r="F10" s="160"/>
      <c r="G10" s="160"/>
      <c r="H10" s="160"/>
      <c r="I10" s="160"/>
      <c r="J10" s="160"/>
      <c r="K10" s="160"/>
      <c r="L10" s="160"/>
      <c r="M10" s="160"/>
      <c r="N10" s="160"/>
      <c r="O10" s="160"/>
      <c r="P10" s="160"/>
      <c r="Q10" s="160"/>
      <c r="R10" s="160"/>
      <c r="S10" s="160"/>
      <c r="T10" s="160"/>
      <c r="U10" s="160"/>
      <c r="V10" s="160"/>
      <c r="W10" s="160"/>
      <c r="X10" s="160"/>
      <c r="Y10" s="160"/>
      <c r="Z10" s="160"/>
      <c r="AA10" s="160"/>
      <c r="AB10" s="160"/>
      <c r="AC10" s="160"/>
      <c r="AD10" s="160"/>
      <c r="AE10" s="160"/>
      <c r="AF10" s="160"/>
      <c r="AG10" s="160"/>
      <c r="AH10" s="160"/>
      <c r="AI10" s="160"/>
      <c r="AJ10" s="161"/>
      <c r="AM10" s="67"/>
    </row>
    <row r="11" spans="1:42" ht="380.1" customHeight="1" x14ac:dyDescent="0.2">
      <c r="A11" s="162" t="s">
        <v>281</v>
      </c>
      <c r="B11" s="133"/>
      <c r="C11" s="133"/>
      <c r="D11" s="133"/>
      <c r="E11" s="133"/>
      <c r="F11" s="133"/>
      <c r="G11" s="133"/>
      <c r="H11" s="133"/>
      <c r="I11" s="133"/>
      <c r="J11" s="133"/>
      <c r="K11" s="133"/>
      <c r="L11" s="133"/>
      <c r="M11" s="133"/>
      <c r="N11" s="133"/>
      <c r="O11" s="133"/>
      <c r="P11" s="133"/>
      <c r="Q11" s="133"/>
      <c r="R11" s="133"/>
      <c r="S11" s="133"/>
      <c r="T11" s="133"/>
      <c r="U11" s="133"/>
      <c r="V11" s="133"/>
      <c r="W11" s="133"/>
      <c r="X11" s="133"/>
      <c r="Y11" s="133"/>
      <c r="Z11" s="133"/>
      <c r="AA11" s="133"/>
      <c r="AB11" s="133"/>
      <c r="AC11" s="133"/>
      <c r="AD11" s="133"/>
      <c r="AE11" s="133"/>
      <c r="AF11" s="133"/>
      <c r="AG11" s="133"/>
      <c r="AH11" s="133"/>
      <c r="AI11" s="133"/>
      <c r="AJ11" s="134"/>
      <c r="AM11" s="67"/>
    </row>
    <row r="12" spans="1:42" ht="218.1" customHeight="1" x14ac:dyDescent="0.2">
      <c r="A12" s="162" t="s">
        <v>282</v>
      </c>
      <c r="B12" s="163"/>
      <c r="C12" s="163"/>
      <c r="D12" s="163"/>
      <c r="E12" s="163"/>
      <c r="F12" s="163"/>
      <c r="G12" s="163"/>
      <c r="H12" s="163"/>
      <c r="I12" s="163"/>
      <c r="J12" s="163"/>
      <c r="K12" s="163"/>
      <c r="L12" s="163"/>
      <c r="M12" s="163"/>
      <c r="N12" s="163"/>
      <c r="O12" s="163"/>
      <c r="P12" s="163"/>
      <c r="Q12" s="163"/>
      <c r="R12" s="163"/>
      <c r="S12" s="163"/>
      <c r="T12" s="163"/>
      <c r="U12" s="163"/>
      <c r="V12" s="163"/>
      <c r="W12" s="163"/>
      <c r="X12" s="163"/>
      <c r="Y12" s="163"/>
      <c r="Z12" s="163"/>
      <c r="AA12" s="163"/>
      <c r="AB12" s="163"/>
      <c r="AC12" s="163"/>
      <c r="AD12" s="163"/>
      <c r="AE12" s="163"/>
      <c r="AF12" s="163"/>
      <c r="AG12" s="163"/>
      <c r="AH12" s="163"/>
      <c r="AI12" s="163"/>
      <c r="AJ12" s="164"/>
      <c r="AM12" s="67"/>
    </row>
    <row r="13" spans="1:42" ht="114.95" customHeight="1" thickBot="1" x14ac:dyDescent="0.25">
      <c r="A13" s="165" t="s">
        <v>279</v>
      </c>
      <c r="B13" s="166"/>
      <c r="C13" s="166"/>
      <c r="D13" s="166"/>
      <c r="E13" s="166"/>
      <c r="F13" s="166"/>
      <c r="G13" s="166"/>
      <c r="H13" s="166"/>
      <c r="I13" s="166"/>
      <c r="J13" s="166"/>
      <c r="K13" s="166"/>
      <c r="L13" s="166"/>
      <c r="M13" s="166"/>
      <c r="N13" s="166"/>
      <c r="O13" s="166"/>
      <c r="P13" s="166"/>
      <c r="Q13" s="166"/>
      <c r="R13" s="166"/>
      <c r="S13" s="166"/>
      <c r="T13" s="166"/>
      <c r="U13" s="166"/>
      <c r="V13" s="166"/>
      <c r="W13" s="166"/>
      <c r="X13" s="166"/>
      <c r="Y13" s="166"/>
      <c r="Z13" s="166"/>
      <c r="AA13" s="166"/>
      <c r="AB13" s="166"/>
      <c r="AC13" s="166"/>
      <c r="AD13" s="166"/>
      <c r="AE13" s="166"/>
      <c r="AF13" s="166"/>
      <c r="AG13" s="166"/>
      <c r="AH13" s="166"/>
      <c r="AI13" s="166"/>
      <c r="AJ13" s="167"/>
      <c r="AM13" s="67"/>
    </row>
    <row r="14" spans="1:42" ht="12.75" customHeight="1" x14ac:dyDescent="0.2">
      <c r="A14" s="199" t="s">
        <v>264</v>
      </c>
      <c r="B14" s="200"/>
      <c r="C14" s="205" t="s">
        <v>265</v>
      </c>
      <c r="D14" s="205"/>
      <c r="E14" s="205"/>
      <c r="F14" s="206"/>
      <c r="G14" s="187" t="s">
        <v>176</v>
      </c>
      <c r="H14" s="188"/>
      <c r="I14" s="193" t="s">
        <v>177</v>
      </c>
      <c r="J14" s="194"/>
      <c r="K14" s="194"/>
      <c r="L14" s="194"/>
      <c r="M14" s="194"/>
      <c r="N14" s="194"/>
      <c r="O14" s="194"/>
      <c r="P14" s="194"/>
      <c r="Q14" s="194"/>
      <c r="R14" s="194"/>
      <c r="S14" s="194"/>
      <c r="T14" s="194"/>
      <c r="U14" s="194"/>
      <c r="V14" s="194"/>
      <c r="W14" s="194"/>
      <c r="X14" s="194"/>
      <c r="Y14" s="194"/>
      <c r="Z14" s="194"/>
      <c r="AA14" s="194"/>
      <c r="AB14" s="194"/>
      <c r="AC14" s="194"/>
      <c r="AD14" s="194"/>
      <c r="AE14" s="194"/>
      <c r="AF14" s="194"/>
      <c r="AG14" s="194"/>
      <c r="AH14" s="194"/>
      <c r="AI14" s="194"/>
      <c r="AJ14" s="194"/>
      <c r="AK14" s="154" t="s">
        <v>259</v>
      </c>
      <c r="AL14" s="154" t="s">
        <v>260</v>
      </c>
      <c r="AM14" s="126" t="s">
        <v>284</v>
      </c>
      <c r="AN14" s="151" t="s">
        <v>285</v>
      </c>
    </row>
    <row r="15" spans="1:42" ht="12.75" customHeight="1" x14ac:dyDescent="0.2">
      <c r="A15" s="201"/>
      <c r="B15" s="202"/>
      <c r="C15" s="207"/>
      <c r="D15" s="207"/>
      <c r="E15" s="207"/>
      <c r="F15" s="208"/>
      <c r="G15" s="189"/>
      <c r="H15" s="190"/>
      <c r="I15" s="195"/>
      <c r="J15" s="196"/>
      <c r="K15" s="196"/>
      <c r="L15" s="196"/>
      <c r="M15" s="196"/>
      <c r="N15" s="196"/>
      <c r="O15" s="196"/>
      <c r="P15" s="196"/>
      <c r="Q15" s="196"/>
      <c r="R15" s="196"/>
      <c r="S15" s="196"/>
      <c r="T15" s="196"/>
      <c r="U15" s="196"/>
      <c r="V15" s="196"/>
      <c r="W15" s="196"/>
      <c r="X15" s="196"/>
      <c r="Y15" s="196"/>
      <c r="Z15" s="196"/>
      <c r="AA15" s="196"/>
      <c r="AB15" s="196"/>
      <c r="AC15" s="196"/>
      <c r="AD15" s="196"/>
      <c r="AE15" s="196"/>
      <c r="AF15" s="196"/>
      <c r="AG15" s="196"/>
      <c r="AH15" s="196"/>
      <c r="AI15" s="196"/>
      <c r="AJ15" s="196"/>
      <c r="AK15" s="155"/>
      <c r="AL15" s="155"/>
      <c r="AM15" s="127"/>
      <c r="AN15" s="152"/>
    </row>
    <row r="16" spans="1:42" ht="13.5" customHeight="1" thickBot="1" x14ac:dyDescent="0.25">
      <c r="A16" s="201"/>
      <c r="B16" s="202"/>
      <c r="C16" s="207"/>
      <c r="D16" s="207"/>
      <c r="E16" s="207"/>
      <c r="F16" s="208"/>
      <c r="G16" s="189"/>
      <c r="H16" s="190"/>
      <c r="I16" s="197"/>
      <c r="J16" s="198"/>
      <c r="K16" s="198"/>
      <c r="L16" s="198"/>
      <c r="M16" s="198"/>
      <c r="N16" s="198"/>
      <c r="O16" s="198"/>
      <c r="P16" s="198"/>
      <c r="Q16" s="198"/>
      <c r="R16" s="198"/>
      <c r="S16" s="198"/>
      <c r="T16" s="198"/>
      <c r="U16" s="198"/>
      <c r="V16" s="198"/>
      <c r="W16" s="198"/>
      <c r="X16" s="198"/>
      <c r="Y16" s="198"/>
      <c r="Z16" s="198"/>
      <c r="AA16" s="198"/>
      <c r="AB16" s="198"/>
      <c r="AC16" s="198"/>
      <c r="AD16" s="198"/>
      <c r="AE16" s="198"/>
      <c r="AF16" s="198"/>
      <c r="AG16" s="198"/>
      <c r="AH16" s="198"/>
      <c r="AI16" s="198"/>
      <c r="AJ16" s="198"/>
      <c r="AK16" s="155"/>
      <c r="AL16" s="155"/>
      <c r="AM16" s="127"/>
      <c r="AN16" s="152"/>
    </row>
    <row r="17" spans="1:40" ht="12.75" customHeight="1" x14ac:dyDescent="0.2">
      <c r="A17" s="201"/>
      <c r="B17" s="202"/>
      <c r="C17" s="207"/>
      <c r="D17" s="207"/>
      <c r="E17" s="207"/>
      <c r="F17" s="208"/>
      <c r="G17" s="189"/>
      <c r="H17" s="190"/>
      <c r="I17" s="148" t="s">
        <v>249</v>
      </c>
      <c r="J17" s="138"/>
      <c r="K17" s="138"/>
      <c r="L17" s="139"/>
      <c r="M17" s="137" t="s">
        <v>248</v>
      </c>
      <c r="N17" s="138"/>
      <c r="O17" s="138"/>
      <c r="P17" s="139"/>
      <c r="Q17" s="142" t="s">
        <v>323</v>
      </c>
      <c r="R17" s="143"/>
      <c r="S17" s="143"/>
      <c r="T17" s="144"/>
      <c r="U17" s="142" t="s">
        <v>324</v>
      </c>
      <c r="V17" s="143"/>
      <c r="W17" s="143"/>
      <c r="X17" s="144"/>
      <c r="Y17" s="137" t="s">
        <v>251</v>
      </c>
      <c r="Z17" s="138"/>
      <c r="AA17" s="138"/>
      <c r="AB17" s="139"/>
      <c r="AC17" s="137" t="s">
        <v>250</v>
      </c>
      <c r="AD17" s="138"/>
      <c r="AE17" s="138"/>
      <c r="AF17" s="139"/>
      <c r="AG17" s="142" t="s">
        <v>326</v>
      </c>
      <c r="AH17" s="143"/>
      <c r="AI17" s="143"/>
      <c r="AJ17" s="144"/>
      <c r="AK17" s="155"/>
      <c r="AL17" s="155"/>
      <c r="AM17" s="127"/>
      <c r="AN17" s="152"/>
    </row>
    <row r="18" spans="1:40" ht="33" customHeight="1" thickBot="1" x14ac:dyDescent="0.25">
      <c r="A18" s="203"/>
      <c r="B18" s="204"/>
      <c r="C18" s="209"/>
      <c r="D18" s="209"/>
      <c r="E18" s="209"/>
      <c r="F18" s="210"/>
      <c r="G18" s="189"/>
      <c r="H18" s="190"/>
      <c r="I18" s="149"/>
      <c r="J18" s="140"/>
      <c r="K18" s="140"/>
      <c r="L18" s="141"/>
      <c r="M18" s="140"/>
      <c r="N18" s="140"/>
      <c r="O18" s="140"/>
      <c r="P18" s="141"/>
      <c r="Q18" s="145"/>
      <c r="R18" s="145"/>
      <c r="S18" s="145"/>
      <c r="T18" s="146"/>
      <c r="U18" s="145"/>
      <c r="V18" s="145"/>
      <c r="W18" s="145"/>
      <c r="X18" s="146"/>
      <c r="Y18" s="140"/>
      <c r="Z18" s="140"/>
      <c r="AA18" s="140"/>
      <c r="AB18" s="141"/>
      <c r="AC18" s="140"/>
      <c r="AD18" s="140"/>
      <c r="AE18" s="140"/>
      <c r="AF18" s="141"/>
      <c r="AG18" s="145"/>
      <c r="AH18" s="145"/>
      <c r="AI18" s="145"/>
      <c r="AJ18" s="146"/>
      <c r="AK18" s="155"/>
      <c r="AL18" s="155"/>
      <c r="AM18" s="127"/>
      <c r="AN18" s="152"/>
    </row>
    <row r="19" spans="1:40" x14ac:dyDescent="0.2">
      <c r="A19" s="175" t="s">
        <v>178</v>
      </c>
      <c r="B19" s="177" t="s">
        <v>179</v>
      </c>
      <c r="C19" s="179" t="s">
        <v>180</v>
      </c>
      <c r="D19" s="179"/>
      <c r="E19" s="179"/>
      <c r="F19" s="180"/>
      <c r="G19" s="189"/>
      <c r="H19" s="190"/>
      <c r="I19" s="183" t="s">
        <v>181</v>
      </c>
      <c r="J19" s="184"/>
      <c r="K19" s="184"/>
      <c r="L19" s="184"/>
      <c r="M19" s="184"/>
      <c r="N19" s="184"/>
      <c r="O19" s="184"/>
      <c r="P19" s="184"/>
      <c r="Q19" s="184"/>
      <c r="R19" s="184"/>
      <c r="S19" s="184"/>
      <c r="T19" s="184"/>
      <c r="U19" s="184"/>
      <c r="V19" s="184"/>
      <c r="W19" s="184"/>
      <c r="X19" s="184"/>
      <c r="Y19" s="184"/>
      <c r="Z19" s="184"/>
      <c r="AA19" s="184"/>
      <c r="AB19" s="184"/>
      <c r="AC19" s="184"/>
      <c r="AD19" s="184"/>
      <c r="AE19" s="184"/>
      <c r="AF19" s="184"/>
      <c r="AG19" s="184"/>
      <c r="AH19" s="184"/>
      <c r="AI19" s="184"/>
      <c r="AJ19" s="184"/>
      <c r="AK19" s="155"/>
      <c r="AL19" s="155"/>
      <c r="AM19" s="127"/>
      <c r="AN19" s="152"/>
    </row>
    <row r="20" spans="1:40" ht="13.5" thickBot="1" x14ac:dyDescent="0.25">
      <c r="A20" s="176"/>
      <c r="B20" s="178"/>
      <c r="C20" s="181"/>
      <c r="D20" s="181"/>
      <c r="E20" s="181"/>
      <c r="F20" s="182"/>
      <c r="G20" s="191"/>
      <c r="H20" s="192"/>
      <c r="I20" s="185"/>
      <c r="J20" s="186"/>
      <c r="K20" s="186"/>
      <c r="L20" s="186"/>
      <c r="M20" s="186"/>
      <c r="N20" s="186"/>
      <c r="O20" s="186"/>
      <c r="P20" s="186"/>
      <c r="Q20" s="186"/>
      <c r="R20" s="186"/>
      <c r="S20" s="186"/>
      <c r="T20" s="186"/>
      <c r="U20" s="186"/>
      <c r="V20" s="186"/>
      <c r="W20" s="186"/>
      <c r="X20" s="186"/>
      <c r="Y20" s="186"/>
      <c r="Z20" s="186"/>
      <c r="AA20" s="186"/>
      <c r="AB20" s="186"/>
      <c r="AC20" s="186"/>
      <c r="AD20" s="186"/>
      <c r="AE20" s="186"/>
      <c r="AF20" s="186"/>
      <c r="AG20" s="186"/>
      <c r="AH20" s="186"/>
      <c r="AI20" s="186"/>
      <c r="AJ20" s="186"/>
      <c r="AK20" s="156"/>
      <c r="AL20" s="156"/>
      <c r="AM20" s="128"/>
      <c r="AN20" s="153"/>
    </row>
    <row r="21" spans="1:40" ht="2.25" customHeight="1" x14ac:dyDescent="0.2">
      <c r="AM21" s="69"/>
      <c r="AN21" s="107"/>
    </row>
    <row r="22" spans="1:40" s="120" customFormat="1" ht="16.5" thickBot="1" x14ac:dyDescent="0.3">
      <c r="A22" s="70">
        <v>1</v>
      </c>
      <c r="B22" s="71" t="s">
        <v>252</v>
      </c>
      <c r="C22" s="71"/>
      <c r="D22" s="71"/>
      <c r="E22" s="71"/>
      <c r="F22" s="71"/>
      <c r="G22" s="71"/>
      <c r="H22" s="71"/>
      <c r="I22" s="71"/>
      <c r="J22" s="71"/>
      <c r="K22" s="71"/>
      <c r="L22" s="71"/>
      <c r="M22" s="71"/>
      <c r="N22" s="71"/>
      <c r="O22" s="71"/>
      <c r="P22" s="71"/>
      <c r="Q22" s="71"/>
      <c r="R22" s="71"/>
      <c r="S22" s="71"/>
      <c r="T22" s="71"/>
      <c r="U22" s="71"/>
      <c r="V22" s="71"/>
      <c r="W22" s="71"/>
      <c r="X22" s="71"/>
      <c r="Y22" s="71"/>
      <c r="Z22" s="71"/>
      <c r="AA22" s="71"/>
      <c r="AB22" s="71"/>
      <c r="AC22" s="71"/>
      <c r="AD22" s="71"/>
      <c r="AE22" s="71"/>
      <c r="AF22" s="71"/>
      <c r="AG22" s="71"/>
      <c r="AH22" s="71"/>
      <c r="AI22" s="71"/>
      <c r="AJ22" s="71"/>
      <c r="AK22" s="72"/>
      <c r="AL22" s="72"/>
      <c r="AM22" s="73"/>
      <c r="AN22" s="108"/>
    </row>
    <row r="23" spans="1:40" ht="163.5" customHeight="1" thickBot="1" x14ac:dyDescent="0.25">
      <c r="A23" s="20" t="s">
        <v>182</v>
      </c>
      <c r="B23" s="21" t="s">
        <v>329</v>
      </c>
      <c r="C23" s="157" t="s">
        <v>330</v>
      </c>
      <c r="D23" s="157"/>
      <c r="E23" s="157"/>
      <c r="F23" s="157"/>
      <c r="I23" s="76" t="s">
        <v>175</v>
      </c>
      <c r="J23" s="77">
        <v>1</v>
      </c>
      <c r="K23" s="124">
        <v>1</v>
      </c>
      <c r="L23" s="125"/>
      <c r="M23" s="76" t="s">
        <v>175</v>
      </c>
      <c r="N23" s="77">
        <v>1</v>
      </c>
      <c r="O23" s="124">
        <v>1</v>
      </c>
      <c r="P23" s="125"/>
      <c r="Q23" s="76" t="s">
        <v>175</v>
      </c>
      <c r="R23" s="77">
        <v>1</v>
      </c>
      <c r="S23" s="124">
        <v>1</v>
      </c>
      <c r="T23" s="125"/>
      <c r="U23" s="76" t="s">
        <v>175</v>
      </c>
      <c r="V23" s="77">
        <v>1</v>
      </c>
      <c r="W23" s="124">
        <v>1</v>
      </c>
      <c r="X23" s="125"/>
      <c r="Y23" s="76" t="s">
        <v>175</v>
      </c>
      <c r="Z23" s="77">
        <v>1</v>
      </c>
      <c r="AA23" s="124">
        <v>1</v>
      </c>
      <c r="AB23" s="125"/>
      <c r="AC23" s="76" t="s">
        <v>175</v>
      </c>
      <c r="AD23" s="77">
        <v>1</v>
      </c>
      <c r="AE23" s="124">
        <v>1</v>
      </c>
      <c r="AF23" s="125"/>
      <c r="AG23" s="76" t="s">
        <v>175</v>
      </c>
      <c r="AH23" s="77">
        <v>1</v>
      </c>
      <c r="AI23" s="124">
        <v>1</v>
      </c>
      <c r="AJ23" s="125"/>
      <c r="AK23" s="74" t="s">
        <v>266</v>
      </c>
      <c r="AL23" s="78" t="s">
        <v>286</v>
      </c>
      <c r="AM23" s="75"/>
      <c r="AN23" s="109">
        <f t="shared" ref="AN23:AN26" si="0">AM23</f>
        <v>0</v>
      </c>
    </row>
    <row r="24" spans="1:40" ht="25.5" customHeight="1" thickBot="1" x14ac:dyDescent="0.25">
      <c r="A24" s="20" t="s">
        <v>183</v>
      </c>
      <c r="B24" s="21" t="s">
        <v>253</v>
      </c>
      <c r="C24" s="157" t="s">
        <v>256</v>
      </c>
      <c r="D24" s="158"/>
      <c r="E24" s="158"/>
      <c r="F24" s="158"/>
      <c r="I24" s="76" t="s">
        <v>175</v>
      </c>
      <c r="J24" s="77">
        <v>1</v>
      </c>
      <c r="K24" s="124">
        <v>1</v>
      </c>
      <c r="L24" s="125"/>
      <c r="M24" s="76" t="s">
        <v>175</v>
      </c>
      <c r="N24" s="77">
        <v>1</v>
      </c>
      <c r="O24" s="124">
        <v>1</v>
      </c>
      <c r="P24" s="125"/>
      <c r="Q24" s="76" t="s">
        <v>175</v>
      </c>
      <c r="R24" s="77">
        <v>1</v>
      </c>
      <c r="S24" s="124">
        <v>1</v>
      </c>
      <c r="T24" s="125"/>
      <c r="U24" s="76" t="s">
        <v>175</v>
      </c>
      <c r="V24" s="77">
        <v>1</v>
      </c>
      <c r="W24" s="124">
        <v>1</v>
      </c>
      <c r="X24" s="125"/>
      <c r="Y24" s="76"/>
      <c r="Z24" s="77"/>
      <c r="AA24" s="124"/>
      <c r="AB24" s="125"/>
      <c r="AC24" s="76"/>
      <c r="AD24" s="77"/>
      <c r="AE24" s="124"/>
      <c r="AF24" s="125"/>
      <c r="AG24" s="76"/>
      <c r="AH24" s="77"/>
      <c r="AI24" s="124"/>
      <c r="AJ24" s="125"/>
      <c r="AK24" s="74" t="s">
        <v>331</v>
      </c>
      <c r="AL24" s="78" t="s">
        <v>286</v>
      </c>
      <c r="AM24" s="75"/>
      <c r="AN24" s="109">
        <f t="shared" si="0"/>
        <v>0</v>
      </c>
    </row>
    <row r="25" spans="1:40" ht="39" customHeight="1" thickBot="1" x14ac:dyDescent="0.25">
      <c r="A25" s="20" t="s">
        <v>184</v>
      </c>
      <c r="B25" s="21" t="s">
        <v>254</v>
      </c>
      <c r="C25" s="172" t="s">
        <v>257</v>
      </c>
      <c r="D25" s="173"/>
      <c r="E25" s="173"/>
      <c r="F25" s="174"/>
      <c r="I25" s="76" t="s">
        <v>175</v>
      </c>
      <c r="J25" s="77">
        <v>1</v>
      </c>
      <c r="K25" s="124">
        <v>1</v>
      </c>
      <c r="L25" s="125"/>
      <c r="M25" s="76" t="s">
        <v>175</v>
      </c>
      <c r="N25" s="77">
        <v>1</v>
      </c>
      <c r="O25" s="124">
        <v>1</v>
      </c>
      <c r="P25" s="125"/>
      <c r="Q25" s="76" t="s">
        <v>175</v>
      </c>
      <c r="R25" s="77">
        <v>1</v>
      </c>
      <c r="S25" s="124">
        <v>1</v>
      </c>
      <c r="T25" s="125"/>
      <c r="U25" s="76" t="s">
        <v>175</v>
      </c>
      <c r="V25" s="77">
        <v>1</v>
      </c>
      <c r="W25" s="124">
        <v>1</v>
      </c>
      <c r="X25" s="125"/>
      <c r="Y25" s="76" t="s">
        <v>175</v>
      </c>
      <c r="Z25" s="77">
        <v>1</v>
      </c>
      <c r="AA25" s="124">
        <v>1</v>
      </c>
      <c r="AB25" s="125"/>
      <c r="AC25" s="76" t="s">
        <v>175</v>
      </c>
      <c r="AD25" s="77">
        <v>1</v>
      </c>
      <c r="AE25" s="124">
        <v>1</v>
      </c>
      <c r="AF25" s="125"/>
      <c r="AG25" s="76" t="s">
        <v>175</v>
      </c>
      <c r="AH25" s="77">
        <v>1</v>
      </c>
      <c r="AI25" s="124">
        <v>1</v>
      </c>
      <c r="AJ25" s="125"/>
      <c r="AK25" s="74" t="s">
        <v>331</v>
      </c>
      <c r="AL25" s="78" t="s">
        <v>286</v>
      </c>
      <c r="AM25" s="75"/>
      <c r="AN25" s="109">
        <f t="shared" si="0"/>
        <v>0</v>
      </c>
    </row>
    <row r="26" spans="1:40" ht="90.95" customHeight="1" thickBot="1" x14ac:dyDescent="0.25">
      <c r="A26" s="20" t="s">
        <v>185</v>
      </c>
      <c r="B26" s="21" t="s">
        <v>255</v>
      </c>
      <c r="C26" s="157" t="s">
        <v>258</v>
      </c>
      <c r="D26" s="158"/>
      <c r="E26" s="158"/>
      <c r="F26" s="158"/>
      <c r="I26" s="76" t="s">
        <v>175</v>
      </c>
      <c r="J26" s="80">
        <v>240</v>
      </c>
      <c r="K26" s="124"/>
      <c r="L26" s="125"/>
      <c r="M26" s="76" t="s">
        <v>175</v>
      </c>
      <c r="N26" s="80">
        <v>240</v>
      </c>
      <c r="O26" s="124"/>
      <c r="P26" s="125"/>
      <c r="Q26" s="76" t="s">
        <v>175</v>
      </c>
      <c r="R26" s="80">
        <v>240</v>
      </c>
      <c r="S26" s="124"/>
      <c r="T26" s="125"/>
      <c r="U26" s="76" t="s">
        <v>175</v>
      </c>
      <c r="V26" s="80">
        <v>240</v>
      </c>
      <c r="W26" s="124"/>
      <c r="X26" s="125"/>
      <c r="Y26" s="76" t="s">
        <v>175</v>
      </c>
      <c r="Z26" s="80">
        <v>240</v>
      </c>
      <c r="AA26" s="124"/>
      <c r="AB26" s="125"/>
      <c r="AC26" s="76" t="s">
        <v>175</v>
      </c>
      <c r="AD26" s="80">
        <v>240</v>
      </c>
      <c r="AE26" s="124"/>
      <c r="AF26" s="125"/>
      <c r="AG26" s="76" t="s">
        <v>175</v>
      </c>
      <c r="AH26" s="80">
        <v>240</v>
      </c>
      <c r="AI26" s="124"/>
      <c r="AJ26" s="125"/>
      <c r="AK26" s="81" t="s">
        <v>287</v>
      </c>
      <c r="AL26" s="78" t="s">
        <v>286</v>
      </c>
      <c r="AM26" s="75"/>
      <c r="AN26" s="109">
        <f t="shared" si="0"/>
        <v>0</v>
      </c>
    </row>
    <row r="27" spans="1:40" ht="26.25" customHeight="1" thickBot="1" x14ac:dyDescent="0.25">
      <c r="I27" s="168"/>
      <c r="J27" s="168"/>
      <c r="K27" s="168"/>
      <c r="L27" s="168"/>
      <c r="M27" s="168"/>
      <c r="N27" s="168"/>
      <c r="O27" s="168"/>
      <c r="P27" s="168"/>
      <c r="Q27" s="168"/>
      <c r="R27" s="168"/>
      <c r="S27" s="168"/>
      <c r="T27" s="168"/>
      <c r="U27" s="168"/>
      <c r="V27" s="168"/>
      <c r="W27" s="168"/>
      <c r="X27" s="168"/>
      <c r="Y27" s="168"/>
      <c r="Z27" s="168"/>
      <c r="AA27" s="168"/>
      <c r="AB27" s="168"/>
      <c r="AC27" s="168"/>
      <c r="AD27" s="168"/>
      <c r="AE27" s="168"/>
      <c r="AF27" s="168"/>
      <c r="AG27" s="168"/>
      <c r="AH27" s="168"/>
      <c r="AI27" s="168"/>
      <c r="AJ27" s="168"/>
      <c r="AM27" s="82" t="s">
        <v>325</v>
      </c>
      <c r="AN27" s="110">
        <f>SUM(AN23:AN26)</f>
        <v>0</v>
      </c>
    </row>
    <row r="28" spans="1:40" ht="54.6" customHeight="1" thickTop="1" thickBot="1" x14ac:dyDescent="0.25">
      <c r="I28" s="79"/>
      <c r="J28" s="79"/>
      <c r="K28" s="79"/>
      <c r="L28" s="79"/>
      <c r="M28" s="79"/>
      <c r="N28" s="79"/>
      <c r="O28" s="79"/>
      <c r="P28" s="79"/>
      <c r="Q28" s="79"/>
      <c r="R28" s="79"/>
      <c r="S28" s="79"/>
      <c r="T28" s="79"/>
      <c r="U28" s="79"/>
      <c r="V28" s="79"/>
      <c r="W28" s="79"/>
      <c r="X28" s="79"/>
      <c r="Y28" s="79"/>
      <c r="Z28" s="79"/>
      <c r="AA28" s="79"/>
      <c r="AB28" s="79"/>
      <c r="AC28" s="79"/>
      <c r="AD28" s="79"/>
      <c r="AE28" s="79"/>
      <c r="AF28" s="79"/>
      <c r="AG28" s="79"/>
      <c r="AH28" s="79"/>
      <c r="AI28" s="79"/>
      <c r="AJ28" s="79"/>
      <c r="AM28" s="83" t="s">
        <v>275</v>
      </c>
      <c r="AN28" s="111" t="s">
        <v>276</v>
      </c>
    </row>
    <row r="29" spans="1:40" s="121" customFormat="1" ht="16.5" thickBot="1" x14ac:dyDescent="0.3">
      <c r="A29" s="84">
        <v>2</v>
      </c>
      <c r="B29" s="85" t="s">
        <v>273</v>
      </c>
      <c r="C29" s="85"/>
      <c r="D29" s="85"/>
      <c r="E29" s="85"/>
      <c r="F29" s="85"/>
      <c r="G29" s="85"/>
      <c r="H29" s="85"/>
      <c r="I29" s="85"/>
      <c r="J29" s="85"/>
      <c r="K29" s="85"/>
      <c r="L29" s="85"/>
      <c r="M29" s="85"/>
      <c r="N29" s="85"/>
      <c r="O29" s="85"/>
      <c r="P29" s="85"/>
      <c r="Q29" s="85"/>
      <c r="R29" s="85"/>
      <c r="S29" s="85"/>
      <c r="T29" s="85"/>
      <c r="U29" s="85"/>
      <c r="V29" s="85"/>
      <c r="W29" s="85"/>
      <c r="X29" s="85"/>
      <c r="Y29" s="85"/>
      <c r="Z29" s="85"/>
      <c r="AA29" s="85"/>
      <c r="AB29" s="85"/>
      <c r="AC29" s="85"/>
      <c r="AD29" s="85"/>
      <c r="AE29" s="85"/>
      <c r="AF29" s="85"/>
      <c r="AG29" s="85"/>
      <c r="AH29" s="85"/>
      <c r="AI29" s="85"/>
      <c r="AJ29" s="85"/>
      <c r="AK29" s="86"/>
      <c r="AL29" s="86"/>
      <c r="AM29" s="86"/>
      <c r="AN29" s="112"/>
    </row>
    <row r="30" spans="1:40" s="122" customFormat="1" ht="19.5" customHeight="1" outlineLevel="1" x14ac:dyDescent="0.2">
      <c r="A30" s="87" t="s">
        <v>283</v>
      </c>
      <c r="B30" s="169" t="s">
        <v>274</v>
      </c>
      <c r="C30" s="170"/>
      <c r="D30" s="170"/>
      <c r="E30" s="170"/>
      <c r="F30" s="170"/>
      <c r="G30" s="170"/>
      <c r="H30" s="170"/>
      <c r="I30" s="170"/>
      <c r="J30" s="170"/>
      <c r="K30" s="170"/>
      <c r="L30" s="170"/>
      <c r="M30" s="170"/>
      <c r="N30" s="170"/>
      <c r="O30" s="170"/>
      <c r="P30" s="170"/>
      <c r="Q30" s="170"/>
      <c r="R30" s="170"/>
      <c r="S30" s="170"/>
      <c r="T30" s="170"/>
      <c r="U30" s="170"/>
      <c r="V30" s="170"/>
      <c r="W30" s="170"/>
      <c r="X30" s="170"/>
      <c r="Y30" s="170"/>
      <c r="Z30" s="170"/>
      <c r="AA30" s="170"/>
      <c r="AB30" s="170"/>
      <c r="AC30" s="170"/>
      <c r="AD30" s="170"/>
      <c r="AE30" s="170"/>
      <c r="AF30" s="170"/>
      <c r="AG30" s="170"/>
      <c r="AH30" s="170"/>
      <c r="AI30" s="170"/>
      <c r="AJ30" s="171"/>
      <c r="AK30" s="88">
        <v>25</v>
      </c>
      <c r="AL30" s="88" t="s">
        <v>277</v>
      </c>
      <c r="AM30" s="89"/>
      <c r="AN30" s="113">
        <f>AK30*AM30</f>
        <v>0</v>
      </c>
    </row>
    <row r="31" spans="1:40" s="120" customFormat="1" ht="16.5" thickBot="1" x14ac:dyDescent="0.3">
      <c r="A31" s="84"/>
      <c r="B31" s="85"/>
      <c r="C31" s="85"/>
      <c r="D31" s="85"/>
      <c r="E31" s="85"/>
      <c r="F31" s="85"/>
      <c r="G31" s="85"/>
      <c r="H31" s="85"/>
      <c r="I31" s="85"/>
      <c r="J31" s="85"/>
      <c r="K31" s="85"/>
      <c r="L31" s="85"/>
      <c r="M31" s="85"/>
      <c r="N31" s="85"/>
      <c r="O31" s="85"/>
      <c r="P31" s="85"/>
      <c r="Q31" s="85"/>
      <c r="R31" s="85"/>
      <c r="S31" s="85"/>
      <c r="T31" s="85"/>
      <c r="U31" s="85"/>
      <c r="V31" s="85"/>
      <c r="W31" s="85"/>
      <c r="X31" s="85"/>
      <c r="Y31" s="85"/>
      <c r="Z31" s="85"/>
      <c r="AA31" s="85"/>
      <c r="AB31" s="85"/>
      <c r="AC31" s="85"/>
      <c r="AD31" s="85"/>
      <c r="AE31" s="85"/>
      <c r="AF31" s="85"/>
      <c r="AG31" s="85"/>
      <c r="AH31" s="85"/>
      <c r="AI31" s="85"/>
      <c r="AJ31" s="85"/>
      <c r="AK31" s="90"/>
      <c r="AL31" s="91"/>
      <c r="AM31" s="91"/>
      <c r="AN31" s="114"/>
    </row>
    <row r="32" spans="1:40" s="123" customFormat="1" ht="16.5" thickBot="1" x14ac:dyDescent="0.3">
      <c r="A32" s="92" t="s">
        <v>261</v>
      </c>
      <c r="B32" s="93"/>
      <c r="C32" s="94"/>
      <c r="D32" s="94"/>
      <c r="E32" s="94"/>
      <c r="F32" s="94"/>
      <c r="G32" s="94"/>
      <c r="H32" s="94"/>
      <c r="I32" s="94"/>
      <c r="J32" s="94"/>
      <c r="K32" s="94"/>
      <c r="L32" s="94"/>
      <c r="M32" s="94"/>
      <c r="N32" s="94"/>
      <c r="O32" s="94"/>
      <c r="P32" s="94"/>
      <c r="Q32" s="94"/>
      <c r="R32" s="94"/>
      <c r="S32" s="94"/>
      <c r="T32" s="94"/>
      <c r="U32" s="94"/>
      <c r="V32" s="94"/>
      <c r="W32" s="94"/>
      <c r="X32" s="94"/>
      <c r="Y32" s="94"/>
      <c r="Z32" s="94"/>
      <c r="AA32" s="94"/>
      <c r="AB32" s="94"/>
      <c r="AC32" s="94"/>
      <c r="AD32" s="94"/>
      <c r="AE32" s="94"/>
      <c r="AF32" s="94"/>
      <c r="AG32" s="94"/>
      <c r="AH32" s="94"/>
      <c r="AI32" s="94"/>
      <c r="AJ32" s="94"/>
      <c r="AK32" s="95"/>
      <c r="AL32" s="96"/>
      <c r="AM32" s="97"/>
      <c r="AN32" s="115">
        <f>AN27+AN30</f>
        <v>0</v>
      </c>
    </row>
    <row r="33" spans="1:40" s="123" customFormat="1" ht="16.5" thickBot="1" x14ac:dyDescent="0.3">
      <c r="A33" s="92" t="s">
        <v>262</v>
      </c>
      <c r="B33" s="93"/>
      <c r="C33" s="94"/>
      <c r="D33" s="94"/>
      <c r="E33" s="94"/>
      <c r="F33" s="94"/>
      <c r="G33" s="94"/>
      <c r="H33" s="94"/>
      <c r="I33" s="94"/>
      <c r="J33" s="94"/>
      <c r="K33" s="94"/>
      <c r="L33" s="94"/>
      <c r="M33" s="94"/>
      <c r="N33" s="94"/>
      <c r="O33" s="94"/>
      <c r="P33" s="94"/>
      <c r="Q33" s="94"/>
      <c r="R33" s="94"/>
      <c r="S33" s="94"/>
      <c r="T33" s="94"/>
      <c r="U33" s="94"/>
      <c r="V33" s="94"/>
      <c r="W33" s="94"/>
      <c r="X33" s="94"/>
      <c r="Y33" s="94"/>
      <c r="Z33" s="94"/>
      <c r="AA33" s="94"/>
      <c r="AB33" s="94"/>
      <c r="AC33" s="94"/>
      <c r="AD33" s="94"/>
      <c r="AE33" s="94"/>
      <c r="AF33" s="94"/>
      <c r="AG33" s="94"/>
      <c r="AH33" s="94"/>
      <c r="AI33" s="94"/>
      <c r="AJ33" s="94"/>
      <c r="AK33" s="98"/>
      <c r="AL33" s="99"/>
      <c r="AM33" s="100"/>
      <c r="AN33" s="116">
        <f>SUM(AN32*0.19)</f>
        <v>0</v>
      </c>
    </row>
    <row r="34" spans="1:40" s="123" customFormat="1" ht="16.5" thickBot="1" x14ac:dyDescent="0.3">
      <c r="A34" s="92" t="s">
        <v>263</v>
      </c>
      <c r="B34" s="93"/>
      <c r="C34" s="94"/>
      <c r="D34" s="94"/>
      <c r="E34" s="94"/>
      <c r="F34" s="94"/>
      <c r="G34" s="94"/>
      <c r="H34" s="94"/>
      <c r="I34" s="94"/>
      <c r="J34" s="94"/>
      <c r="K34" s="94"/>
      <c r="L34" s="94"/>
      <c r="M34" s="94"/>
      <c r="N34" s="94"/>
      <c r="O34" s="94"/>
      <c r="P34" s="94"/>
      <c r="Q34" s="94"/>
      <c r="R34" s="94"/>
      <c r="S34" s="94"/>
      <c r="T34" s="94"/>
      <c r="U34" s="94"/>
      <c r="V34" s="94"/>
      <c r="W34" s="94"/>
      <c r="X34" s="94"/>
      <c r="Y34" s="94"/>
      <c r="Z34" s="94"/>
      <c r="AA34" s="94"/>
      <c r="AB34" s="94"/>
      <c r="AC34" s="94"/>
      <c r="AD34" s="94"/>
      <c r="AE34" s="94"/>
      <c r="AF34" s="94"/>
      <c r="AG34" s="94"/>
      <c r="AH34" s="94"/>
      <c r="AI34" s="94"/>
      <c r="AJ34" s="94"/>
      <c r="AK34" s="101"/>
      <c r="AL34" s="102"/>
      <c r="AM34" s="103"/>
      <c r="AN34" s="117">
        <f>SUM(AN32+AN33)</f>
        <v>0</v>
      </c>
    </row>
    <row r="35" spans="1:40" x14ac:dyDescent="0.2">
      <c r="AM35" s="67"/>
      <c r="AN35" s="118"/>
    </row>
    <row r="36" spans="1:40" x14ac:dyDescent="0.2">
      <c r="AM36" s="67"/>
      <c r="AN36" s="118"/>
    </row>
    <row r="37" spans="1:40" x14ac:dyDescent="0.2">
      <c r="AM37" s="67"/>
      <c r="AN37" s="118"/>
    </row>
    <row r="38" spans="1:40" x14ac:dyDescent="0.2">
      <c r="AM38" s="67"/>
      <c r="AN38" s="118"/>
    </row>
    <row r="39" spans="1:40" x14ac:dyDescent="0.2">
      <c r="AM39" s="67"/>
      <c r="AN39" s="118"/>
    </row>
    <row r="40" spans="1:40" x14ac:dyDescent="0.2">
      <c r="AM40" s="67"/>
      <c r="AN40" s="118"/>
    </row>
    <row r="41" spans="1:40" x14ac:dyDescent="0.2">
      <c r="AM41" s="67"/>
      <c r="AN41" s="118"/>
    </row>
    <row r="42" spans="1:40" x14ac:dyDescent="0.2">
      <c r="AM42" s="67"/>
      <c r="AN42" s="118"/>
    </row>
    <row r="43" spans="1:40" x14ac:dyDescent="0.2">
      <c r="AM43" s="67"/>
      <c r="AN43" s="118"/>
    </row>
    <row r="44" spans="1:40" x14ac:dyDescent="0.2">
      <c r="AM44" s="67"/>
      <c r="AN44" s="118"/>
    </row>
    <row r="45" spans="1:40" x14ac:dyDescent="0.2">
      <c r="AM45" s="67"/>
      <c r="AN45" s="118"/>
    </row>
    <row r="46" spans="1:40" x14ac:dyDescent="0.2">
      <c r="AM46" s="67"/>
      <c r="AN46" s="118"/>
    </row>
    <row r="47" spans="1:40" x14ac:dyDescent="0.2">
      <c r="AM47" s="67"/>
      <c r="AN47" s="118"/>
    </row>
    <row r="48" spans="1:40" x14ac:dyDescent="0.2">
      <c r="AM48" s="67"/>
      <c r="AN48" s="118"/>
    </row>
    <row r="49" spans="39:40" x14ac:dyDescent="0.2">
      <c r="AM49" s="67"/>
      <c r="AN49" s="118"/>
    </row>
    <row r="50" spans="39:40" x14ac:dyDescent="0.2">
      <c r="AM50" s="67"/>
      <c r="AN50" s="118"/>
    </row>
    <row r="51" spans="39:40" x14ac:dyDescent="0.2">
      <c r="AM51" s="67"/>
      <c r="AN51" s="118"/>
    </row>
    <row r="52" spans="39:40" x14ac:dyDescent="0.2">
      <c r="AM52" s="67"/>
      <c r="AN52" s="118"/>
    </row>
    <row r="53" spans="39:40" x14ac:dyDescent="0.2">
      <c r="AM53" s="67"/>
      <c r="AN53" s="118"/>
    </row>
    <row r="54" spans="39:40" x14ac:dyDescent="0.2">
      <c r="AM54" s="67"/>
      <c r="AN54" s="118"/>
    </row>
    <row r="55" spans="39:40" x14ac:dyDescent="0.2">
      <c r="AM55" s="67"/>
      <c r="AN55" s="118"/>
    </row>
    <row r="56" spans="39:40" x14ac:dyDescent="0.2">
      <c r="AM56" s="67"/>
    </row>
    <row r="57" spans="39:40" x14ac:dyDescent="0.2">
      <c r="AM57" s="67"/>
    </row>
    <row r="58" spans="39:40" x14ac:dyDescent="0.2">
      <c r="AM58" s="67"/>
    </row>
    <row r="59" spans="39:40" x14ac:dyDescent="0.2">
      <c r="AM59" s="67"/>
    </row>
    <row r="60" spans="39:40" x14ac:dyDescent="0.2">
      <c r="AM60" s="67"/>
    </row>
    <row r="61" spans="39:40" x14ac:dyDescent="0.2">
      <c r="AM61" s="67"/>
    </row>
    <row r="62" spans="39:40" x14ac:dyDescent="0.2">
      <c r="AM62" s="67"/>
    </row>
    <row r="63" spans="39:40" x14ac:dyDescent="0.2">
      <c r="AM63" s="67"/>
    </row>
    <row r="64" spans="39:40" x14ac:dyDescent="0.2">
      <c r="AM64" s="67"/>
    </row>
    <row r="65" spans="39:39" x14ac:dyDescent="0.2">
      <c r="AM65" s="67"/>
    </row>
    <row r="66" spans="39:39" x14ac:dyDescent="0.2">
      <c r="AM66" s="67"/>
    </row>
    <row r="67" spans="39:39" x14ac:dyDescent="0.2">
      <c r="AM67" s="67"/>
    </row>
    <row r="68" spans="39:39" x14ac:dyDescent="0.2">
      <c r="AM68" s="67"/>
    </row>
    <row r="69" spans="39:39" x14ac:dyDescent="0.2">
      <c r="AM69" s="67"/>
    </row>
    <row r="70" spans="39:39" x14ac:dyDescent="0.2">
      <c r="AM70" s="67"/>
    </row>
    <row r="71" spans="39:39" x14ac:dyDescent="0.2">
      <c r="AM71" s="67"/>
    </row>
    <row r="72" spans="39:39" x14ac:dyDescent="0.2">
      <c r="AM72" s="67"/>
    </row>
    <row r="73" spans="39:39" x14ac:dyDescent="0.2">
      <c r="AM73" s="67"/>
    </row>
    <row r="74" spans="39:39" x14ac:dyDescent="0.2">
      <c r="AM74" s="67"/>
    </row>
    <row r="75" spans="39:39" x14ac:dyDescent="0.2">
      <c r="AM75" s="67"/>
    </row>
    <row r="76" spans="39:39" x14ac:dyDescent="0.2">
      <c r="AM76" s="67"/>
    </row>
    <row r="77" spans="39:39" x14ac:dyDescent="0.2">
      <c r="AM77" s="67"/>
    </row>
    <row r="78" spans="39:39" x14ac:dyDescent="0.2">
      <c r="AM78" s="67"/>
    </row>
    <row r="79" spans="39:39" x14ac:dyDescent="0.2">
      <c r="AM79" s="67"/>
    </row>
    <row r="80" spans="39:39" x14ac:dyDescent="0.2">
      <c r="AM80" s="67"/>
    </row>
    <row r="81" spans="39:39" x14ac:dyDescent="0.2">
      <c r="AM81" s="67"/>
    </row>
    <row r="82" spans="39:39" x14ac:dyDescent="0.2">
      <c r="AM82" s="67"/>
    </row>
    <row r="83" spans="39:39" x14ac:dyDescent="0.2">
      <c r="AM83" s="67"/>
    </row>
    <row r="84" spans="39:39" x14ac:dyDescent="0.2">
      <c r="AM84" s="67"/>
    </row>
    <row r="85" spans="39:39" x14ac:dyDescent="0.2">
      <c r="AM85" s="67"/>
    </row>
    <row r="86" spans="39:39" x14ac:dyDescent="0.2">
      <c r="AM86" s="67"/>
    </row>
    <row r="87" spans="39:39" x14ac:dyDescent="0.2">
      <c r="AM87" s="67"/>
    </row>
    <row r="88" spans="39:39" x14ac:dyDescent="0.2">
      <c r="AM88" s="67"/>
    </row>
    <row r="89" spans="39:39" x14ac:dyDescent="0.2">
      <c r="AM89" s="67"/>
    </row>
    <row r="90" spans="39:39" x14ac:dyDescent="0.2">
      <c r="AM90" s="67"/>
    </row>
    <row r="91" spans="39:39" x14ac:dyDescent="0.2">
      <c r="AM91" s="67"/>
    </row>
    <row r="92" spans="39:39" x14ac:dyDescent="0.2">
      <c r="AM92" s="67"/>
    </row>
    <row r="93" spans="39:39" x14ac:dyDescent="0.2">
      <c r="AM93" s="67"/>
    </row>
    <row r="94" spans="39:39" x14ac:dyDescent="0.2">
      <c r="AM94" s="67"/>
    </row>
    <row r="95" spans="39:39" x14ac:dyDescent="0.2">
      <c r="AM95" s="67"/>
    </row>
    <row r="96" spans="39:39" x14ac:dyDescent="0.2">
      <c r="AM96" s="67"/>
    </row>
    <row r="97" spans="39:39" x14ac:dyDescent="0.2">
      <c r="AM97" s="67"/>
    </row>
    <row r="98" spans="39:39" x14ac:dyDescent="0.2">
      <c r="AM98" s="67"/>
    </row>
    <row r="99" spans="39:39" x14ac:dyDescent="0.2">
      <c r="AM99" s="67"/>
    </row>
    <row r="100" spans="39:39" x14ac:dyDescent="0.2">
      <c r="AM100" s="67"/>
    </row>
    <row r="101" spans="39:39" x14ac:dyDescent="0.2">
      <c r="AM101" s="67"/>
    </row>
    <row r="102" spans="39:39" x14ac:dyDescent="0.2">
      <c r="AM102" s="67"/>
    </row>
    <row r="103" spans="39:39" x14ac:dyDescent="0.2">
      <c r="AM103" s="67"/>
    </row>
    <row r="104" spans="39:39" x14ac:dyDescent="0.2">
      <c r="AM104" s="67"/>
    </row>
    <row r="105" spans="39:39" x14ac:dyDescent="0.2">
      <c r="AM105" s="67"/>
    </row>
    <row r="106" spans="39:39" x14ac:dyDescent="0.2">
      <c r="AM106" s="67"/>
    </row>
    <row r="107" spans="39:39" x14ac:dyDescent="0.2">
      <c r="AM107" s="67"/>
    </row>
    <row r="108" spans="39:39" x14ac:dyDescent="0.2">
      <c r="AM108" s="67"/>
    </row>
    <row r="109" spans="39:39" x14ac:dyDescent="0.2">
      <c r="AM109" s="67"/>
    </row>
    <row r="110" spans="39:39" x14ac:dyDescent="0.2">
      <c r="AM110" s="67"/>
    </row>
    <row r="111" spans="39:39" x14ac:dyDescent="0.2">
      <c r="AM111" s="67"/>
    </row>
    <row r="112" spans="39:39" x14ac:dyDescent="0.2">
      <c r="AM112" s="67"/>
    </row>
    <row r="113" spans="39:39" x14ac:dyDescent="0.2">
      <c r="AM113" s="67"/>
    </row>
    <row r="114" spans="39:39" x14ac:dyDescent="0.2">
      <c r="AM114" s="67"/>
    </row>
    <row r="115" spans="39:39" x14ac:dyDescent="0.2">
      <c r="AM115" s="67"/>
    </row>
    <row r="116" spans="39:39" x14ac:dyDescent="0.2">
      <c r="AM116" s="67"/>
    </row>
    <row r="117" spans="39:39" x14ac:dyDescent="0.2">
      <c r="AM117" s="67"/>
    </row>
    <row r="118" spans="39:39" x14ac:dyDescent="0.2">
      <c r="AM118" s="67"/>
    </row>
    <row r="119" spans="39:39" x14ac:dyDescent="0.2">
      <c r="AM119" s="67"/>
    </row>
    <row r="120" spans="39:39" x14ac:dyDescent="0.2">
      <c r="AM120" s="67"/>
    </row>
    <row r="121" spans="39:39" x14ac:dyDescent="0.2">
      <c r="AM121" s="67"/>
    </row>
    <row r="122" spans="39:39" x14ac:dyDescent="0.2">
      <c r="AM122" s="67"/>
    </row>
    <row r="123" spans="39:39" x14ac:dyDescent="0.2">
      <c r="AM123" s="67"/>
    </row>
    <row r="124" spans="39:39" x14ac:dyDescent="0.2">
      <c r="AM124" s="67"/>
    </row>
    <row r="125" spans="39:39" x14ac:dyDescent="0.2">
      <c r="AM125" s="67"/>
    </row>
    <row r="126" spans="39:39" x14ac:dyDescent="0.2">
      <c r="AM126" s="67"/>
    </row>
    <row r="127" spans="39:39" x14ac:dyDescent="0.2">
      <c r="AM127" s="67"/>
    </row>
    <row r="128" spans="39:39" x14ac:dyDescent="0.2">
      <c r="AM128" s="67"/>
    </row>
    <row r="129" spans="39:39" x14ac:dyDescent="0.2">
      <c r="AM129" s="67"/>
    </row>
    <row r="130" spans="39:39" x14ac:dyDescent="0.2">
      <c r="AM130" s="67"/>
    </row>
    <row r="131" spans="39:39" x14ac:dyDescent="0.2">
      <c r="AM131" s="67"/>
    </row>
    <row r="132" spans="39:39" x14ac:dyDescent="0.2">
      <c r="AM132" s="67"/>
    </row>
    <row r="133" spans="39:39" x14ac:dyDescent="0.2">
      <c r="AM133" s="67"/>
    </row>
    <row r="134" spans="39:39" x14ac:dyDescent="0.2">
      <c r="AM134" s="67"/>
    </row>
    <row r="135" spans="39:39" x14ac:dyDescent="0.2">
      <c r="AM135" s="67"/>
    </row>
    <row r="136" spans="39:39" x14ac:dyDescent="0.2">
      <c r="AM136" s="67"/>
    </row>
    <row r="137" spans="39:39" x14ac:dyDescent="0.2">
      <c r="AM137" s="67"/>
    </row>
    <row r="138" spans="39:39" x14ac:dyDescent="0.2">
      <c r="AM138" s="67"/>
    </row>
    <row r="139" spans="39:39" x14ac:dyDescent="0.2">
      <c r="AM139" s="67"/>
    </row>
    <row r="140" spans="39:39" x14ac:dyDescent="0.2">
      <c r="AM140" s="67"/>
    </row>
    <row r="141" spans="39:39" x14ac:dyDescent="0.2">
      <c r="AM141" s="67"/>
    </row>
    <row r="142" spans="39:39" x14ac:dyDescent="0.2">
      <c r="AM142" s="67"/>
    </row>
    <row r="143" spans="39:39" x14ac:dyDescent="0.2">
      <c r="AM143" s="67"/>
    </row>
    <row r="144" spans="39:39" x14ac:dyDescent="0.2">
      <c r="AM144" s="67"/>
    </row>
    <row r="145" spans="39:39" x14ac:dyDescent="0.2">
      <c r="AM145" s="67"/>
    </row>
    <row r="146" spans="39:39" x14ac:dyDescent="0.2">
      <c r="AM146" s="67"/>
    </row>
    <row r="147" spans="39:39" x14ac:dyDescent="0.2">
      <c r="AM147" s="67"/>
    </row>
    <row r="148" spans="39:39" x14ac:dyDescent="0.2">
      <c r="AM148" s="67"/>
    </row>
    <row r="149" spans="39:39" x14ac:dyDescent="0.2">
      <c r="AM149" s="67"/>
    </row>
    <row r="150" spans="39:39" x14ac:dyDescent="0.2">
      <c r="AM150" s="67"/>
    </row>
    <row r="151" spans="39:39" x14ac:dyDescent="0.2">
      <c r="AM151" s="67"/>
    </row>
    <row r="152" spans="39:39" x14ac:dyDescent="0.2">
      <c r="AM152" s="67"/>
    </row>
    <row r="153" spans="39:39" x14ac:dyDescent="0.2">
      <c r="AM153" s="67"/>
    </row>
    <row r="154" spans="39:39" x14ac:dyDescent="0.2">
      <c r="AM154" s="67"/>
    </row>
    <row r="155" spans="39:39" x14ac:dyDescent="0.2">
      <c r="AM155" s="67"/>
    </row>
    <row r="156" spans="39:39" x14ac:dyDescent="0.2">
      <c r="AM156" s="67"/>
    </row>
    <row r="157" spans="39:39" x14ac:dyDescent="0.2">
      <c r="AM157" s="67"/>
    </row>
    <row r="158" spans="39:39" x14ac:dyDescent="0.2">
      <c r="AM158" s="67"/>
    </row>
    <row r="159" spans="39:39" x14ac:dyDescent="0.2">
      <c r="AM159" s="67"/>
    </row>
    <row r="160" spans="39:39" x14ac:dyDescent="0.2">
      <c r="AM160" s="67"/>
    </row>
  </sheetData>
  <sheetProtection algorithmName="SHA-512" hashValue="mMtSMGjvCku90iRG3WqkhGVXZPlo6DnxY39E+gCFI+sJ25RBeSWR9bqIAIT1VbJ7TviWcH3C99CokcZUJI+wjQ==" saltValue="BbTsPISiisU9zD1/nT9QxQ==" spinCount="100000" sheet="1" objects="1" scenarios="1"/>
  <protectedRanges>
    <protectedRange sqref="AM23 AM24 AM25 AM26 AM30" name="Bereich1"/>
  </protectedRanges>
  <mergeCells count="72">
    <mergeCell ref="AL4:AM4"/>
    <mergeCell ref="A8:AJ9"/>
    <mergeCell ref="A10:AJ10"/>
    <mergeCell ref="A11:AJ11"/>
    <mergeCell ref="A12:AJ12"/>
    <mergeCell ref="AH4:AI4"/>
    <mergeCell ref="AJ4:AK4"/>
    <mergeCell ref="N1:O1"/>
    <mergeCell ref="N2:Z2"/>
    <mergeCell ref="AB4:AC4"/>
    <mergeCell ref="AD4:AE4"/>
    <mergeCell ref="AF4:AG4"/>
    <mergeCell ref="A19:A20"/>
    <mergeCell ref="B19:B20"/>
    <mergeCell ref="C19:F20"/>
    <mergeCell ref="I19:AJ20"/>
    <mergeCell ref="A13:AJ13"/>
    <mergeCell ref="A14:B18"/>
    <mergeCell ref="C14:F18"/>
    <mergeCell ref="G14:H20"/>
    <mergeCell ref="I14:AJ16"/>
    <mergeCell ref="AL14:AL20"/>
    <mergeCell ref="AM14:AM20"/>
    <mergeCell ref="AN14:AN20"/>
    <mergeCell ref="I17:L18"/>
    <mergeCell ref="M17:P18"/>
    <mergeCell ref="Q17:T18"/>
    <mergeCell ref="U17:X18"/>
    <mergeCell ref="Y17:AB18"/>
    <mergeCell ref="AC17:AF18"/>
    <mergeCell ref="AG17:AJ18"/>
    <mergeCell ref="AK14:AK20"/>
    <mergeCell ref="C23:F23"/>
    <mergeCell ref="K23:L23"/>
    <mergeCell ref="O23:P23"/>
    <mergeCell ref="S23:T23"/>
    <mergeCell ref="W23:X23"/>
    <mergeCell ref="AE23:AF23"/>
    <mergeCell ref="AI23:AJ23"/>
    <mergeCell ref="AA23:AB23"/>
    <mergeCell ref="C25:F25"/>
    <mergeCell ref="K25:L25"/>
    <mergeCell ref="O25:P25"/>
    <mergeCell ref="S25:T25"/>
    <mergeCell ref="W25:X25"/>
    <mergeCell ref="AA25:AB25"/>
    <mergeCell ref="AE24:AF24"/>
    <mergeCell ref="AI24:AJ24"/>
    <mergeCell ref="AA24:AB24"/>
    <mergeCell ref="AE25:AF25"/>
    <mergeCell ref="AI25:AJ25"/>
    <mergeCell ref="C24:F24"/>
    <mergeCell ref="K24:L24"/>
    <mergeCell ref="O24:P24"/>
    <mergeCell ref="S24:T24"/>
    <mergeCell ref="W24:X24"/>
    <mergeCell ref="C26:F26"/>
    <mergeCell ref="K26:L26"/>
    <mergeCell ref="O26:P26"/>
    <mergeCell ref="S26:T26"/>
    <mergeCell ref="W26:X26"/>
    <mergeCell ref="AA26:AB26"/>
    <mergeCell ref="B30:AJ30"/>
    <mergeCell ref="AE26:AF26"/>
    <mergeCell ref="AI26:AJ26"/>
    <mergeCell ref="I27:L27"/>
    <mergeCell ref="M27:P27"/>
    <mergeCell ref="Q27:T27"/>
    <mergeCell ref="U27:X27"/>
    <mergeCell ref="Y27:AB27"/>
    <mergeCell ref="AC27:AF27"/>
    <mergeCell ref="AG27:AJ27"/>
  </mergeCells>
  <dataValidations count="1">
    <dataValidation type="list" allowBlank="1" showInputMessage="1" showErrorMessage="1" sqref="AH25 Z23 V26 AD26 AH24 J23 N23 R23 V23 J24 J25 N24 R24 Z24 AD23 AD24 AD25 V24 N25 R25 V25 Z25 AH26 Z26 J26 AH23 N26 R26" xr:uid="{488AD3B3-2517-4288-AD65-DC9F6A1019E7}">
      <formula1>INDIRECT(I23)</formula1>
    </dataValidation>
  </dataValidations>
  <pageMargins left="0.7" right="0.7" top="0.78740157499999996" bottom="0.78740157499999996" header="0.3" footer="0.3"/>
  <extLst>
    <ext xmlns:x14="http://schemas.microsoft.com/office/spreadsheetml/2009/9/main" uri="{CCE6A557-97BC-4b89-ADB6-D9C93CAAB3DF}">
      <x14:dataValidations xmlns:xm="http://schemas.microsoft.com/office/excel/2006/main" count="3">
        <x14:dataValidation type="list" allowBlank="1" showInputMessage="1" showErrorMessage="1" xr:uid="{411786EF-DFC8-47DD-B9B3-75C5813110EB}">
          <x14:formula1>
            <xm:f>Tabelle_WiE!$A$4:$A$220</xm:f>
          </x14:formula1>
          <xm:sqref>N1:O1</xm:sqref>
        </x14:dataValidation>
        <x14:dataValidation type="list" allowBlank="1" showInputMessage="1" showErrorMessage="1" xr:uid="{DC0181F3-C516-425E-8C9D-83B78207951A}">
          <x14:formula1>
            <xm:f>Datenquelle!$I$1:$S$1</xm:f>
          </x14:formula1>
          <xm:sqref>AG25 Y23 Y26 AG26 AG24 I23 M23 Q23 U23 I24 I25 M24 Q24 Y24 AC23 AC24 AC25 U24 M25 Q25 U25 Y25 AC26 I26 M26 Q26 U26 AG23</xm:sqref>
        </x14:dataValidation>
        <x14:dataValidation type="list" allowBlank="1" showInputMessage="1" showErrorMessage="1" xr:uid="{4CC02AC4-B844-46F1-AD55-54456475E0B9}">
          <x14:formula1>
            <xm:f>Datenquelle!$T$2:$T$7</xm:f>
          </x14:formula1>
          <xm:sqref>AI25:AJ25 AA23:AB23 AE23:AF23 AE26:AF26 AI24:AJ24 K23:L23 O23:P23 S23:T23 W23:X23 K24:L24 K25:L25 O24:P24 S24:T24 AA24:AB24 AE24:AF24 AI26:AJ26 W24:X24 O25:P25 S25:T25 W25:X25 AA25:AB25 AE25:AF25 K26:L26 O26:P26 S26:T26 W26:X26 AA26:AB26 AI23:AJ23</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E76B99-F25C-4908-8D05-0C70F4DDB068}">
  <dimension ref="A1:AP160"/>
  <sheetViews>
    <sheetView topLeftCell="F18" workbookViewId="0">
      <selection activeCell="AM30" activeCellId="4" sqref="AM23 AM24 AM25 AM26 AM30"/>
    </sheetView>
  </sheetViews>
  <sheetFormatPr baseColWidth="10" defaultRowHeight="12.75" outlineLevelRow="1" x14ac:dyDescent="0.2"/>
  <cols>
    <col min="1" max="1" width="6.7109375" style="19" customWidth="1"/>
    <col min="2" max="2" width="26.7109375" customWidth="1"/>
    <col min="3" max="5" width="17.7109375" customWidth="1"/>
    <col min="6" max="6" width="39.5703125" customWidth="1"/>
    <col min="7" max="8" width="3.7109375" hidden="1" customWidth="1"/>
    <col min="9" max="20" width="3.7109375" customWidth="1"/>
    <col min="21" max="24" width="4.42578125" customWidth="1"/>
    <col min="25" max="27" width="3.7109375" customWidth="1"/>
    <col min="28" max="28" width="8.5703125" bestFit="1" customWidth="1"/>
    <col min="29" max="29" width="6.85546875" customWidth="1"/>
    <col min="30" max="30" width="4.5703125" bestFit="1" customWidth="1"/>
    <col min="31" max="31" width="6.140625" bestFit="1" customWidth="1"/>
    <col min="32" max="32" width="7.140625" customWidth="1"/>
    <col min="33" max="33" width="8.85546875" customWidth="1"/>
    <col min="34" max="35" width="9.140625" customWidth="1"/>
    <col min="36" max="36" width="6.5703125" bestFit="1" customWidth="1"/>
    <col min="37" max="37" width="10.85546875" bestFit="1" customWidth="1"/>
    <col min="38" max="38" width="11" customWidth="1"/>
    <col min="39" max="39" width="11" style="104" customWidth="1"/>
    <col min="40" max="40" width="12.85546875" style="105" customWidth="1"/>
  </cols>
  <sheetData>
    <row r="1" spans="1:42" ht="14.85" customHeight="1" x14ac:dyDescent="0.2">
      <c r="J1" s="57" t="s">
        <v>267</v>
      </c>
      <c r="N1" s="147">
        <v>2115</v>
      </c>
      <c r="O1" s="147"/>
      <c r="P1" s="30"/>
      <c r="Q1" s="30"/>
      <c r="R1" s="30"/>
      <c r="S1" s="30"/>
      <c r="T1" s="30"/>
      <c r="U1" s="30"/>
      <c r="V1" s="30"/>
      <c r="W1" s="30"/>
      <c r="X1" s="30"/>
      <c r="Y1" s="30"/>
      <c r="Z1" s="30"/>
      <c r="AA1" s="30"/>
      <c r="AB1" s="30"/>
      <c r="AC1" s="30"/>
      <c r="AD1" s="30"/>
      <c r="AM1"/>
    </row>
    <row r="2" spans="1:42" ht="14.85" customHeight="1" x14ac:dyDescent="0.2">
      <c r="C2" s="30"/>
      <c r="J2" s="57" t="s">
        <v>268</v>
      </c>
      <c r="N2" s="150" t="s">
        <v>304</v>
      </c>
      <c r="O2" s="150"/>
      <c r="P2" s="150"/>
      <c r="Q2" s="150"/>
      <c r="R2" s="150"/>
      <c r="S2" s="150"/>
      <c r="T2" s="150"/>
      <c r="U2" s="150"/>
      <c r="V2" s="150"/>
      <c r="W2" s="150"/>
      <c r="X2" s="150"/>
      <c r="Y2" s="150"/>
      <c r="Z2" s="150"/>
      <c r="AA2" s="58"/>
      <c r="AB2" s="30"/>
      <c r="AH2" s="30"/>
      <c r="AI2" s="30"/>
      <c r="AJ2" s="30"/>
      <c r="AK2" s="30"/>
      <c r="AL2" s="30"/>
      <c r="AM2" s="30"/>
      <c r="AN2" s="106"/>
      <c r="AO2" s="119"/>
      <c r="AP2" s="119"/>
    </row>
    <row r="3" spans="1:42" ht="14.85" customHeight="1" x14ac:dyDescent="0.25">
      <c r="B3" s="59"/>
      <c r="C3" s="60"/>
      <c r="J3" s="30" t="s">
        <v>269</v>
      </c>
      <c r="N3" s="61">
        <v>107</v>
      </c>
      <c r="AB3" s="62" t="s">
        <v>312</v>
      </c>
      <c r="AC3" s="62" t="s">
        <v>313</v>
      </c>
      <c r="AD3" s="62" t="s">
        <v>312</v>
      </c>
      <c r="AE3" s="62" t="s">
        <v>313</v>
      </c>
      <c r="AF3" s="62" t="s">
        <v>312</v>
      </c>
      <c r="AG3" s="62" t="s">
        <v>313</v>
      </c>
      <c r="AH3" s="62" t="s">
        <v>312</v>
      </c>
      <c r="AI3" s="62" t="s">
        <v>313</v>
      </c>
      <c r="AJ3" s="62" t="s">
        <v>312</v>
      </c>
      <c r="AK3" s="62" t="s">
        <v>313</v>
      </c>
      <c r="AL3" s="62" t="s">
        <v>312</v>
      </c>
      <c r="AM3" s="62" t="s">
        <v>313</v>
      </c>
      <c r="AN3" s="62" t="s">
        <v>313</v>
      </c>
      <c r="AO3" s="62" t="s">
        <v>314</v>
      </c>
    </row>
    <row r="4" spans="1:42" ht="30.75" customHeight="1" x14ac:dyDescent="0.25">
      <c r="B4" s="59"/>
      <c r="C4" s="63"/>
      <c r="J4" s="30"/>
      <c r="AB4" s="135" t="s">
        <v>315</v>
      </c>
      <c r="AC4" s="136"/>
      <c r="AD4" s="135" t="s">
        <v>316</v>
      </c>
      <c r="AE4" s="136"/>
      <c r="AF4" s="135" t="s">
        <v>317</v>
      </c>
      <c r="AG4" s="136"/>
      <c r="AH4" s="135" t="s">
        <v>318</v>
      </c>
      <c r="AI4" s="136"/>
      <c r="AJ4" s="135" t="s">
        <v>319</v>
      </c>
      <c r="AK4" s="136"/>
      <c r="AL4" s="135" t="s">
        <v>320</v>
      </c>
      <c r="AM4" s="136"/>
      <c r="AN4" s="64" t="s">
        <v>321</v>
      </c>
      <c r="AO4" s="64" t="s">
        <v>322</v>
      </c>
    </row>
    <row r="5" spans="1:42" ht="14.85" customHeight="1" x14ac:dyDescent="0.25">
      <c r="B5" s="59"/>
      <c r="C5" s="63"/>
      <c r="J5" s="30" t="s">
        <v>270</v>
      </c>
      <c r="N5" s="61">
        <v>5</v>
      </c>
      <c r="AB5" s="65">
        <v>0</v>
      </c>
      <c r="AC5" s="65">
        <v>0</v>
      </c>
      <c r="AD5" s="65">
        <v>0</v>
      </c>
      <c r="AE5" s="65">
        <v>0</v>
      </c>
      <c r="AF5" s="65">
        <v>135</v>
      </c>
      <c r="AG5" s="65">
        <v>0</v>
      </c>
      <c r="AH5" s="65">
        <v>0</v>
      </c>
      <c r="AI5" s="65">
        <v>0</v>
      </c>
      <c r="AJ5" s="65">
        <v>481</v>
      </c>
      <c r="AK5" s="65">
        <v>0</v>
      </c>
      <c r="AL5" s="65">
        <v>125</v>
      </c>
      <c r="AM5" s="65">
        <v>0</v>
      </c>
      <c r="AN5" s="65">
        <v>0</v>
      </c>
      <c r="AO5" s="65">
        <v>95.915000000000006</v>
      </c>
    </row>
    <row r="6" spans="1:42" ht="14.85" customHeight="1" x14ac:dyDescent="0.25">
      <c r="B6" s="59"/>
      <c r="C6" s="63"/>
      <c r="J6" s="30" t="s">
        <v>271</v>
      </c>
      <c r="N6" s="61">
        <v>14</v>
      </c>
      <c r="AJ6" s="66"/>
      <c r="AM6" s="67"/>
    </row>
    <row r="7" spans="1:42" ht="14.85" customHeight="1" thickBot="1" x14ac:dyDescent="0.3">
      <c r="B7" s="59"/>
      <c r="C7" s="63"/>
      <c r="J7" s="30"/>
      <c r="N7" s="61"/>
      <c r="AJ7" s="68"/>
      <c r="AM7" s="67"/>
    </row>
    <row r="8" spans="1:42" ht="14.85" customHeight="1" x14ac:dyDescent="0.2">
      <c r="A8" s="129" t="s">
        <v>280</v>
      </c>
      <c r="B8" s="130"/>
      <c r="C8" s="130"/>
      <c r="D8" s="130"/>
      <c r="E8" s="130"/>
      <c r="F8" s="130"/>
      <c r="G8" s="130"/>
      <c r="H8" s="130"/>
      <c r="I8" s="130"/>
      <c r="J8" s="130"/>
      <c r="K8" s="130"/>
      <c r="L8" s="130"/>
      <c r="M8" s="130"/>
      <c r="N8" s="130"/>
      <c r="O8" s="130"/>
      <c r="P8" s="130"/>
      <c r="Q8" s="130"/>
      <c r="R8" s="130"/>
      <c r="S8" s="130"/>
      <c r="T8" s="130"/>
      <c r="U8" s="130"/>
      <c r="V8" s="130"/>
      <c r="W8" s="130"/>
      <c r="X8" s="130"/>
      <c r="Y8" s="130"/>
      <c r="Z8" s="130"/>
      <c r="AA8" s="130"/>
      <c r="AB8" s="130"/>
      <c r="AC8" s="130"/>
      <c r="AD8" s="130"/>
      <c r="AE8" s="130"/>
      <c r="AF8" s="130"/>
      <c r="AG8" s="130"/>
      <c r="AH8" s="130"/>
      <c r="AI8" s="130"/>
      <c r="AJ8" s="131"/>
      <c r="AM8" s="67"/>
    </row>
    <row r="9" spans="1:42" ht="409.5" customHeight="1" x14ac:dyDescent="0.2">
      <c r="A9" s="132"/>
      <c r="B9" s="133"/>
      <c r="C9" s="133"/>
      <c r="D9" s="133"/>
      <c r="E9" s="133"/>
      <c r="F9" s="133"/>
      <c r="G9" s="133"/>
      <c r="H9" s="133"/>
      <c r="I9" s="133"/>
      <c r="J9" s="133"/>
      <c r="K9" s="133"/>
      <c r="L9" s="133"/>
      <c r="M9" s="133"/>
      <c r="N9" s="133"/>
      <c r="O9" s="133"/>
      <c r="P9" s="133"/>
      <c r="Q9" s="133"/>
      <c r="R9" s="133"/>
      <c r="S9" s="133"/>
      <c r="T9" s="133"/>
      <c r="U9" s="133"/>
      <c r="V9" s="133"/>
      <c r="W9" s="133"/>
      <c r="X9" s="133"/>
      <c r="Y9" s="133"/>
      <c r="Z9" s="133"/>
      <c r="AA9" s="133"/>
      <c r="AB9" s="133"/>
      <c r="AC9" s="133"/>
      <c r="AD9" s="133"/>
      <c r="AE9" s="133"/>
      <c r="AF9" s="133"/>
      <c r="AG9" s="133"/>
      <c r="AH9" s="133"/>
      <c r="AI9" s="133"/>
      <c r="AJ9" s="134"/>
      <c r="AM9" s="67"/>
    </row>
    <row r="10" spans="1:42" ht="249" customHeight="1" x14ac:dyDescent="0.2">
      <c r="A10" s="159" t="s">
        <v>278</v>
      </c>
      <c r="B10" s="160"/>
      <c r="C10" s="160"/>
      <c r="D10" s="160"/>
      <c r="E10" s="160"/>
      <c r="F10" s="160"/>
      <c r="G10" s="160"/>
      <c r="H10" s="160"/>
      <c r="I10" s="160"/>
      <c r="J10" s="160"/>
      <c r="K10" s="160"/>
      <c r="L10" s="160"/>
      <c r="M10" s="160"/>
      <c r="N10" s="160"/>
      <c r="O10" s="160"/>
      <c r="P10" s="160"/>
      <c r="Q10" s="160"/>
      <c r="R10" s="160"/>
      <c r="S10" s="160"/>
      <c r="T10" s="160"/>
      <c r="U10" s="160"/>
      <c r="V10" s="160"/>
      <c r="W10" s="160"/>
      <c r="X10" s="160"/>
      <c r="Y10" s="160"/>
      <c r="Z10" s="160"/>
      <c r="AA10" s="160"/>
      <c r="AB10" s="160"/>
      <c r="AC10" s="160"/>
      <c r="AD10" s="160"/>
      <c r="AE10" s="160"/>
      <c r="AF10" s="160"/>
      <c r="AG10" s="160"/>
      <c r="AH10" s="160"/>
      <c r="AI10" s="160"/>
      <c r="AJ10" s="161"/>
      <c r="AM10" s="67"/>
    </row>
    <row r="11" spans="1:42" ht="380.1" customHeight="1" x14ac:dyDescent="0.2">
      <c r="A11" s="162" t="s">
        <v>281</v>
      </c>
      <c r="B11" s="133"/>
      <c r="C11" s="133"/>
      <c r="D11" s="133"/>
      <c r="E11" s="133"/>
      <c r="F11" s="133"/>
      <c r="G11" s="133"/>
      <c r="H11" s="133"/>
      <c r="I11" s="133"/>
      <c r="J11" s="133"/>
      <c r="K11" s="133"/>
      <c r="L11" s="133"/>
      <c r="M11" s="133"/>
      <c r="N11" s="133"/>
      <c r="O11" s="133"/>
      <c r="P11" s="133"/>
      <c r="Q11" s="133"/>
      <c r="R11" s="133"/>
      <c r="S11" s="133"/>
      <c r="T11" s="133"/>
      <c r="U11" s="133"/>
      <c r="V11" s="133"/>
      <c r="W11" s="133"/>
      <c r="X11" s="133"/>
      <c r="Y11" s="133"/>
      <c r="Z11" s="133"/>
      <c r="AA11" s="133"/>
      <c r="AB11" s="133"/>
      <c r="AC11" s="133"/>
      <c r="AD11" s="133"/>
      <c r="AE11" s="133"/>
      <c r="AF11" s="133"/>
      <c r="AG11" s="133"/>
      <c r="AH11" s="133"/>
      <c r="AI11" s="133"/>
      <c r="AJ11" s="134"/>
      <c r="AM11" s="67"/>
    </row>
    <row r="12" spans="1:42" ht="218.1" customHeight="1" x14ac:dyDescent="0.2">
      <c r="A12" s="162" t="s">
        <v>282</v>
      </c>
      <c r="B12" s="163"/>
      <c r="C12" s="163"/>
      <c r="D12" s="163"/>
      <c r="E12" s="163"/>
      <c r="F12" s="163"/>
      <c r="G12" s="163"/>
      <c r="H12" s="163"/>
      <c r="I12" s="163"/>
      <c r="J12" s="163"/>
      <c r="K12" s="163"/>
      <c r="L12" s="163"/>
      <c r="M12" s="163"/>
      <c r="N12" s="163"/>
      <c r="O12" s="163"/>
      <c r="P12" s="163"/>
      <c r="Q12" s="163"/>
      <c r="R12" s="163"/>
      <c r="S12" s="163"/>
      <c r="T12" s="163"/>
      <c r="U12" s="163"/>
      <c r="V12" s="163"/>
      <c r="W12" s="163"/>
      <c r="X12" s="163"/>
      <c r="Y12" s="163"/>
      <c r="Z12" s="163"/>
      <c r="AA12" s="163"/>
      <c r="AB12" s="163"/>
      <c r="AC12" s="163"/>
      <c r="AD12" s="163"/>
      <c r="AE12" s="163"/>
      <c r="AF12" s="163"/>
      <c r="AG12" s="163"/>
      <c r="AH12" s="163"/>
      <c r="AI12" s="163"/>
      <c r="AJ12" s="164"/>
      <c r="AM12" s="67"/>
    </row>
    <row r="13" spans="1:42" ht="114.95" customHeight="1" thickBot="1" x14ac:dyDescent="0.25">
      <c r="A13" s="165" t="s">
        <v>279</v>
      </c>
      <c r="B13" s="166"/>
      <c r="C13" s="166"/>
      <c r="D13" s="166"/>
      <c r="E13" s="166"/>
      <c r="F13" s="166"/>
      <c r="G13" s="166"/>
      <c r="H13" s="166"/>
      <c r="I13" s="166"/>
      <c r="J13" s="166"/>
      <c r="K13" s="166"/>
      <c r="L13" s="166"/>
      <c r="M13" s="166"/>
      <c r="N13" s="166"/>
      <c r="O13" s="166"/>
      <c r="P13" s="166"/>
      <c r="Q13" s="166"/>
      <c r="R13" s="166"/>
      <c r="S13" s="166"/>
      <c r="T13" s="166"/>
      <c r="U13" s="166"/>
      <c r="V13" s="166"/>
      <c r="W13" s="166"/>
      <c r="X13" s="166"/>
      <c r="Y13" s="166"/>
      <c r="Z13" s="166"/>
      <c r="AA13" s="166"/>
      <c r="AB13" s="166"/>
      <c r="AC13" s="166"/>
      <c r="AD13" s="166"/>
      <c r="AE13" s="166"/>
      <c r="AF13" s="166"/>
      <c r="AG13" s="166"/>
      <c r="AH13" s="166"/>
      <c r="AI13" s="166"/>
      <c r="AJ13" s="167"/>
      <c r="AM13" s="67"/>
    </row>
    <row r="14" spans="1:42" ht="12.75" customHeight="1" x14ac:dyDescent="0.2">
      <c r="A14" s="199" t="s">
        <v>264</v>
      </c>
      <c r="B14" s="200"/>
      <c r="C14" s="205" t="s">
        <v>265</v>
      </c>
      <c r="D14" s="205"/>
      <c r="E14" s="205"/>
      <c r="F14" s="206"/>
      <c r="G14" s="187" t="s">
        <v>176</v>
      </c>
      <c r="H14" s="188"/>
      <c r="I14" s="211" t="s">
        <v>177</v>
      </c>
      <c r="J14" s="212"/>
      <c r="K14" s="212"/>
      <c r="L14" s="212"/>
      <c r="M14" s="212"/>
      <c r="N14" s="212"/>
      <c r="O14" s="212"/>
      <c r="P14" s="212"/>
      <c r="Q14" s="212"/>
      <c r="R14" s="212"/>
      <c r="S14" s="212"/>
      <c r="T14" s="212"/>
      <c r="U14" s="212"/>
      <c r="V14" s="212"/>
      <c r="W14" s="212"/>
      <c r="X14" s="212"/>
      <c r="Y14" s="212"/>
      <c r="Z14" s="212"/>
      <c r="AA14" s="212"/>
      <c r="AB14" s="212"/>
      <c r="AC14" s="212"/>
      <c r="AD14" s="212"/>
      <c r="AE14" s="212"/>
      <c r="AF14" s="212"/>
      <c r="AG14" s="212"/>
      <c r="AH14" s="212"/>
      <c r="AI14" s="212"/>
      <c r="AJ14" s="212"/>
      <c r="AK14" s="154" t="s">
        <v>259</v>
      </c>
      <c r="AL14" s="154" t="s">
        <v>260</v>
      </c>
      <c r="AM14" s="126" t="s">
        <v>284</v>
      </c>
      <c r="AN14" s="151" t="s">
        <v>285</v>
      </c>
    </row>
    <row r="15" spans="1:42" ht="12.75" customHeight="1" x14ac:dyDescent="0.2">
      <c r="A15" s="201"/>
      <c r="B15" s="202"/>
      <c r="C15" s="207"/>
      <c r="D15" s="207"/>
      <c r="E15" s="207"/>
      <c r="F15" s="208"/>
      <c r="G15" s="189"/>
      <c r="H15" s="190"/>
      <c r="I15" s="213"/>
      <c r="J15" s="214"/>
      <c r="K15" s="214"/>
      <c r="L15" s="214"/>
      <c r="M15" s="214"/>
      <c r="N15" s="214"/>
      <c r="O15" s="214"/>
      <c r="P15" s="214"/>
      <c r="Q15" s="214"/>
      <c r="R15" s="214"/>
      <c r="S15" s="214"/>
      <c r="T15" s="214"/>
      <c r="U15" s="214"/>
      <c r="V15" s="214"/>
      <c r="W15" s="214"/>
      <c r="X15" s="214"/>
      <c r="Y15" s="214"/>
      <c r="Z15" s="214"/>
      <c r="AA15" s="214"/>
      <c r="AB15" s="214"/>
      <c r="AC15" s="214"/>
      <c r="AD15" s="214"/>
      <c r="AE15" s="214"/>
      <c r="AF15" s="214"/>
      <c r="AG15" s="214"/>
      <c r="AH15" s="214"/>
      <c r="AI15" s="214"/>
      <c r="AJ15" s="214"/>
      <c r="AK15" s="155"/>
      <c r="AL15" s="155"/>
      <c r="AM15" s="127"/>
      <c r="AN15" s="152"/>
    </row>
    <row r="16" spans="1:42" ht="13.5" customHeight="1" thickBot="1" x14ac:dyDescent="0.25">
      <c r="A16" s="201"/>
      <c r="B16" s="202"/>
      <c r="C16" s="207"/>
      <c r="D16" s="207"/>
      <c r="E16" s="207"/>
      <c r="F16" s="208"/>
      <c r="G16" s="189"/>
      <c r="H16" s="190"/>
      <c r="I16" s="215"/>
      <c r="J16" s="216"/>
      <c r="K16" s="216"/>
      <c r="L16" s="216"/>
      <c r="M16" s="216"/>
      <c r="N16" s="216"/>
      <c r="O16" s="216"/>
      <c r="P16" s="216"/>
      <c r="Q16" s="216"/>
      <c r="R16" s="216"/>
      <c r="S16" s="216"/>
      <c r="T16" s="216"/>
      <c r="U16" s="216"/>
      <c r="V16" s="216"/>
      <c r="W16" s="216"/>
      <c r="X16" s="216"/>
      <c r="Y16" s="216"/>
      <c r="Z16" s="216"/>
      <c r="AA16" s="216"/>
      <c r="AB16" s="216"/>
      <c r="AC16" s="216"/>
      <c r="AD16" s="216"/>
      <c r="AE16" s="216"/>
      <c r="AF16" s="216"/>
      <c r="AG16" s="216"/>
      <c r="AH16" s="216"/>
      <c r="AI16" s="216"/>
      <c r="AJ16" s="216"/>
      <c r="AK16" s="155"/>
      <c r="AL16" s="155"/>
      <c r="AM16" s="127"/>
      <c r="AN16" s="152"/>
    </row>
    <row r="17" spans="1:40" ht="12.75" customHeight="1" x14ac:dyDescent="0.2">
      <c r="A17" s="201"/>
      <c r="B17" s="202"/>
      <c r="C17" s="207"/>
      <c r="D17" s="207"/>
      <c r="E17" s="207"/>
      <c r="F17" s="208"/>
      <c r="G17" s="189"/>
      <c r="H17" s="190"/>
      <c r="I17" s="148" t="s">
        <v>249</v>
      </c>
      <c r="J17" s="138"/>
      <c r="K17" s="138"/>
      <c r="L17" s="139"/>
      <c r="M17" s="137" t="s">
        <v>248</v>
      </c>
      <c r="N17" s="138"/>
      <c r="O17" s="138"/>
      <c r="P17" s="139"/>
      <c r="Q17" s="142" t="s">
        <v>323</v>
      </c>
      <c r="R17" s="143"/>
      <c r="S17" s="143"/>
      <c r="T17" s="144"/>
      <c r="U17" s="142" t="s">
        <v>324</v>
      </c>
      <c r="V17" s="143"/>
      <c r="W17" s="143"/>
      <c r="X17" s="144"/>
      <c r="Y17" s="137" t="s">
        <v>251</v>
      </c>
      <c r="Z17" s="138"/>
      <c r="AA17" s="138"/>
      <c r="AB17" s="139"/>
      <c r="AC17" s="137" t="s">
        <v>250</v>
      </c>
      <c r="AD17" s="138"/>
      <c r="AE17" s="138"/>
      <c r="AF17" s="139"/>
      <c r="AG17" s="142" t="s">
        <v>326</v>
      </c>
      <c r="AH17" s="143"/>
      <c r="AI17" s="143"/>
      <c r="AJ17" s="144"/>
      <c r="AK17" s="155"/>
      <c r="AL17" s="155"/>
      <c r="AM17" s="127"/>
      <c r="AN17" s="152"/>
    </row>
    <row r="18" spans="1:40" ht="33" customHeight="1" thickBot="1" x14ac:dyDescent="0.25">
      <c r="A18" s="203"/>
      <c r="B18" s="204"/>
      <c r="C18" s="209"/>
      <c r="D18" s="209"/>
      <c r="E18" s="209"/>
      <c r="F18" s="210"/>
      <c r="G18" s="189"/>
      <c r="H18" s="190"/>
      <c r="I18" s="149"/>
      <c r="J18" s="140"/>
      <c r="K18" s="140"/>
      <c r="L18" s="141"/>
      <c r="M18" s="140"/>
      <c r="N18" s="140"/>
      <c r="O18" s="140"/>
      <c r="P18" s="141"/>
      <c r="Q18" s="145"/>
      <c r="R18" s="145"/>
      <c r="S18" s="145"/>
      <c r="T18" s="146"/>
      <c r="U18" s="145"/>
      <c r="V18" s="145"/>
      <c r="W18" s="145"/>
      <c r="X18" s="146"/>
      <c r="Y18" s="140"/>
      <c r="Z18" s="140"/>
      <c r="AA18" s="140"/>
      <c r="AB18" s="141"/>
      <c r="AC18" s="140"/>
      <c r="AD18" s="140"/>
      <c r="AE18" s="140"/>
      <c r="AF18" s="141"/>
      <c r="AG18" s="145"/>
      <c r="AH18" s="145"/>
      <c r="AI18" s="145"/>
      <c r="AJ18" s="146"/>
      <c r="AK18" s="155"/>
      <c r="AL18" s="155"/>
      <c r="AM18" s="127"/>
      <c r="AN18" s="152"/>
    </row>
    <row r="19" spans="1:40" x14ac:dyDescent="0.2">
      <c r="A19" s="175" t="s">
        <v>178</v>
      </c>
      <c r="B19" s="177" t="s">
        <v>179</v>
      </c>
      <c r="C19" s="179" t="s">
        <v>180</v>
      </c>
      <c r="D19" s="179"/>
      <c r="E19" s="179"/>
      <c r="F19" s="180"/>
      <c r="G19" s="189"/>
      <c r="H19" s="190"/>
      <c r="I19" s="183" t="s">
        <v>181</v>
      </c>
      <c r="J19" s="184"/>
      <c r="K19" s="184"/>
      <c r="L19" s="184"/>
      <c r="M19" s="184"/>
      <c r="N19" s="184"/>
      <c r="O19" s="184"/>
      <c r="P19" s="184"/>
      <c r="Q19" s="184"/>
      <c r="R19" s="184"/>
      <c r="S19" s="184"/>
      <c r="T19" s="184"/>
      <c r="U19" s="184"/>
      <c r="V19" s="184"/>
      <c r="W19" s="184"/>
      <c r="X19" s="184"/>
      <c r="Y19" s="184"/>
      <c r="Z19" s="184"/>
      <c r="AA19" s="184"/>
      <c r="AB19" s="184"/>
      <c r="AC19" s="184"/>
      <c r="AD19" s="184"/>
      <c r="AE19" s="184"/>
      <c r="AF19" s="184"/>
      <c r="AG19" s="184"/>
      <c r="AH19" s="184"/>
      <c r="AI19" s="184"/>
      <c r="AJ19" s="184"/>
      <c r="AK19" s="155"/>
      <c r="AL19" s="155"/>
      <c r="AM19" s="127"/>
      <c r="AN19" s="152"/>
    </row>
    <row r="20" spans="1:40" ht="13.5" thickBot="1" x14ac:dyDescent="0.25">
      <c r="A20" s="176"/>
      <c r="B20" s="178"/>
      <c r="C20" s="181"/>
      <c r="D20" s="181"/>
      <c r="E20" s="181"/>
      <c r="F20" s="182"/>
      <c r="G20" s="191"/>
      <c r="H20" s="192"/>
      <c r="I20" s="185"/>
      <c r="J20" s="186"/>
      <c r="K20" s="186"/>
      <c r="L20" s="186"/>
      <c r="M20" s="186"/>
      <c r="N20" s="186"/>
      <c r="O20" s="186"/>
      <c r="P20" s="186"/>
      <c r="Q20" s="186"/>
      <c r="R20" s="186"/>
      <c r="S20" s="186"/>
      <c r="T20" s="186"/>
      <c r="U20" s="186"/>
      <c r="V20" s="186"/>
      <c r="W20" s="186"/>
      <c r="X20" s="186"/>
      <c r="Y20" s="186"/>
      <c r="Z20" s="186"/>
      <c r="AA20" s="186"/>
      <c r="AB20" s="186"/>
      <c r="AC20" s="186"/>
      <c r="AD20" s="186"/>
      <c r="AE20" s="186"/>
      <c r="AF20" s="186"/>
      <c r="AG20" s="186"/>
      <c r="AH20" s="186"/>
      <c r="AI20" s="186"/>
      <c r="AJ20" s="186"/>
      <c r="AK20" s="156"/>
      <c r="AL20" s="156"/>
      <c r="AM20" s="128"/>
      <c r="AN20" s="153"/>
    </row>
    <row r="21" spans="1:40" ht="2.25" customHeight="1" x14ac:dyDescent="0.2">
      <c r="AM21" s="69"/>
      <c r="AN21" s="107"/>
    </row>
    <row r="22" spans="1:40" s="120" customFormat="1" ht="16.5" thickBot="1" x14ac:dyDescent="0.3">
      <c r="A22" s="70">
        <v>1</v>
      </c>
      <c r="B22" s="71" t="s">
        <v>252</v>
      </c>
      <c r="C22" s="71"/>
      <c r="D22" s="71"/>
      <c r="E22" s="71"/>
      <c r="F22" s="71"/>
      <c r="G22" s="71"/>
      <c r="H22" s="71"/>
      <c r="I22" s="71"/>
      <c r="J22" s="71"/>
      <c r="K22" s="71"/>
      <c r="L22" s="71"/>
      <c r="M22" s="71"/>
      <c r="N22" s="71"/>
      <c r="O22" s="71"/>
      <c r="P22" s="71"/>
      <c r="Q22" s="71"/>
      <c r="R22" s="71"/>
      <c r="S22" s="71"/>
      <c r="T22" s="71"/>
      <c r="U22" s="71"/>
      <c r="V22" s="71"/>
      <c r="W22" s="71"/>
      <c r="X22" s="71"/>
      <c r="Y22" s="71"/>
      <c r="Z22" s="71"/>
      <c r="AA22" s="71"/>
      <c r="AB22" s="71"/>
      <c r="AC22" s="71"/>
      <c r="AD22" s="71"/>
      <c r="AE22" s="71"/>
      <c r="AF22" s="71"/>
      <c r="AG22" s="71"/>
      <c r="AH22" s="71"/>
      <c r="AI22" s="71"/>
      <c r="AJ22" s="71"/>
      <c r="AK22" s="72"/>
      <c r="AL22" s="72"/>
      <c r="AM22" s="73"/>
      <c r="AN22" s="108"/>
    </row>
    <row r="23" spans="1:40" ht="163.5" customHeight="1" thickBot="1" x14ac:dyDescent="0.25">
      <c r="A23" s="20" t="s">
        <v>182</v>
      </c>
      <c r="B23" s="21" t="s">
        <v>329</v>
      </c>
      <c r="C23" s="157" t="s">
        <v>330</v>
      </c>
      <c r="D23" s="157"/>
      <c r="E23" s="157"/>
      <c r="F23" s="157"/>
      <c r="I23" s="76" t="s">
        <v>175</v>
      </c>
      <c r="J23" s="77">
        <v>1</v>
      </c>
      <c r="K23" s="124">
        <v>1</v>
      </c>
      <c r="L23" s="125"/>
      <c r="M23" s="76" t="s">
        <v>175</v>
      </c>
      <c r="N23" s="77">
        <v>1</v>
      </c>
      <c r="O23" s="124">
        <v>1</v>
      </c>
      <c r="P23" s="125"/>
      <c r="Q23" s="76" t="s">
        <v>175</v>
      </c>
      <c r="R23" s="77">
        <v>1</v>
      </c>
      <c r="S23" s="124">
        <v>1</v>
      </c>
      <c r="T23" s="125"/>
      <c r="U23" s="76" t="s">
        <v>175</v>
      </c>
      <c r="V23" s="77">
        <v>1</v>
      </c>
      <c r="W23" s="124">
        <v>1</v>
      </c>
      <c r="X23" s="125"/>
      <c r="Y23" s="76" t="s">
        <v>175</v>
      </c>
      <c r="Z23" s="77">
        <v>1</v>
      </c>
      <c r="AA23" s="124">
        <v>1</v>
      </c>
      <c r="AB23" s="125"/>
      <c r="AC23" s="76" t="s">
        <v>175</v>
      </c>
      <c r="AD23" s="77">
        <v>1</v>
      </c>
      <c r="AE23" s="124">
        <v>1</v>
      </c>
      <c r="AF23" s="125"/>
      <c r="AG23" s="76" t="s">
        <v>175</v>
      </c>
      <c r="AH23" s="77">
        <v>1</v>
      </c>
      <c r="AI23" s="124">
        <v>1</v>
      </c>
      <c r="AJ23" s="125"/>
      <c r="AK23" s="74" t="s">
        <v>266</v>
      </c>
      <c r="AL23" s="78" t="s">
        <v>286</v>
      </c>
      <c r="AM23" s="75"/>
      <c r="AN23" s="109">
        <f t="shared" ref="AN23:AN26" si="0">AM23</f>
        <v>0</v>
      </c>
    </row>
    <row r="24" spans="1:40" ht="25.5" customHeight="1" thickBot="1" x14ac:dyDescent="0.25">
      <c r="A24" s="20" t="s">
        <v>183</v>
      </c>
      <c r="B24" s="21" t="s">
        <v>253</v>
      </c>
      <c r="C24" s="157" t="s">
        <v>256</v>
      </c>
      <c r="D24" s="158"/>
      <c r="E24" s="158"/>
      <c r="F24" s="158"/>
      <c r="I24" s="76" t="s">
        <v>175</v>
      </c>
      <c r="J24" s="77">
        <v>1</v>
      </c>
      <c r="K24" s="124">
        <v>1</v>
      </c>
      <c r="L24" s="125"/>
      <c r="M24" s="76" t="s">
        <v>175</v>
      </c>
      <c r="N24" s="77">
        <v>1</v>
      </c>
      <c r="O24" s="124">
        <v>1</v>
      </c>
      <c r="P24" s="125"/>
      <c r="Q24" s="76" t="s">
        <v>175</v>
      </c>
      <c r="R24" s="77">
        <v>1</v>
      </c>
      <c r="S24" s="124">
        <v>1</v>
      </c>
      <c r="T24" s="125"/>
      <c r="U24" s="76" t="s">
        <v>175</v>
      </c>
      <c r="V24" s="77">
        <v>1</v>
      </c>
      <c r="W24" s="124">
        <v>1</v>
      </c>
      <c r="X24" s="125"/>
      <c r="Y24" s="76"/>
      <c r="Z24" s="77"/>
      <c r="AA24" s="124"/>
      <c r="AB24" s="125"/>
      <c r="AC24" s="76"/>
      <c r="AD24" s="77"/>
      <c r="AE24" s="124"/>
      <c r="AF24" s="125"/>
      <c r="AG24" s="76"/>
      <c r="AH24" s="77"/>
      <c r="AI24" s="124"/>
      <c r="AJ24" s="125"/>
      <c r="AK24" s="74" t="s">
        <v>331</v>
      </c>
      <c r="AL24" s="78" t="s">
        <v>286</v>
      </c>
      <c r="AM24" s="75"/>
      <c r="AN24" s="109">
        <f t="shared" si="0"/>
        <v>0</v>
      </c>
    </row>
    <row r="25" spans="1:40" ht="39" customHeight="1" thickBot="1" x14ac:dyDescent="0.25">
      <c r="A25" s="20" t="s">
        <v>184</v>
      </c>
      <c r="B25" s="21" t="s">
        <v>254</v>
      </c>
      <c r="C25" s="172" t="s">
        <v>257</v>
      </c>
      <c r="D25" s="173"/>
      <c r="E25" s="173"/>
      <c r="F25" s="174"/>
      <c r="I25" s="76" t="s">
        <v>175</v>
      </c>
      <c r="J25" s="77">
        <v>1</v>
      </c>
      <c r="K25" s="124">
        <v>1</v>
      </c>
      <c r="L25" s="125"/>
      <c r="M25" s="76" t="s">
        <v>175</v>
      </c>
      <c r="N25" s="77">
        <v>1</v>
      </c>
      <c r="O25" s="124">
        <v>1</v>
      </c>
      <c r="P25" s="125"/>
      <c r="Q25" s="76" t="s">
        <v>175</v>
      </c>
      <c r="R25" s="77">
        <v>1</v>
      </c>
      <c r="S25" s="124">
        <v>1</v>
      </c>
      <c r="T25" s="125"/>
      <c r="U25" s="76" t="s">
        <v>175</v>
      </c>
      <c r="V25" s="77">
        <v>1</v>
      </c>
      <c r="W25" s="124">
        <v>1</v>
      </c>
      <c r="X25" s="125"/>
      <c r="Y25" s="76" t="s">
        <v>175</v>
      </c>
      <c r="Z25" s="77">
        <v>1</v>
      </c>
      <c r="AA25" s="124">
        <v>1</v>
      </c>
      <c r="AB25" s="125"/>
      <c r="AC25" s="76" t="s">
        <v>175</v>
      </c>
      <c r="AD25" s="77">
        <v>1</v>
      </c>
      <c r="AE25" s="124">
        <v>1</v>
      </c>
      <c r="AF25" s="125"/>
      <c r="AG25" s="76" t="s">
        <v>175</v>
      </c>
      <c r="AH25" s="77">
        <v>1</v>
      </c>
      <c r="AI25" s="124">
        <v>1</v>
      </c>
      <c r="AJ25" s="125"/>
      <c r="AK25" s="74" t="s">
        <v>331</v>
      </c>
      <c r="AL25" s="78" t="s">
        <v>286</v>
      </c>
      <c r="AM25" s="75"/>
      <c r="AN25" s="109">
        <f t="shared" si="0"/>
        <v>0</v>
      </c>
    </row>
    <row r="26" spans="1:40" ht="90.95" customHeight="1" thickBot="1" x14ac:dyDescent="0.25">
      <c r="A26" s="20" t="s">
        <v>185</v>
      </c>
      <c r="B26" s="21" t="s">
        <v>255</v>
      </c>
      <c r="C26" s="157" t="s">
        <v>258</v>
      </c>
      <c r="D26" s="158"/>
      <c r="E26" s="158"/>
      <c r="F26" s="158"/>
      <c r="I26" s="76" t="s">
        <v>175</v>
      </c>
      <c r="J26" s="80">
        <v>240</v>
      </c>
      <c r="K26" s="124"/>
      <c r="L26" s="125"/>
      <c r="M26" s="76" t="s">
        <v>175</v>
      </c>
      <c r="N26" s="80">
        <v>240</v>
      </c>
      <c r="O26" s="124"/>
      <c r="P26" s="125"/>
      <c r="Q26" s="76" t="s">
        <v>175</v>
      </c>
      <c r="R26" s="80">
        <v>240</v>
      </c>
      <c r="S26" s="124"/>
      <c r="T26" s="125"/>
      <c r="U26" s="76" t="s">
        <v>175</v>
      </c>
      <c r="V26" s="80">
        <v>240</v>
      </c>
      <c r="W26" s="124"/>
      <c r="X26" s="125"/>
      <c r="Y26" s="76" t="s">
        <v>175</v>
      </c>
      <c r="Z26" s="80">
        <v>240</v>
      </c>
      <c r="AA26" s="124"/>
      <c r="AB26" s="125"/>
      <c r="AC26" s="76" t="s">
        <v>175</v>
      </c>
      <c r="AD26" s="80">
        <v>240</v>
      </c>
      <c r="AE26" s="124"/>
      <c r="AF26" s="125"/>
      <c r="AG26" s="76" t="s">
        <v>175</v>
      </c>
      <c r="AH26" s="80">
        <v>240</v>
      </c>
      <c r="AI26" s="124"/>
      <c r="AJ26" s="125"/>
      <c r="AK26" s="81" t="s">
        <v>287</v>
      </c>
      <c r="AL26" s="78" t="s">
        <v>286</v>
      </c>
      <c r="AM26" s="75"/>
      <c r="AN26" s="109">
        <f t="shared" si="0"/>
        <v>0</v>
      </c>
    </row>
    <row r="27" spans="1:40" ht="26.25" customHeight="1" thickBot="1" x14ac:dyDescent="0.25">
      <c r="I27" s="168"/>
      <c r="J27" s="168"/>
      <c r="K27" s="168"/>
      <c r="L27" s="168"/>
      <c r="M27" s="168"/>
      <c r="N27" s="168"/>
      <c r="O27" s="168"/>
      <c r="P27" s="168"/>
      <c r="Q27" s="168"/>
      <c r="R27" s="168"/>
      <c r="S27" s="168"/>
      <c r="T27" s="168"/>
      <c r="U27" s="168"/>
      <c r="V27" s="168"/>
      <c r="W27" s="168"/>
      <c r="X27" s="168"/>
      <c r="Y27" s="168"/>
      <c r="Z27" s="168"/>
      <c r="AA27" s="168"/>
      <c r="AB27" s="168"/>
      <c r="AC27" s="168"/>
      <c r="AD27" s="168"/>
      <c r="AE27" s="168"/>
      <c r="AF27" s="168"/>
      <c r="AG27" s="168"/>
      <c r="AH27" s="168"/>
      <c r="AI27" s="168"/>
      <c r="AJ27" s="168"/>
      <c r="AM27" s="82" t="s">
        <v>325</v>
      </c>
      <c r="AN27" s="110">
        <f>SUM(AN23:AN26)</f>
        <v>0</v>
      </c>
    </row>
    <row r="28" spans="1:40" ht="54.6" customHeight="1" thickTop="1" thickBot="1" x14ac:dyDescent="0.25">
      <c r="I28" s="79"/>
      <c r="J28" s="79"/>
      <c r="K28" s="79"/>
      <c r="L28" s="79"/>
      <c r="M28" s="79"/>
      <c r="N28" s="79"/>
      <c r="O28" s="79"/>
      <c r="P28" s="79"/>
      <c r="Q28" s="79"/>
      <c r="R28" s="79"/>
      <c r="S28" s="79"/>
      <c r="T28" s="79"/>
      <c r="U28" s="79"/>
      <c r="V28" s="79"/>
      <c r="W28" s="79"/>
      <c r="X28" s="79"/>
      <c r="Y28" s="79"/>
      <c r="Z28" s="79"/>
      <c r="AA28" s="79"/>
      <c r="AB28" s="79"/>
      <c r="AC28" s="79"/>
      <c r="AD28" s="79"/>
      <c r="AE28" s="79"/>
      <c r="AF28" s="79"/>
      <c r="AG28" s="79"/>
      <c r="AH28" s="79"/>
      <c r="AI28" s="79"/>
      <c r="AJ28" s="79"/>
      <c r="AM28" s="83" t="s">
        <v>275</v>
      </c>
      <c r="AN28" s="111" t="s">
        <v>276</v>
      </c>
    </row>
    <row r="29" spans="1:40" s="121" customFormat="1" ht="16.5" thickBot="1" x14ac:dyDescent="0.3">
      <c r="A29" s="84">
        <v>2</v>
      </c>
      <c r="B29" s="85" t="s">
        <v>273</v>
      </c>
      <c r="C29" s="85"/>
      <c r="D29" s="85"/>
      <c r="E29" s="85"/>
      <c r="F29" s="85"/>
      <c r="G29" s="85"/>
      <c r="H29" s="85"/>
      <c r="I29" s="85"/>
      <c r="J29" s="85"/>
      <c r="K29" s="85"/>
      <c r="L29" s="85"/>
      <c r="M29" s="85"/>
      <c r="N29" s="85"/>
      <c r="O29" s="85"/>
      <c r="P29" s="85"/>
      <c r="Q29" s="85"/>
      <c r="R29" s="85"/>
      <c r="S29" s="85"/>
      <c r="T29" s="85"/>
      <c r="U29" s="85"/>
      <c r="V29" s="85"/>
      <c r="W29" s="85"/>
      <c r="X29" s="85"/>
      <c r="Y29" s="85"/>
      <c r="Z29" s="85"/>
      <c r="AA29" s="85"/>
      <c r="AB29" s="85"/>
      <c r="AC29" s="85"/>
      <c r="AD29" s="85"/>
      <c r="AE29" s="85"/>
      <c r="AF29" s="85"/>
      <c r="AG29" s="85"/>
      <c r="AH29" s="85"/>
      <c r="AI29" s="85"/>
      <c r="AJ29" s="85"/>
      <c r="AK29" s="86"/>
      <c r="AL29" s="86"/>
      <c r="AM29" s="86"/>
      <c r="AN29" s="112"/>
    </row>
    <row r="30" spans="1:40" s="122" customFormat="1" ht="19.5" customHeight="1" outlineLevel="1" x14ac:dyDescent="0.2">
      <c r="A30" s="87" t="s">
        <v>283</v>
      </c>
      <c r="B30" s="169" t="s">
        <v>274</v>
      </c>
      <c r="C30" s="170"/>
      <c r="D30" s="170"/>
      <c r="E30" s="170"/>
      <c r="F30" s="170"/>
      <c r="G30" s="170"/>
      <c r="H30" s="170"/>
      <c r="I30" s="170"/>
      <c r="J30" s="170"/>
      <c r="K30" s="170"/>
      <c r="L30" s="170"/>
      <c r="M30" s="170"/>
      <c r="N30" s="170"/>
      <c r="O30" s="170"/>
      <c r="P30" s="170"/>
      <c r="Q30" s="170"/>
      <c r="R30" s="170"/>
      <c r="S30" s="170"/>
      <c r="T30" s="170"/>
      <c r="U30" s="170"/>
      <c r="V30" s="170"/>
      <c r="W30" s="170"/>
      <c r="X30" s="170"/>
      <c r="Y30" s="170"/>
      <c r="Z30" s="170"/>
      <c r="AA30" s="170"/>
      <c r="AB30" s="170"/>
      <c r="AC30" s="170"/>
      <c r="AD30" s="170"/>
      <c r="AE30" s="170"/>
      <c r="AF30" s="170"/>
      <c r="AG30" s="170"/>
      <c r="AH30" s="170"/>
      <c r="AI30" s="170"/>
      <c r="AJ30" s="171"/>
      <c r="AK30" s="88">
        <v>25</v>
      </c>
      <c r="AL30" s="88" t="s">
        <v>277</v>
      </c>
      <c r="AM30" s="89"/>
      <c r="AN30" s="113">
        <f>AK30*AM30</f>
        <v>0</v>
      </c>
    </row>
    <row r="31" spans="1:40" s="120" customFormat="1" ht="16.5" thickBot="1" x14ac:dyDescent="0.3">
      <c r="A31" s="84"/>
      <c r="B31" s="85"/>
      <c r="C31" s="85"/>
      <c r="D31" s="85"/>
      <c r="E31" s="85"/>
      <c r="F31" s="85"/>
      <c r="G31" s="85"/>
      <c r="H31" s="85"/>
      <c r="I31" s="85"/>
      <c r="J31" s="85"/>
      <c r="K31" s="85"/>
      <c r="L31" s="85"/>
      <c r="M31" s="85"/>
      <c r="N31" s="85"/>
      <c r="O31" s="85"/>
      <c r="P31" s="85"/>
      <c r="Q31" s="85"/>
      <c r="R31" s="85"/>
      <c r="S31" s="85"/>
      <c r="T31" s="85"/>
      <c r="U31" s="85"/>
      <c r="V31" s="85"/>
      <c r="W31" s="85"/>
      <c r="X31" s="85"/>
      <c r="Y31" s="85"/>
      <c r="Z31" s="85"/>
      <c r="AA31" s="85"/>
      <c r="AB31" s="85"/>
      <c r="AC31" s="85"/>
      <c r="AD31" s="85"/>
      <c r="AE31" s="85"/>
      <c r="AF31" s="85"/>
      <c r="AG31" s="85"/>
      <c r="AH31" s="85"/>
      <c r="AI31" s="85"/>
      <c r="AJ31" s="85"/>
      <c r="AK31" s="90"/>
      <c r="AL31" s="91"/>
      <c r="AM31" s="91"/>
      <c r="AN31" s="114"/>
    </row>
    <row r="32" spans="1:40" s="123" customFormat="1" ht="16.5" thickBot="1" x14ac:dyDescent="0.3">
      <c r="A32" s="92" t="s">
        <v>261</v>
      </c>
      <c r="B32" s="93"/>
      <c r="C32" s="94"/>
      <c r="D32" s="94"/>
      <c r="E32" s="94"/>
      <c r="F32" s="94"/>
      <c r="G32" s="94"/>
      <c r="H32" s="94"/>
      <c r="I32" s="94"/>
      <c r="J32" s="94"/>
      <c r="K32" s="94"/>
      <c r="L32" s="94"/>
      <c r="M32" s="94"/>
      <c r="N32" s="94"/>
      <c r="O32" s="94"/>
      <c r="P32" s="94"/>
      <c r="Q32" s="94"/>
      <c r="R32" s="94"/>
      <c r="S32" s="94"/>
      <c r="T32" s="94"/>
      <c r="U32" s="94"/>
      <c r="V32" s="94"/>
      <c r="W32" s="94"/>
      <c r="X32" s="94"/>
      <c r="Y32" s="94"/>
      <c r="Z32" s="94"/>
      <c r="AA32" s="94"/>
      <c r="AB32" s="94"/>
      <c r="AC32" s="94"/>
      <c r="AD32" s="94"/>
      <c r="AE32" s="94"/>
      <c r="AF32" s="94"/>
      <c r="AG32" s="94"/>
      <c r="AH32" s="94"/>
      <c r="AI32" s="94"/>
      <c r="AJ32" s="94"/>
      <c r="AK32" s="95"/>
      <c r="AL32" s="96"/>
      <c r="AM32" s="97"/>
      <c r="AN32" s="115">
        <f>AN27+AN30</f>
        <v>0</v>
      </c>
    </row>
    <row r="33" spans="1:40" s="123" customFormat="1" ht="16.5" thickBot="1" x14ac:dyDescent="0.3">
      <c r="A33" s="92" t="s">
        <v>262</v>
      </c>
      <c r="B33" s="93"/>
      <c r="C33" s="94"/>
      <c r="D33" s="94"/>
      <c r="E33" s="94"/>
      <c r="F33" s="94"/>
      <c r="G33" s="94"/>
      <c r="H33" s="94"/>
      <c r="I33" s="94"/>
      <c r="J33" s="94"/>
      <c r="K33" s="94"/>
      <c r="L33" s="94"/>
      <c r="M33" s="94"/>
      <c r="N33" s="94"/>
      <c r="O33" s="94"/>
      <c r="P33" s="94"/>
      <c r="Q33" s="94"/>
      <c r="R33" s="94"/>
      <c r="S33" s="94"/>
      <c r="T33" s="94"/>
      <c r="U33" s="94"/>
      <c r="V33" s="94"/>
      <c r="W33" s="94"/>
      <c r="X33" s="94"/>
      <c r="Y33" s="94"/>
      <c r="Z33" s="94"/>
      <c r="AA33" s="94"/>
      <c r="AB33" s="94"/>
      <c r="AC33" s="94"/>
      <c r="AD33" s="94"/>
      <c r="AE33" s="94"/>
      <c r="AF33" s="94"/>
      <c r="AG33" s="94"/>
      <c r="AH33" s="94"/>
      <c r="AI33" s="94"/>
      <c r="AJ33" s="94"/>
      <c r="AK33" s="98"/>
      <c r="AL33" s="99"/>
      <c r="AM33" s="100"/>
      <c r="AN33" s="116">
        <f>SUM(AN32*0.19)</f>
        <v>0</v>
      </c>
    </row>
    <row r="34" spans="1:40" s="123" customFormat="1" ht="16.5" thickBot="1" x14ac:dyDescent="0.3">
      <c r="A34" s="92" t="s">
        <v>263</v>
      </c>
      <c r="B34" s="93"/>
      <c r="C34" s="94"/>
      <c r="D34" s="94"/>
      <c r="E34" s="94"/>
      <c r="F34" s="94"/>
      <c r="G34" s="94"/>
      <c r="H34" s="94"/>
      <c r="I34" s="94"/>
      <c r="J34" s="94"/>
      <c r="K34" s="94"/>
      <c r="L34" s="94"/>
      <c r="M34" s="94"/>
      <c r="N34" s="94"/>
      <c r="O34" s="94"/>
      <c r="P34" s="94"/>
      <c r="Q34" s="94"/>
      <c r="R34" s="94"/>
      <c r="S34" s="94"/>
      <c r="T34" s="94"/>
      <c r="U34" s="94"/>
      <c r="V34" s="94"/>
      <c r="W34" s="94"/>
      <c r="X34" s="94"/>
      <c r="Y34" s="94"/>
      <c r="Z34" s="94"/>
      <c r="AA34" s="94"/>
      <c r="AB34" s="94"/>
      <c r="AC34" s="94"/>
      <c r="AD34" s="94"/>
      <c r="AE34" s="94"/>
      <c r="AF34" s="94"/>
      <c r="AG34" s="94"/>
      <c r="AH34" s="94"/>
      <c r="AI34" s="94"/>
      <c r="AJ34" s="94"/>
      <c r="AK34" s="101"/>
      <c r="AL34" s="102"/>
      <c r="AM34" s="103"/>
      <c r="AN34" s="117">
        <f>SUM(AN32+AN33)</f>
        <v>0</v>
      </c>
    </row>
    <row r="35" spans="1:40" x14ac:dyDescent="0.2">
      <c r="AM35" s="67"/>
      <c r="AN35" s="118"/>
    </row>
    <row r="36" spans="1:40" x14ac:dyDescent="0.2">
      <c r="AM36" s="67"/>
      <c r="AN36" s="118"/>
    </row>
    <row r="37" spans="1:40" x14ac:dyDescent="0.2">
      <c r="AM37" s="67"/>
      <c r="AN37" s="118"/>
    </row>
    <row r="38" spans="1:40" x14ac:dyDescent="0.2">
      <c r="AM38" s="67"/>
      <c r="AN38" s="118"/>
    </row>
    <row r="39" spans="1:40" x14ac:dyDescent="0.2">
      <c r="AM39" s="67"/>
      <c r="AN39" s="118"/>
    </row>
    <row r="40" spans="1:40" x14ac:dyDescent="0.2">
      <c r="AM40" s="67"/>
      <c r="AN40" s="118"/>
    </row>
    <row r="41" spans="1:40" x14ac:dyDescent="0.2">
      <c r="AM41" s="67"/>
      <c r="AN41" s="118"/>
    </row>
    <row r="42" spans="1:40" x14ac:dyDescent="0.2">
      <c r="AM42" s="67"/>
      <c r="AN42" s="118"/>
    </row>
    <row r="43" spans="1:40" x14ac:dyDescent="0.2">
      <c r="AM43" s="67"/>
      <c r="AN43" s="118"/>
    </row>
    <row r="44" spans="1:40" x14ac:dyDescent="0.2">
      <c r="AM44" s="67"/>
      <c r="AN44" s="118"/>
    </row>
    <row r="45" spans="1:40" x14ac:dyDescent="0.2">
      <c r="AM45" s="67"/>
      <c r="AN45" s="118"/>
    </row>
    <row r="46" spans="1:40" x14ac:dyDescent="0.2">
      <c r="AM46" s="67"/>
      <c r="AN46" s="118"/>
    </row>
    <row r="47" spans="1:40" x14ac:dyDescent="0.2">
      <c r="AM47" s="67"/>
      <c r="AN47" s="118"/>
    </row>
    <row r="48" spans="1:40" x14ac:dyDescent="0.2">
      <c r="AM48" s="67"/>
      <c r="AN48" s="118"/>
    </row>
    <row r="49" spans="39:40" x14ac:dyDescent="0.2">
      <c r="AM49" s="67"/>
      <c r="AN49" s="118"/>
    </row>
    <row r="50" spans="39:40" x14ac:dyDescent="0.2">
      <c r="AM50" s="67"/>
      <c r="AN50" s="118"/>
    </row>
    <row r="51" spans="39:40" x14ac:dyDescent="0.2">
      <c r="AM51" s="67"/>
      <c r="AN51" s="118"/>
    </row>
    <row r="52" spans="39:40" x14ac:dyDescent="0.2">
      <c r="AM52" s="67"/>
      <c r="AN52" s="118"/>
    </row>
    <row r="53" spans="39:40" x14ac:dyDescent="0.2">
      <c r="AM53" s="67"/>
      <c r="AN53" s="118"/>
    </row>
    <row r="54" spans="39:40" x14ac:dyDescent="0.2">
      <c r="AM54" s="67"/>
      <c r="AN54" s="118"/>
    </row>
    <row r="55" spans="39:40" x14ac:dyDescent="0.2">
      <c r="AM55" s="67"/>
      <c r="AN55" s="118"/>
    </row>
    <row r="56" spans="39:40" x14ac:dyDescent="0.2">
      <c r="AM56" s="67"/>
    </row>
    <row r="57" spans="39:40" x14ac:dyDescent="0.2">
      <c r="AM57" s="67"/>
    </row>
    <row r="58" spans="39:40" x14ac:dyDescent="0.2">
      <c r="AM58" s="67"/>
    </row>
    <row r="59" spans="39:40" x14ac:dyDescent="0.2">
      <c r="AM59" s="67"/>
    </row>
    <row r="60" spans="39:40" x14ac:dyDescent="0.2">
      <c r="AM60" s="67"/>
    </row>
    <row r="61" spans="39:40" x14ac:dyDescent="0.2">
      <c r="AM61" s="67"/>
    </row>
    <row r="62" spans="39:40" x14ac:dyDescent="0.2">
      <c r="AM62" s="67"/>
    </row>
    <row r="63" spans="39:40" x14ac:dyDescent="0.2">
      <c r="AM63" s="67"/>
    </row>
    <row r="64" spans="39:40" x14ac:dyDescent="0.2">
      <c r="AM64" s="67"/>
    </row>
    <row r="65" spans="39:39" x14ac:dyDescent="0.2">
      <c r="AM65" s="67"/>
    </row>
    <row r="66" spans="39:39" x14ac:dyDescent="0.2">
      <c r="AM66" s="67"/>
    </row>
    <row r="67" spans="39:39" x14ac:dyDescent="0.2">
      <c r="AM67" s="67"/>
    </row>
    <row r="68" spans="39:39" x14ac:dyDescent="0.2">
      <c r="AM68" s="67"/>
    </row>
    <row r="69" spans="39:39" x14ac:dyDescent="0.2">
      <c r="AM69" s="67"/>
    </row>
    <row r="70" spans="39:39" x14ac:dyDescent="0.2">
      <c r="AM70" s="67"/>
    </row>
    <row r="71" spans="39:39" x14ac:dyDescent="0.2">
      <c r="AM71" s="67"/>
    </row>
    <row r="72" spans="39:39" x14ac:dyDescent="0.2">
      <c r="AM72" s="67"/>
    </row>
    <row r="73" spans="39:39" x14ac:dyDescent="0.2">
      <c r="AM73" s="67"/>
    </row>
    <row r="74" spans="39:39" x14ac:dyDescent="0.2">
      <c r="AM74" s="67"/>
    </row>
    <row r="75" spans="39:39" x14ac:dyDescent="0.2">
      <c r="AM75" s="67"/>
    </row>
    <row r="76" spans="39:39" x14ac:dyDescent="0.2">
      <c r="AM76" s="67"/>
    </row>
    <row r="77" spans="39:39" x14ac:dyDescent="0.2">
      <c r="AM77" s="67"/>
    </row>
    <row r="78" spans="39:39" x14ac:dyDescent="0.2">
      <c r="AM78" s="67"/>
    </row>
    <row r="79" spans="39:39" x14ac:dyDescent="0.2">
      <c r="AM79" s="67"/>
    </row>
    <row r="80" spans="39:39" x14ac:dyDescent="0.2">
      <c r="AM80" s="67"/>
    </row>
    <row r="81" spans="39:39" x14ac:dyDescent="0.2">
      <c r="AM81" s="67"/>
    </row>
    <row r="82" spans="39:39" x14ac:dyDescent="0.2">
      <c r="AM82" s="67"/>
    </row>
    <row r="83" spans="39:39" x14ac:dyDescent="0.2">
      <c r="AM83" s="67"/>
    </row>
    <row r="84" spans="39:39" x14ac:dyDescent="0.2">
      <c r="AM84" s="67"/>
    </row>
    <row r="85" spans="39:39" x14ac:dyDescent="0.2">
      <c r="AM85" s="67"/>
    </row>
    <row r="86" spans="39:39" x14ac:dyDescent="0.2">
      <c r="AM86" s="67"/>
    </row>
    <row r="87" spans="39:39" x14ac:dyDescent="0.2">
      <c r="AM87" s="67"/>
    </row>
    <row r="88" spans="39:39" x14ac:dyDescent="0.2">
      <c r="AM88" s="67"/>
    </row>
    <row r="89" spans="39:39" x14ac:dyDescent="0.2">
      <c r="AM89" s="67"/>
    </row>
    <row r="90" spans="39:39" x14ac:dyDescent="0.2">
      <c r="AM90" s="67"/>
    </row>
    <row r="91" spans="39:39" x14ac:dyDescent="0.2">
      <c r="AM91" s="67"/>
    </row>
    <row r="92" spans="39:39" x14ac:dyDescent="0.2">
      <c r="AM92" s="67"/>
    </row>
    <row r="93" spans="39:39" x14ac:dyDescent="0.2">
      <c r="AM93" s="67"/>
    </row>
    <row r="94" spans="39:39" x14ac:dyDescent="0.2">
      <c r="AM94" s="67"/>
    </row>
    <row r="95" spans="39:39" x14ac:dyDescent="0.2">
      <c r="AM95" s="67"/>
    </row>
    <row r="96" spans="39:39" x14ac:dyDescent="0.2">
      <c r="AM96" s="67"/>
    </row>
    <row r="97" spans="39:39" x14ac:dyDescent="0.2">
      <c r="AM97" s="67"/>
    </row>
    <row r="98" spans="39:39" x14ac:dyDescent="0.2">
      <c r="AM98" s="67"/>
    </row>
    <row r="99" spans="39:39" x14ac:dyDescent="0.2">
      <c r="AM99" s="67"/>
    </row>
    <row r="100" spans="39:39" x14ac:dyDescent="0.2">
      <c r="AM100" s="67"/>
    </row>
    <row r="101" spans="39:39" x14ac:dyDescent="0.2">
      <c r="AM101" s="67"/>
    </row>
    <row r="102" spans="39:39" x14ac:dyDescent="0.2">
      <c r="AM102" s="67"/>
    </row>
    <row r="103" spans="39:39" x14ac:dyDescent="0.2">
      <c r="AM103" s="67"/>
    </row>
    <row r="104" spans="39:39" x14ac:dyDescent="0.2">
      <c r="AM104" s="67"/>
    </row>
    <row r="105" spans="39:39" x14ac:dyDescent="0.2">
      <c r="AM105" s="67"/>
    </row>
    <row r="106" spans="39:39" x14ac:dyDescent="0.2">
      <c r="AM106" s="67"/>
    </row>
    <row r="107" spans="39:39" x14ac:dyDescent="0.2">
      <c r="AM107" s="67"/>
    </row>
    <row r="108" spans="39:39" x14ac:dyDescent="0.2">
      <c r="AM108" s="67"/>
    </row>
    <row r="109" spans="39:39" x14ac:dyDescent="0.2">
      <c r="AM109" s="67"/>
    </row>
    <row r="110" spans="39:39" x14ac:dyDescent="0.2">
      <c r="AM110" s="67"/>
    </row>
    <row r="111" spans="39:39" x14ac:dyDescent="0.2">
      <c r="AM111" s="67"/>
    </row>
    <row r="112" spans="39:39" x14ac:dyDescent="0.2">
      <c r="AM112" s="67"/>
    </row>
    <row r="113" spans="39:39" x14ac:dyDescent="0.2">
      <c r="AM113" s="67"/>
    </row>
    <row r="114" spans="39:39" x14ac:dyDescent="0.2">
      <c r="AM114" s="67"/>
    </row>
    <row r="115" spans="39:39" x14ac:dyDescent="0.2">
      <c r="AM115" s="67"/>
    </row>
    <row r="116" spans="39:39" x14ac:dyDescent="0.2">
      <c r="AM116" s="67"/>
    </row>
    <row r="117" spans="39:39" x14ac:dyDescent="0.2">
      <c r="AM117" s="67"/>
    </row>
    <row r="118" spans="39:39" x14ac:dyDescent="0.2">
      <c r="AM118" s="67"/>
    </row>
    <row r="119" spans="39:39" x14ac:dyDescent="0.2">
      <c r="AM119" s="67"/>
    </row>
    <row r="120" spans="39:39" x14ac:dyDescent="0.2">
      <c r="AM120" s="67"/>
    </row>
    <row r="121" spans="39:39" x14ac:dyDescent="0.2">
      <c r="AM121" s="67"/>
    </row>
    <row r="122" spans="39:39" x14ac:dyDescent="0.2">
      <c r="AM122" s="67"/>
    </row>
    <row r="123" spans="39:39" x14ac:dyDescent="0.2">
      <c r="AM123" s="67"/>
    </row>
    <row r="124" spans="39:39" x14ac:dyDescent="0.2">
      <c r="AM124" s="67"/>
    </row>
    <row r="125" spans="39:39" x14ac:dyDescent="0.2">
      <c r="AM125" s="67"/>
    </row>
    <row r="126" spans="39:39" x14ac:dyDescent="0.2">
      <c r="AM126" s="67"/>
    </row>
    <row r="127" spans="39:39" x14ac:dyDescent="0.2">
      <c r="AM127" s="67"/>
    </row>
    <row r="128" spans="39:39" x14ac:dyDescent="0.2">
      <c r="AM128" s="67"/>
    </row>
    <row r="129" spans="39:39" x14ac:dyDescent="0.2">
      <c r="AM129" s="67"/>
    </row>
    <row r="130" spans="39:39" x14ac:dyDescent="0.2">
      <c r="AM130" s="67"/>
    </row>
    <row r="131" spans="39:39" x14ac:dyDescent="0.2">
      <c r="AM131" s="67"/>
    </row>
    <row r="132" spans="39:39" x14ac:dyDescent="0.2">
      <c r="AM132" s="67"/>
    </row>
    <row r="133" spans="39:39" x14ac:dyDescent="0.2">
      <c r="AM133" s="67"/>
    </row>
    <row r="134" spans="39:39" x14ac:dyDescent="0.2">
      <c r="AM134" s="67"/>
    </row>
    <row r="135" spans="39:39" x14ac:dyDescent="0.2">
      <c r="AM135" s="67"/>
    </row>
    <row r="136" spans="39:39" x14ac:dyDescent="0.2">
      <c r="AM136" s="67"/>
    </row>
    <row r="137" spans="39:39" x14ac:dyDescent="0.2">
      <c r="AM137" s="67"/>
    </row>
    <row r="138" spans="39:39" x14ac:dyDescent="0.2">
      <c r="AM138" s="67"/>
    </row>
    <row r="139" spans="39:39" x14ac:dyDescent="0.2">
      <c r="AM139" s="67"/>
    </row>
    <row r="140" spans="39:39" x14ac:dyDescent="0.2">
      <c r="AM140" s="67"/>
    </row>
    <row r="141" spans="39:39" x14ac:dyDescent="0.2">
      <c r="AM141" s="67"/>
    </row>
    <row r="142" spans="39:39" x14ac:dyDescent="0.2">
      <c r="AM142" s="67"/>
    </row>
    <row r="143" spans="39:39" x14ac:dyDescent="0.2">
      <c r="AM143" s="67"/>
    </row>
    <row r="144" spans="39:39" x14ac:dyDescent="0.2">
      <c r="AM144" s="67"/>
    </row>
    <row r="145" spans="39:39" x14ac:dyDescent="0.2">
      <c r="AM145" s="67"/>
    </row>
    <row r="146" spans="39:39" x14ac:dyDescent="0.2">
      <c r="AM146" s="67"/>
    </row>
    <row r="147" spans="39:39" x14ac:dyDescent="0.2">
      <c r="AM147" s="67"/>
    </row>
    <row r="148" spans="39:39" x14ac:dyDescent="0.2">
      <c r="AM148" s="67"/>
    </row>
    <row r="149" spans="39:39" x14ac:dyDescent="0.2">
      <c r="AM149" s="67"/>
    </row>
    <row r="150" spans="39:39" x14ac:dyDescent="0.2">
      <c r="AM150" s="67"/>
    </row>
    <row r="151" spans="39:39" x14ac:dyDescent="0.2">
      <c r="AM151" s="67"/>
    </row>
    <row r="152" spans="39:39" x14ac:dyDescent="0.2">
      <c r="AM152" s="67"/>
    </row>
    <row r="153" spans="39:39" x14ac:dyDescent="0.2">
      <c r="AM153" s="67"/>
    </row>
    <row r="154" spans="39:39" x14ac:dyDescent="0.2">
      <c r="AM154" s="67"/>
    </row>
    <row r="155" spans="39:39" x14ac:dyDescent="0.2">
      <c r="AM155" s="67"/>
    </row>
    <row r="156" spans="39:39" x14ac:dyDescent="0.2">
      <c r="AM156" s="67"/>
    </row>
    <row r="157" spans="39:39" x14ac:dyDescent="0.2">
      <c r="AM157" s="67"/>
    </row>
    <row r="158" spans="39:39" x14ac:dyDescent="0.2">
      <c r="AM158" s="67"/>
    </row>
    <row r="159" spans="39:39" x14ac:dyDescent="0.2">
      <c r="AM159" s="67"/>
    </row>
    <row r="160" spans="39:39" x14ac:dyDescent="0.2">
      <c r="AM160" s="67"/>
    </row>
  </sheetData>
  <sheetProtection algorithmName="SHA-512" hashValue="LGO8TWt29Q2TvDl0ZMeQzs2S0XanhLBbAGA8l0M1zATwbm5b6kspJOSmK5nnoI/GsSPezXU1dDCLO8V+jOKriw==" saltValue="gUrrgIDty90/gFviyNEFcg==" spinCount="100000" sheet="1" objects="1" scenarios="1"/>
  <protectedRanges>
    <protectedRange sqref="AM23 AM24 AM25 AM26 AM30" name="Bereich1"/>
  </protectedRanges>
  <mergeCells count="72">
    <mergeCell ref="AL4:AM4"/>
    <mergeCell ref="A8:AJ9"/>
    <mergeCell ref="A10:AJ10"/>
    <mergeCell ref="A11:AJ11"/>
    <mergeCell ref="A12:AJ12"/>
    <mergeCell ref="AH4:AI4"/>
    <mergeCell ref="AJ4:AK4"/>
    <mergeCell ref="N1:O1"/>
    <mergeCell ref="N2:Z2"/>
    <mergeCell ref="AB4:AC4"/>
    <mergeCell ref="AD4:AE4"/>
    <mergeCell ref="AF4:AG4"/>
    <mergeCell ref="A19:A20"/>
    <mergeCell ref="B19:B20"/>
    <mergeCell ref="C19:F20"/>
    <mergeCell ref="I19:AJ20"/>
    <mergeCell ref="A13:AJ13"/>
    <mergeCell ref="A14:B18"/>
    <mergeCell ref="C14:F18"/>
    <mergeCell ref="G14:H20"/>
    <mergeCell ref="I14:AJ16"/>
    <mergeCell ref="AL14:AL20"/>
    <mergeCell ref="AM14:AM20"/>
    <mergeCell ref="AN14:AN20"/>
    <mergeCell ref="I17:L18"/>
    <mergeCell ref="M17:P18"/>
    <mergeCell ref="Q17:T18"/>
    <mergeCell ref="U17:X18"/>
    <mergeCell ref="Y17:AB18"/>
    <mergeCell ref="AC17:AF18"/>
    <mergeCell ref="AG17:AJ18"/>
    <mergeCell ref="AK14:AK20"/>
    <mergeCell ref="C23:F23"/>
    <mergeCell ref="K23:L23"/>
    <mergeCell ref="O23:P23"/>
    <mergeCell ref="S23:T23"/>
    <mergeCell ref="W23:X23"/>
    <mergeCell ref="AE23:AF23"/>
    <mergeCell ref="AI23:AJ23"/>
    <mergeCell ref="AA23:AB23"/>
    <mergeCell ref="C25:F25"/>
    <mergeCell ref="K25:L25"/>
    <mergeCell ref="O25:P25"/>
    <mergeCell ref="S25:T25"/>
    <mergeCell ref="W25:X25"/>
    <mergeCell ref="AA25:AB25"/>
    <mergeCell ref="AE24:AF24"/>
    <mergeCell ref="AI24:AJ24"/>
    <mergeCell ref="AA24:AB24"/>
    <mergeCell ref="AE25:AF25"/>
    <mergeCell ref="AI25:AJ25"/>
    <mergeCell ref="C24:F24"/>
    <mergeCell ref="K24:L24"/>
    <mergeCell ref="O24:P24"/>
    <mergeCell ref="S24:T24"/>
    <mergeCell ref="W24:X24"/>
    <mergeCell ref="C26:F26"/>
    <mergeCell ref="K26:L26"/>
    <mergeCell ref="O26:P26"/>
    <mergeCell ref="S26:T26"/>
    <mergeCell ref="W26:X26"/>
    <mergeCell ref="AA26:AB26"/>
    <mergeCell ref="B30:AJ30"/>
    <mergeCell ref="AE26:AF26"/>
    <mergeCell ref="AI26:AJ26"/>
    <mergeCell ref="I27:L27"/>
    <mergeCell ref="M27:P27"/>
    <mergeCell ref="Q27:T27"/>
    <mergeCell ref="U27:X27"/>
    <mergeCell ref="Y27:AB27"/>
    <mergeCell ref="AC27:AF27"/>
    <mergeCell ref="AG27:AJ27"/>
  </mergeCells>
  <dataValidations count="1">
    <dataValidation type="list" allowBlank="1" showInputMessage="1" showErrorMessage="1" sqref="AH25 Z23 V26 AD26 AH24 J23 N23 R23 V23 J24 J25 N24 R24 Z24 AD23 AD24 AD25 V24 N25 R25 V25 Z25 AH26 Z26 J26 AH23 N26 R26" xr:uid="{CE60D2C1-CD23-49B6-B193-5F4604E69359}">
      <formula1>INDIRECT(I23)</formula1>
    </dataValidation>
  </dataValidations>
  <pageMargins left="0.7" right="0.7" top="0.78740157499999996" bottom="0.78740157499999996" header="0.3" footer="0.3"/>
  <extLst>
    <ext xmlns:x14="http://schemas.microsoft.com/office/spreadsheetml/2009/9/main" uri="{CCE6A557-97BC-4b89-ADB6-D9C93CAAB3DF}">
      <x14:dataValidations xmlns:xm="http://schemas.microsoft.com/office/excel/2006/main" count="3">
        <x14:dataValidation type="list" allowBlank="1" showInputMessage="1" showErrorMessage="1" xr:uid="{F42AF357-8E32-4C48-80B4-55931BFA7626}">
          <x14:formula1>
            <xm:f>Tabelle_WiE!$A$4:$A$220</xm:f>
          </x14:formula1>
          <xm:sqref>N1:O1</xm:sqref>
        </x14:dataValidation>
        <x14:dataValidation type="list" allowBlank="1" showInputMessage="1" showErrorMessage="1" xr:uid="{2197BB3D-977B-4C3A-B193-FC6B95D6EA16}">
          <x14:formula1>
            <xm:f>Datenquelle!$I$1:$S$1</xm:f>
          </x14:formula1>
          <xm:sqref>AG25 Y23 Y26 AG26 AG24 I23 M23 Q23 U23 I24 I25 M24 Q24 Y24 AC23 AC24 AC25 U24 M25 Q25 U25 Y25 AC26 I26 M26 Q26 U26 AG23</xm:sqref>
        </x14:dataValidation>
        <x14:dataValidation type="list" allowBlank="1" showInputMessage="1" showErrorMessage="1" xr:uid="{EAB3AF6C-7778-4A67-BA1A-0E2BF78C0D31}">
          <x14:formula1>
            <xm:f>Datenquelle!$T$2:$T$7</xm:f>
          </x14:formula1>
          <xm:sqref>AI25:AJ25 AA23:AB23 AE23:AF23 AE26:AF26 AI24:AJ24 K23:L23 O23:P23 S23:T23 W23:X23 K24:L24 K25:L25 O24:P24 S24:T24 AA24:AB24 AE24:AF24 AI26:AJ26 W24:X24 O25:P25 S25:T25 W25:X25 AA25:AB25 AE25:AF25 K26:L26 O26:P26 S26:T26 W26:X26 AA26:AB26 AI23:AJ23</xm:sqref>
        </x14:dataValidation>
      </x14:dataValidation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CE1FBF-D551-4C3F-A7A8-99C578402848}">
  <dimension ref="A1:AP160"/>
  <sheetViews>
    <sheetView topLeftCell="I23" workbookViewId="0">
      <selection activeCell="AM30" activeCellId="4" sqref="AM23 AM24 AM25 AM26 AM30"/>
    </sheetView>
  </sheetViews>
  <sheetFormatPr baseColWidth="10" defaultRowHeight="12.75" outlineLevelRow="1" x14ac:dyDescent="0.2"/>
  <cols>
    <col min="1" max="1" width="6.7109375" style="19" customWidth="1"/>
    <col min="2" max="2" width="26.7109375" customWidth="1"/>
    <col min="3" max="5" width="17.7109375" customWidth="1"/>
    <col min="6" max="6" width="39.5703125" customWidth="1"/>
    <col min="7" max="8" width="3.7109375" hidden="1" customWidth="1"/>
    <col min="9" max="20" width="3.7109375" customWidth="1"/>
    <col min="21" max="24" width="4.42578125" customWidth="1"/>
    <col min="25" max="27" width="3.7109375" customWidth="1"/>
    <col min="28" max="28" width="8.5703125" bestFit="1" customWidth="1"/>
    <col min="29" max="29" width="6.85546875" customWidth="1"/>
    <col min="30" max="30" width="4.5703125" bestFit="1" customWidth="1"/>
    <col min="31" max="31" width="6.140625" bestFit="1" customWidth="1"/>
    <col min="32" max="32" width="7.140625" customWidth="1"/>
    <col min="33" max="33" width="8.85546875" customWidth="1"/>
    <col min="34" max="35" width="9.140625" customWidth="1"/>
    <col min="36" max="36" width="6.5703125" bestFit="1" customWidth="1"/>
    <col min="37" max="37" width="10.85546875" bestFit="1" customWidth="1"/>
    <col min="38" max="38" width="11" customWidth="1"/>
    <col min="39" max="39" width="11" style="104" customWidth="1"/>
    <col min="40" max="40" width="12.85546875" style="105" customWidth="1"/>
  </cols>
  <sheetData>
    <row r="1" spans="1:42" ht="14.85" customHeight="1" x14ac:dyDescent="0.2">
      <c r="J1" s="57" t="s">
        <v>267</v>
      </c>
      <c r="N1" s="147">
        <v>2116</v>
      </c>
      <c r="O1" s="147"/>
      <c r="P1" s="30"/>
      <c r="Q1" s="30"/>
      <c r="R1" s="30"/>
      <c r="S1" s="30"/>
      <c r="T1" s="30"/>
      <c r="U1" s="30"/>
      <c r="V1" s="30"/>
      <c r="W1" s="30"/>
      <c r="X1" s="30"/>
      <c r="Y1" s="30"/>
      <c r="Z1" s="30"/>
      <c r="AA1" s="30"/>
      <c r="AB1" s="30"/>
      <c r="AC1" s="30"/>
      <c r="AD1" s="30"/>
      <c r="AM1"/>
    </row>
    <row r="2" spans="1:42" ht="14.85" customHeight="1" x14ac:dyDescent="0.2">
      <c r="C2" s="30"/>
      <c r="J2" s="57" t="s">
        <v>268</v>
      </c>
      <c r="N2" s="150" t="s">
        <v>305</v>
      </c>
      <c r="O2" s="150"/>
      <c r="P2" s="150"/>
      <c r="Q2" s="150"/>
      <c r="R2" s="150"/>
      <c r="S2" s="150"/>
      <c r="T2" s="150"/>
      <c r="U2" s="150"/>
      <c r="V2" s="150"/>
      <c r="W2" s="150"/>
      <c r="X2" s="150"/>
      <c r="Y2" s="150"/>
      <c r="Z2" s="150"/>
      <c r="AA2" s="58"/>
      <c r="AB2" s="30"/>
      <c r="AH2" s="30"/>
      <c r="AI2" s="30"/>
      <c r="AJ2" s="30"/>
      <c r="AK2" s="30"/>
      <c r="AL2" s="30"/>
      <c r="AM2" s="30"/>
      <c r="AN2" s="106"/>
      <c r="AO2" s="119"/>
      <c r="AP2" s="119"/>
    </row>
    <row r="3" spans="1:42" ht="14.85" customHeight="1" x14ac:dyDescent="0.25">
      <c r="B3" s="59"/>
      <c r="C3" s="60"/>
      <c r="J3" s="30" t="s">
        <v>269</v>
      </c>
      <c r="N3" s="61">
        <v>132</v>
      </c>
      <c r="AB3" s="62" t="s">
        <v>312</v>
      </c>
      <c r="AC3" s="62" t="s">
        <v>313</v>
      </c>
      <c r="AD3" s="62" t="s">
        <v>312</v>
      </c>
      <c r="AE3" s="62" t="s">
        <v>313</v>
      </c>
      <c r="AF3" s="62" t="s">
        <v>312</v>
      </c>
      <c r="AG3" s="62" t="s">
        <v>313</v>
      </c>
      <c r="AH3" s="62" t="s">
        <v>312</v>
      </c>
      <c r="AI3" s="62" t="s">
        <v>313</v>
      </c>
      <c r="AJ3" s="62" t="s">
        <v>312</v>
      </c>
      <c r="AK3" s="62" t="s">
        <v>313</v>
      </c>
      <c r="AL3" s="62" t="s">
        <v>312</v>
      </c>
      <c r="AM3" s="62" t="s">
        <v>313</v>
      </c>
      <c r="AN3" s="62" t="s">
        <v>313</v>
      </c>
      <c r="AO3" s="62" t="s">
        <v>314</v>
      </c>
    </row>
    <row r="4" spans="1:42" ht="30.75" customHeight="1" x14ac:dyDescent="0.25">
      <c r="B4" s="59"/>
      <c r="C4" s="63"/>
      <c r="J4" s="30"/>
      <c r="AB4" s="135" t="s">
        <v>315</v>
      </c>
      <c r="AC4" s="136"/>
      <c r="AD4" s="135" t="s">
        <v>316</v>
      </c>
      <c r="AE4" s="136"/>
      <c r="AF4" s="135" t="s">
        <v>317</v>
      </c>
      <c r="AG4" s="136"/>
      <c r="AH4" s="135" t="s">
        <v>318</v>
      </c>
      <c r="AI4" s="136"/>
      <c r="AJ4" s="135" t="s">
        <v>319</v>
      </c>
      <c r="AK4" s="136"/>
      <c r="AL4" s="135" t="s">
        <v>320</v>
      </c>
      <c r="AM4" s="136"/>
      <c r="AN4" s="64" t="s">
        <v>321</v>
      </c>
      <c r="AO4" s="64" t="s">
        <v>322</v>
      </c>
    </row>
    <row r="5" spans="1:42" ht="14.85" customHeight="1" x14ac:dyDescent="0.25">
      <c r="B5" s="59"/>
      <c r="C5" s="63"/>
      <c r="J5" s="30" t="s">
        <v>270</v>
      </c>
      <c r="N5" s="61">
        <v>5</v>
      </c>
      <c r="AB5" s="65">
        <v>0</v>
      </c>
      <c r="AC5" s="65">
        <v>0</v>
      </c>
      <c r="AD5" s="65">
        <v>0</v>
      </c>
      <c r="AE5" s="65">
        <v>0</v>
      </c>
      <c r="AF5" s="65">
        <v>91</v>
      </c>
      <c r="AG5" s="65">
        <v>0</v>
      </c>
      <c r="AH5" s="65">
        <v>0</v>
      </c>
      <c r="AI5" s="65">
        <v>0</v>
      </c>
      <c r="AJ5" s="65">
        <v>562</v>
      </c>
      <c r="AK5" s="65">
        <v>0</v>
      </c>
      <c r="AL5" s="65">
        <v>0</v>
      </c>
      <c r="AM5" s="65">
        <v>0</v>
      </c>
      <c r="AN5" s="65">
        <v>0</v>
      </c>
      <c r="AO5" s="65">
        <v>84.700999999999993</v>
      </c>
    </row>
    <row r="6" spans="1:42" ht="14.85" customHeight="1" x14ac:dyDescent="0.25">
      <c r="B6" s="59"/>
      <c r="C6" s="63"/>
      <c r="J6" s="30" t="s">
        <v>271</v>
      </c>
      <c r="N6" s="61">
        <v>15</v>
      </c>
      <c r="AJ6" s="66"/>
      <c r="AM6" s="67"/>
    </row>
    <row r="7" spans="1:42" ht="14.85" customHeight="1" thickBot="1" x14ac:dyDescent="0.3">
      <c r="B7" s="59"/>
      <c r="C7" s="63"/>
      <c r="J7" s="30"/>
      <c r="N7" s="61"/>
      <c r="AJ7" s="68"/>
      <c r="AM7" s="67"/>
    </row>
    <row r="8" spans="1:42" ht="14.85" customHeight="1" x14ac:dyDescent="0.2">
      <c r="A8" s="129" t="s">
        <v>280</v>
      </c>
      <c r="B8" s="130"/>
      <c r="C8" s="130"/>
      <c r="D8" s="130"/>
      <c r="E8" s="130"/>
      <c r="F8" s="130"/>
      <c r="G8" s="130"/>
      <c r="H8" s="130"/>
      <c r="I8" s="130"/>
      <c r="J8" s="130"/>
      <c r="K8" s="130"/>
      <c r="L8" s="130"/>
      <c r="M8" s="130"/>
      <c r="N8" s="130"/>
      <c r="O8" s="130"/>
      <c r="P8" s="130"/>
      <c r="Q8" s="130"/>
      <c r="R8" s="130"/>
      <c r="S8" s="130"/>
      <c r="T8" s="130"/>
      <c r="U8" s="130"/>
      <c r="V8" s="130"/>
      <c r="W8" s="130"/>
      <c r="X8" s="130"/>
      <c r="Y8" s="130"/>
      <c r="Z8" s="130"/>
      <c r="AA8" s="130"/>
      <c r="AB8" s="130"/>
      <c r="AC8" s="130"/>
      <c r="AD8" s="130"/>
      <c r="AE8" s="130"/>
      <c r="AF8" s="130"/>
      <c r="AG8" s="130"/>
      <c r="AH8" s="130"/>
      <c r="AI8" s="130"/>
      <c r="AJ8" s="131"/>
      <c r="AM8" s="67"/>
    </row>
    <row r="9" spans="1:42" ht="409.5" customHeight="1" x14ac:dyDescent="0.2">
      <c r="A9" s="132"/>
      <c r="B9" s="133"/>
      <c r="C9" s="133"/>
      <c r="D9" s="133"/>
      <c r="E9" s="133"/>
      <c r="F9" s="133"/>
      <c r="G9" s="133"/>
      <c r="H9" s="133"/>
      <c r="I9" s="133"/>
      <c r="J9" s="133"/>
      <c r="K9" s="133"/>
      <c r="L9" s="133"/>
      <c r="M9" s="133"/>
      <c r="N9" s="133"/>
      <c r="O9" s="133"/>
      <c r="P9" s="133"/>
      <c r="Q9" s="133"/>
      <c r="R9" s="133"/>
      <c r="S9" s="133"/>
      <c r="T9" s="133"/>
      <c r="U9" s="133"/>
      <c r="V9" s="133"/>
      <c r="W9" s="133"/>
      <c r="X9" s="133"/>
      <c r="Y9" s="133"/>
      <c r="Z9" s="133"/>
      <c r="AA9" s="133"/>
      <c r="AB9" s="133"/>
      <c r="AC9" s="133"/>
      <c r="AD9" s="133"/>
      <c r="AE9" s="133"/>
      <c r="AF9" s="133"/>
      <c r="AG9" s="133"/>
      <c r="AH9" s="133"/>
      <c r="AI9" s="133"/>
      <c r="AJ9" s="134"/>
      <c r="AM9" s="67"/>
    </row>
    <row r="10" spans="1:42" ht="249" customHeight="1" x14ac:dyDescent="0.2">
      <c r="A10" s="159" t="s">
        <v>278</v>
      </c>
      <c r="B10" s="160"/>
      <c r="C10" s="160"/>
      <c r="D10" s="160"/>
      <c r="E10" s="160"/>
      <c r="F10" s="160"/>
      <c r="G10" s="160"/>
      <c r="H10" s="160"/>
      <c r="I10" s="160"/>
      <c r="J10" s="160"/>
      <c r="K10" s="160"/>
      <c r="L10" s="160"/>
      <c r="M10" s="160"/>
      <c r="N10" s="160"/>
      <c r="O10" s="160"/>
      <c r="P10" s="160"/>
      <c r="Q10" s="160"/>
      <c r="R10" s="160"/>
      <c r="S10" s="160"/>
      <c r="T10" s="160"/>
      <c r="U10" s="160"/>
      <c r="V10" s="160"/>
      <c r="W10" s="160"/>
      <c r="X10" s="160"/>
      <c r="Y10" s="160"/>
      <c r="Z10" s="160"/>
      <c r="AA10" s="160"/>
      <c r="AB10" s="160"/>
      <c r="AC10" s="160"/>
      <c r="AD10" s="160"/>
      <c r="AE10" s="160"/>
      <c r="AF10" s="160"/>
      <c r="AG10" s="160"/>
      <c r="AH10" s="160"/>
      <c r="AI10" s="160"/>
      <c r="AJ10" s="161"/>
      <c r="AM10" s="67"/>
    </row>
    <row r="11" spans="1:42" ht="380.1" customHeight="1" x14ac:dyDescent="0.2">
      <c r="A11" s="162" t="s">
        <v>281</v>
      </c>
      <c r="B11" s="133"/>
      <c r="C11" s="133"/>
      <c r="D11" s="133"/>
      <c r="E11" s="133"/>
      <c r="F11" s="133"/>
      <c r="G11" s="133"/>
      <c r="H11" s="133"/>
      <c r="I11" s="133"/>
      <c r="J11" s="133"/>
      <c r="K11" s="133"/>
      <c r="L11" s="133"/>
      <c r="M11" s="133"/>
      <c r="N11" s="133"/>
      <c r="O11" s="133"/>
      <c r="P11" s="133"/>
      <c r="Q11" s="133"/>
      <c r="R11" s="133"/>
      <c r="S11" s="133"/>
      <c r="T11" s="133"/>
      <c r="U11" s="133"/>
      <c r="V11" s="133"/>
      <c r="W11" s="133"/>
      <c r="X11" s="133"/>
      <c r="Y11" s="133"/>
      <c r="Z11" s="133"/>
      <c r="AA11" s="133"/>
      <c r="AB11" s="133"/>
      <c r="AC11" s="133"/>
      <c r="AD11" s="133"/>
      <c r="AE11" s="133"/>
      <c r="AF11" s="133"/>
      <c r="AG11" s="133"/>
      <c r="AH11" s="133"/>
      <c r="AI11" s="133"/>
      <c r="AJ11" s="134"/>
      <c r="AM11" s="67"/>
    </row>
    <row r="12" spans="1:42" ht="218.1" customHeight="1" x14ac:dyDescent="0.2">
      <c r="A12" s="162" t="s">
        <v>282</v>
      </c>
      <c r="B12" s="163"/>
      <c r="C12" s="163"/>
      <c r="D12" s="163"/>
      <c r="E12" s="163"/>
      <c r="F12" s="163"/>
      <c r="G12" s="163"/>
      <c r="H12" s="163"/>
      <c r="I12" s="163"/>
      <c r="J12" s="163"/>
      <c r="K12" s="163"/>
      <c r="L12" s="163"/>
      <c r="M12" s="163"/>
      <c r="N12" s="163"/>
      <c r="O12" s="163"/>
      <c r="P12" s="163"/>
      <c r="Q12" s="163"/>
      <c r="R12" s="163"/>
      <c r="S12" s="163"/>
      <c r="T12" s="163"/>
      <c r="U12" s="163"/>
      <c r="V12" s="163"/>
      <c r="W12" s="163"/>
      <c r="X12" s="163"/>
      <c r="Y12" s="163"/>
      <c r="Z12" s="163"/>
      <c r="AA12" s="163"/>
      <c r="AB12" s="163"/>
      <c r="AC12" s="163"/>
      <c r="AD12" s="163"/>
      <c r="AE12" s="163"/>
      <c r="AF12" s="163"/>
      <c r="AG12" s="163"/>
      <c r="AH12" s="163"/>
      <c r="AI12" s="163"/>
      <c r="AJ12" s="164"/>
      <c r="AM12" s="67"/>
    </row>
    <row r="13" spans="1:42" ht="114.95" customHeight="1" thickBot="1" x14ac:dyDescent="0.25">
      <c r="A13" s="165" t="s">
        <v>279</v>
      </c>
      <c r="B13" s="166"/>
      <c r="C13" s="166"/>
      <c r="D13" s="166"/>
      <c r="E13" s="166"/>
      <c r="F13" s="166"/>
      <c r="G13" s="166"/>
      <c r="H13" s="166"/>
      <c r="I13" s="166"/>
      <c r="J13" s="166"/>
      <c r="K13" s="166"/>
      <c r="L13" s="166"/>
      <c r="M13" s="166"/>
      <c r="N13" s="166"/>
      <c r="O13" s="166"/>
      <c r="P13" s="166"/>
      <c r="Q13" s="166"/>
      <c r="R13" s="166"/>
      <c r="S13" s="166"/>
      <c r="T13" s="166"/>
      <c r="U13" s="166"/>
      <c r="V13" s="166"/>
      <c r="W13" s="166"/>
      <c r="X13" s="166"/>
      <c r="Y13" s="166"/>
      <c r="Z13" s="166"/>
      <c r="AA13" s="166"/>
      <c r="AB13" s="166"/>
      <c r="AC13" s="166"/>
      <c r="AD13" s="166"/>
      <c r="AE13" s="166"/>
      <c r="AF13" s="166"/>
      <c r="AG13" s="166"/>
      <c r="AH13" s="166"/>
      <c r="AI13" s="166"/>
      <c r="AJ13" s="167"/>
      <c r="AM13" s="67"/>
    </row>
    <row r="14" spans="1:42" ht="12.75" customHeight="1" x14ac:dyDescent="0.2">
      <c r="A14" s="199" t="s">
        <v>264</v>
      </c>
      <c r="B14" s="200"/>
      <c r="C14" s="205" t="s">
        <v>265</v>
      </c>
      <c r="D14" s="205"/>
      <c r="E14" s="205"/>
      <c r="F14" s="206"/>
      <c r="G14" s="187" t="s">
        <v>176</v>
      </c>
      <c r="H14" s="188"/>
      <c r="I14" s="193" t="s">
        <v>177</v>
      </c>
      <c r="J14" s="194"/>
      <c r="K14" s="194"/>
      <c r="L14" s="194"/>
      <c r="M14" s="194"/>
      <c r="N14" s="194"/>
      <c r="O14" s="194"/>
      <c r="P14" s="194"/>
      <c r="Q14" s="194"/>
      <c r="R14" s="194"/>
      <c r="S14" s="194"/>
      <c r="T14" s="194"/>
      <c r="U14" s="194"/>
      <c r="V14" s="194"/>
      <c r="W14" s="194"/>
      <c r="X14" s="194"/>
      <c r="Y14" s="194"/>
      <c r="Z14" s="194"/>
      <c r="AA14" s="194"/>
      <c r="AB14" s="194"/>
      <c r="AC14" s="194"/>
      <c r="AD14" s="194"/>
      <c r="AE14" s="194"/>
      <c r="AF14" s="194"/>
      <c r="AG14" s="194"/>
      <c r="AH14" s="194"/>
      <c r="AI14" s="194"/>
      <c r="AJ14" s="194"/>
      <c r="AK14" s="154" t="s">
        <v>259</v>
      </c>
      <c r="AL14" s="154" t="s">
        <v>260</v>
      </c>
      <c r="AM14" s="126" t="s">
        <v>284</v>
      </c>
      <c r="AN14" s="151" t="s">
        <v>285</v>
      </c>
    </row>
    <row r="15" spans="1:42" ht="12.75" customHeight="1" x14ac:dyDescent="0.2">
      <c r="A15" s="201"/>
      <c r="B15" s="202"/>
      <c r="C15" s="207"/>
      <c r="D15" s="207"/>
      <c r="E15" s="207"/>
      <c r="F15" s="208"/>
      <c r="G15" s="189"/>
      <c r="H15" s="190"/>
      <c r="I15" s="195"/>
      <c r="J15" s="196"/>
      <c r="K15" s="196"/>
      <c r="L15" s="196"/>
      <c r="M15" s="196"/>
      <c r="N15" s="196"/>
      <c r="O15" s="196"/>
      <c r="P15" s="196"/>
      <c r="Q15" s="196"/>
      <c r="R15" s="196"/>
      <c r="S15" s="196"/>
      <c r="T15" s="196"/>
      <c r="U15" s="196"/>
      <c r="V15" s="196"/>
      <c r="W15" s="196"/>
      <c r="X15" s="196"/>
      <c r="Y15" s="196"/>
      <c r="Z15" s="196"/>
      <c r="AA15" s="196"/>
      <c r="AB15" s="196"/>
      <c r="AC15" s="196"/>
      <c r="AD15" s="196"/>
      <c r="AE15" s="196"/>
      <c r="AF15" s="196"/>
      <c r="AG15" s="196"/>
      <c r="AH15" s="196"/>
      <c r="AI15" s="196"/>
      <c r="AJ15" s="196"/>
      <c r="AK15" s="155"/>
      <c r="AL15" s="155"/>
      <c r="AM15" s="127"/>
      <c r="AN15" s="152"/>
    </row>
    <row r="16" spans="1:42" ht="13.5" customHeight="1" thickBot="1" x14ac:dyDescent="0.25">
      <c r="A16" s="201"/>
      <c r="B16" s="202"/>
      <c r="C16" s="207"/>
      <c r="D16" s="207"/>
      <c r="E16" s="207"/>
      <c r="F16" s="208"/>
      <c r="G16" s="189"/>
      <c r="H16" s="190"/>
      <c r="I16" s="197"/>
      <c r="J16" s="198"/>
      <c r="K16" s="198"/>
      <c r="L16" s="198"/>
      <c r="M16" s="198"/>
      <c r="N16" s="198"/>
      <c r="O16" s="198"/>
      <c r="P16" s="198"/>
      <c r="Q16" s="198"/>
      <c r="R16" s="198"/>
      <c r="S16" s="198"/>
      <c r="T16" s="198"/>
      <c r="U16" s="198"/>
      <c r="V16" s="198"/>
      <c r="W16" s="198"/>
      <c r="X16" s="198"/>
      <c r="Y16" s="198"/>
      <c r="Z16" s="198"/>
      <c r="AA16" s="198"/>
      <c r="AB16" s="198"/>
      <c r="AC16" s="198"/>
      <c r="AD16" s="198"/>
      <c r="AE16" s="198"/>
      <c r="AF16" s="198"/>
      <c r="AG16" s="198"/>
      <c r="AH16" s="198"/>
      <c r="AI16" s="198"/>
      <c r="AJ16" s="198"/>
      <c r="AK16" s="155"/>
      <c r="AL16" s="155"/>
      <c r="AM16" s="127"/>
      <c r="AN16" s="152"/>
    </row>
    <row r="17" spans="1:40" ht="12.75" customHeight="1" x14ac:dyDescent="0.2">
      <c r="A17" s="201"/>
      <c r="B17" s="202"/>
      <c r="C17" s="207"/>
      <c r="D17" s="207"/>
      <c r="E17" s="207"/>
      <c r="F17" s="208"/>
      <c r="G17" s="189"/>
      <c r="H17" s="190"/>
      <c r="I17" s="148" t="s">
        <v>249</v>
      </c>
      <c r="J17" s="138"/>
      <c r="K17" s="138"/>
      <c r="L17" s="139"/>
      <c r="M17" s="137" t="s">
        <v>248</v>
      </c>
      <c r="N17" s="138"/>
      <c r="O17" s="138"/>
      <c r="P17" s="139"/>
      <c r="Q17" s="142" t="s">
        <v>323</v>
      </c>
      <c r="R17" s="143"/>
      <c r="S17" s="143"/>
      <c r="T17" s="144"/>
      <c r="U17" s="142" t="s">
        <v>324</v>
      </c>
      <c r="V17" s="143"/>
      <c r="W17" s="143"/>
      <c r="X17" s="144"/>
      <c r="Y17" s="137" t="s">
        <v>251</v>
      </c>
      <c r="Z17" s="138"/>
      <c r="AA17" s="138"/>
      <c r="AB17" s="139"/>
      <c r="AC17" s="137" t="s">
        <v>250</v>
      </c>
      <c r="AD17" s="138"/>
      <c r="AE17" s="138"/>
      <c r="AF17" s="139"/>
      <c r="AG17" s="142" t="s">
        <v>326</v>
      </c>
      <c r="AH17" s="143"/>
      <c r="AI17" s="143"/>
      <c r="AJ17" s="144"/>
      <c r="AK17" s="155"/>
      <c r="AL17" s="155"/>
      <c r="AM17" s="127"/>
      <c r="AN17" s="152"/>
    </row>
    <row r="18" spans="1:40" ht="33" customHeight="1" thickBot="1" x14ac:dyDescent="0.25">
      <c r="A18" s="203"/>
      <c r="B18" s="204"/>
      <c r="C18" s="209"/>
      <c r="D18" s="209"/>
      <c r="E18" s="209"/>
      <c r="F18" s="210"/>
      <c r="G18" s="189"/>
      <c r="H18" s="190"/>
      <c r="I18" s="149"/>
      <c r="J18" s="140"/>
      <c r="K18" s="140"/>
      <c r="L18" s="141"/>
      <c r="M18" s="140"/>
      <c r="N18" s="140"/>
      <c r="O18" s="140"/>
      <c r="P18" s="141"/>
      <c r="Q18" s="145"/>
      <c r="R18" s="145"/>
      <c r="S18" s="145"/>
      <c r="T18" s="146"/>
      <c r="U18" s="145"/>
      <c r="V18" s="145"/>
      <c r="W18" s="145"/>
      <c r="X18" s="146"/>
      <c r="Y18" s="140"/>
      <c r="Z18" s="140"/>
      <c r="AA18" s="140"/>
      <c r="AB18" s="141"/>
      <c r="AC18" s="140"/>
      <c r="AD18" s="140"/>
      <c r="AE18" s="140"/>
      <c r="AF18" s="141"/>
      <c r="AG18" s="145"/>
      <c r="AH18" s="145"/>
      <c r="AI18" s="145"/>
      <c r="AJ18" s="146"/>
      <c r="AK18" s="155"/>
      <c r="AL18" s="155"/>
      <c r="AM18" s="127"/>
      <c r="AN18" s="152"/>
    </row>
    <row r="19" spans="1:40" x14ac:dyDescent="0.2">
      <c r="A19" s="175" t="s">
        <v>178</v>
      </c>
      <c r="B19" s="177" t="s">
        <v>179</v>
      </c>
      <c r="C19" s="179" t="s">
        <v>180</v>
      </c>
      <c r="D19" s="179"/>
      <c r="E19" s="179"/>
      <c r="F19" s="180"/>
      <c r="G19" s="189"/>
      <c r="H19" s="190"/>
      <c r="I19" s="183" t="s">
        <v>181</v>
      </c>
      <c r="J19" s="184"/>
      <c r="K19" s="184"/>
      <c r="L19" s="184"/>
      <c r="M19" s="184"/>
      <c r="N19" s="184"/>
      <c r="O19" s="184"/>
      <c r="P19" s="184"/>
      <c r="Q19" s="184"/>
      <c r="R19" s="184"/>
      <c r="S19" s="184"/>
      <c r="T19" s="184"/>
      <c r="U19" s="184"/>
      <c r="V19" s="184"/>
      <c r="W19" s="184"/>
      <c r="X19" s="184"/>
      <c r="Y19" s="184"/>
      <c r="Z19" s="184"/>
      <c r="AA19" s="184"/>
      <c r="AB19" s="184"/>
      <c r="AC19" s="184"/>
      <c r="AD19" s="184"/>
      <c r="AE19" s="184"/>
      <c r="AF19" s="184"/>
      <c r="AG19" s="184"/>
      <c r="AH19" s="184"/>
      <c r="AI19" s="184"/>
      <c r="AJ19" s="184"/>
      <c r="AK19" s="155"/>
      <c r="AL19" s="155"/>
      <c r="AM19" s="127"/>
      <c r="AN19" s="152"/>
    </row>
    <row r="20" spans="1:40" ht="13.5" thickBot="1" x14ac:dyDescent="0.25">
      <c r="A20" s="176"/>
      <c r="B20" s="178"/>
      <c r="C20" s="181"/>
      <c r="D20" s="181"/>
      <c r="E20" s="181"/>
      <c r="F20" s="182"/>
      <c r="G20" s="191"/>
      <c r="H20" s="192"/>
      <c r="I20" s="185"/>
      <c r="J20" s="186"/>
      <c r="K20" s="186"/>
      <c r="L20" s="186"/>
      <c r="M20" s="186"/>
      <c r="N20" s="186"/>
      <c r="O20" s="186"/>
      <c r="P20" s="186"/>
      <c r="Q20" s="186"/>
      <c r="R20" s="186"/>
      <c r="S20" s="186"/>
      <c r="T20" s="186"/>
      <c r="U20" s="186"/>
      <c r="V20" s="186"/>
      <c r="W20" s="186"/>
      <c r="X20" s="186"/>
      <c r="Y20" s="186"/>
      <c r="Z20" s="186"/>
      <c r="AA20" s="186"/>
      <c r="AB20" s="186"/>
      <c r="AC20" s="186"/>
      <c r="AD20" s="186"/>
      <c r="AE20" s="186"/>
      <c r="AF20" s="186"/>
      <c r="AG20" s="186"/>
      <c r="AH20" s="186"/>
      <c r="AI20" s="186"/>
      <c r="AJ20" s="186"/>
      <c r="AK20" s="156"/>
      <c r="AL20" s="156"/>
      <c r="AM20" s="128"/>
      <c r="AN20" s="153"/>
    </row>
    <row r="21" spans="1:40" ht="2.25" customHeight="1" x14ac:dyDescent="0.2">
      <c r="AM21" s="69"/>
      <c r="AN21" s="107"/>
    </row>
    <row r="22" spans="1:40" s="120" customFormat="1" ht="16.5" thickBot="1" x14ac:dyDescent="0.3">
      <c r="A22" s="70">
        <v>1</v>
      </c>
      <c r="B22" s="71" t="s">
        <v>252</v>
      </c>
      <c r="C22" s="71"/>
      <c r="D22" s="71"/>
      <c r="E22" s="71"/>
      <c r="F22" s="71"/>
      <c r="G22" s="71"/>
      <c r="H22" s="71"/>
      <c r="I22" s="71"/>
      <c r="J22" s="71"/>
      <c r="K22" s="71"/>
      <c r="L22" s="71"/>
      <c r="M22" s="71"/>
      <c r="N22" s="71"/>
      <c r="O22" s="71"/>
      <c r="P22" s="71"/>
      <c r="Q22" s="71"/>
      <c r="R22" s="71"/>
      <c r="S22" s="71"/>
      <c r="T22" s="71"/>
      <c r="U22" s="71"/>
      <c r="V22" s="71"/>
      <c r="W22" s="71"/>
      <c r="X22" s="71"/>
      <c r="Y22" s="71"/>
      <c r="Z22" s="71"/>
      <c r="AA22" s="71"/>
      <c r="AB22" s="71"/>
      <c r="AC22" s="71"/>
      <c r="AD22" s="71"/>
      <c r="AE22" s="71"/>
      <c r="AF22" s="71"/>
      <c r="AG22" s="71"/>
      <c r="AH22" s="71"/>
      <c r="AI22" s="71"/>
      <c r="AJ22" s="71"/>
      <c r="AK22" s="72"/>
      <c r="AL22" s="72"/>
      <c r="AM22" s="73"/>
      <c r="AN22" s="108"/>
    </row>
    <row r="23" spans="1:40" ht="163.5" customHeight="1" thickBot="1" x14ac:dyDescent="0.25">
      <c r="A23" s="20" t="s">
        <v>182</v>
      </c>
      <c r="B23" s="21" t="s">
        <v>329</v>
      </c>
      <c r="C23" s="157" t="s">
        <v>330</v>
      </c>
      <c r="D23" s="157"/>
      <c r="E23" s="157"/>
      <c r="F23" s="157"/>
      <c r="I23" s="76" t="s">
        <v>175</v>
      </c>
      <c r="J23" s="77">
        <v>1</v>
      </c>
      <c r="K23" s="124">
        <v>1</v>
      </c>
      <c r="L23" s="125"/>
      <c r="M23" s="76" t="s">
        <v>175</v>
      </c>
      <c r="N23" s="77">
        <v>1</v>
      </c>
      <c r="O23" s="124">
        <v>1</v>
      </c>
      <c r="P23" s="125"/>
      <c r="Q23" s="76" t="s">
        <v>175</v>
      </c>
      <c r="R23" s="77">
        <v>1</v>
      </c>
      <c r="S23" s="124">
        <v>1</v>
      </c>
      <c r="T23" s="125"/>
      <c r="U23" s="76" t="s">
        <v>175</v>
      </c>
      <c r="V23" s="77">
        <v>1</v>
      </c>
      <c r="W23" s="124">
        <v>1</v>
      </c>
      <c r="X23" s="125"/>
      <c r="Y23" s="76" t="s">
        <v>175</v>
      </c>
      <c r="Z23" s="77">
        <v>1</v>
      </c>
      <c r="AA23" s="124">
        <v>1</v>
      </c>
      <c r="AB23" s="125"/>
      <c r="AC23" s="76" t="s">
        <v>175</v>
      </c>
      <c r="AD23" s="77">
        <v>1</v>
      </c>
      <c r="AE23" s="124">
        <v>1</v>
      </c>
      <c r="AF23" s="125"/>
      <c r="AG23" s="76" t="s">
        <v>175</v>
      </c>
      <c r="AH23" s="77">
        <v>1</v>
      </c>
      <c r="AI23" s="124">
        <v>1</v>
      </c>
      <c r="AJ23" s="125"/>
      <c r="AK23" s="74" t="s">
        <v>266</v>
      </c>
      <c r="AL23" s="78" t="s">
        <v>286</v>
      </c>
      <c r="AM23" s="75"/>
      <c r="AN23" s="109">
        <f t="shared" ref="AN23:AN26" si="0">AM23</f>
        <v>0</v>
      </c>
    </row>
    <row r="24" spans="1:40" ht="25.5" customHeight="1" thickBot="1" x14ac:dyDescent="0.25">
      <c r="A24" s="20" t="s">
        <v>183</v>
      </c>
      <c r="B24" s="21" t="s">
        <v>253</v>
      </c>
      <c r="C24" s="157" t="s">
        <v>256</v>
      </c>
      <c r="D24" s="158"/>
      <c r="E24" s="158"/>
      <c r="F24" s="158"/>
      <c r="I24" s="76" t="s">
        <v>175</v>
      </c>
      <c r="J24" s="77">
        <v>1</v>
      </c>
      <c r="K24" s="124">
        <v>1</v>
      </c>
      <c r="L24" s="125"/>
      <c r="M24" s="76" t="s">
        <v>175</v>
      </c>
      <c r="N24" s="77">
        <v>1</v>
      </c>
      <c r="O24" s="124">
        <v>1</v>
      </c>
      <c r="P24" s="125"/>
      <c r="Q24" s="76" t="s">
        <v>175</v>
      </c>
      <c r="R24" s="77">
        <v>1</v>
      </c>
      <c r="S24" s="124">
        <v>1</v>
      </c>
      <c r="T24" s="125"/>
      <c r="U24" s="76" t="s">
        <v>175</v>
      </c>
      <c r="V24" s="77">
        <v>1</v>
      </c>
      <c r="W24" s="124">
        <v>1</v>
      </c>
      <c r="X24" s="125"/>
      <c r="Y24" s="76"/>
      <c r="Z24" s="77"/>
      <c r="AA24" s="124"/>
      <c r="AB24" s="125"/>
      <c r="AC24" s="76"/>
      <c r="AD24" s="77"/>
      <c r="AE24" s="124"/>
      <c r="AF24" s="125"/>
      <c r="AG24" s="76"/>
      <c r="AH24" s="77"/>
      <c r="AI24" s="124"/>
      <c r="AJ24" s="125"/>
      <c r="AK24" s="74" t="s">
        <v>331</v>
      </c>
      <c r="AL24" s="78" t="s">
        <v>286</v>
      </c>
      <c r="AM24" s="75"/>
      <c r="AN24" s="109">
        <f t="shared" si="0"/>
        <v>0</v>
      </c>
    </row>
    <row r="25" spans="1:40" ht="39" customHeight="1" thickBot="1" x14ac:dyDescent="0.25">
      <c r="A25" s="20" t="s">
        <v>184</v>
      </c>
      <c r="B25" s="21" t="s">
        <v>254</v>
      </c>
      <c r="C25" s="172" t="s">
        <v>257</v>
      </c>
      <c r="D25" s="173"/>
      <c r="E25" s="173"/>
      <c r="F25" s="174"/>
      <c r="I25" s="76" t="s">
        <v>175</v>
      </c>
      <c r="J25" s="77">
        <v>1</v>
      </c>
      <c r="K25" s="124">
        <v>1</v>
      </c>
      <c r="L25" s="125"/>
      <c r="M25" s="76" t="s">
        <v>175</v>
      </c>
      <c r="N25" s="77">
        <v>1</v>
      </c>
      <c r="O25" s="124">
        <v>1</v>
      </c>
      <c r="P25" s="125"/>
      <c r="Q25" s="76" t="s">
        <v>175</v>
      </c>
      <c r="R25" s="77">
        <v>1</v>
      </c>
      <c r="S25" s="124">
        <v>1</v>
      </c>
      <c r="T25" s="125"/>
      <c r="U25" s="76" t="s">
        <v>175</v>
      </c>
      <c r="V25" s="77">
        <v>1</v>
      </c>
      <c r="W25" s="124">
        <v>1</v>
      </c>
      <c r="X25" s="125"/>
      <c r="Y25" s="76" t="s">
        <v>175</v>
      </c>
      <c r="Z25" s="77">
        <v>1</v>
      </c>
      <c r="AA25" s="124">
        <v>1</v>
      </c>
      <c r="AB25" s="125"/>
      <c r="AC25" s="76" t="s">
        <v>175</v>
      </c>
      <c r="AD25" s="77">
        <v>1</v>
      </c>
      <c r="AE25" s="124">
        <v>1</v>
      </c>
      <c r="AF25" s="125"/>
      <c r="AG25" s="76" t="s">
        <v>175</v>
      </c>
      <c r="AH25" s="77">
        <v>1</v>
      </c>
      <c r="AI25" s="124">
        <v>1</v>
      </c>
      <c r="AJ25" s="125"/>
      <c r="AK25" s="74" t="s">
        <v>331</v>
      </c>
      <c r="AL25" s="78" t="s">
        <v>286</v>
      </c>
      <c r="AM25" s="75"/>
      <c r="AN25" s="109">
        <f t="shared" si="0"/>
        <v>0</v>
      </c>
    </row>
    <row r="26" spans="1:40" ht="90.95" customHeight="1" thickBot="1" x14ac:dyDescent="0.25">
      <c r="A26" s="20" t="s">
        <v>185</v>
      </c>
      <c r="B26" s="21" t="s">
        <v>255</v>
      </c>
      <c r="C26" s="157" t="s">
        <v>258</v>
      </c>
      <c r="D26" s="158"/>
      <c r="E26" s="158"/>
      <c r="F26" s="158"/>
      <c r="I26" s="76" t="s">
        <v>175</v>
      </c>
      <c r="J26" s="80">
        <v>240</v>
      </c>
      <c r="K26" s="124"/>
      <c r="L26" s="125"/>
      <c r="M26" s="76" t="s">
        <v>175</v>
      </c>
      <c r="N26" s="80">
        <v>240</v>
      </c>
      <c r="O26" s="124"/>
      <c r="P26" s="125"/>
      <c r="Q26" s="76" t="s">
        <v>175</v>
      </c>
      <c r="R26" s="80">
        <v>240</v>
      </c>
      <c r="S26" s="124"/>
      <c r="T26" s="125"/>
      <c r="U26" s="76" t="s">
        <v>175</v>
      </c>
      <c r="V26" s="80">
        <v>240</v>
      </c>
      <c r="W26" s="124"/>
      <c r="X26" s="125"/>
      <c r="Y26" s="76" t="s">
        <v>175</v>
      </c>
      <c r="Z26" s="80">
        <v>240</v>
      </c>
      <c r="AA26" s="124"/>
      <c r="AB26" s="125"/>
      <c r="AC26" s="76" t="s">
        <v>175</v>
      </c>
      <c r="AD26" s="80">
        <v>240</v>
      </c>
      <c r="AE26" s="124"/>
      <c r="AF26" s="125"/>
      <c r="AG26" s="76" t="s">
        <v>175</v>
      </c>
      <c r="AH26" s="80">
        <v>240</v>
      </c>
      <c r="AI26" s="124"/>
      <c r="AJ26" s="125"/>
      <c r="AK26" s="81" t="s">
        <v>287</v>
      </c>
      <c r="AL26" s="78" t="s">
        <v>286</v>
      </c>
      <c r="AM26" s="75"/>
      <c r="AN26" s="109">
        <f t="shared" si="0"/>
        <v>0</v>
      </c>
    </row>
    <row r="27" spans="1:40" ht="26.25" customHeight="1" thickBot="1" x14ac:dyDescent="0.25">
      <c r="I27" s="168"/>
      <c r="J27" s="168"/>
      <c r="K27" s="168"/>
      <c r="L27" s="168"/>
      <c r="M27" s="168"/>
      <c r="N27" s="168"/>
      <c r="O27" s="168"/>
      <c r="P27" s="168"/>
      <c r="Q27" s="168"/>
      <c r="R27" s="168"/>
      <c r="S27" s="168"/>
      <c r="T27" s="168"/>
      <c r="U27" s="168"/>
      <c r="V27" s="168"/>
      <c r="W27" s="168"/>
      <c r="X27" s="168"/>
      <c r="Y27" s="168"/>
      <c r="Z27" s="168"/>
      <c r="AA27" s="168"/>
      <c r="AB27" s="168"/>
      <c r="AC27" s="168"/>
      <c r="AD27" s="168"/>
      <c r="AE27" s="168"/>
      <c r="AF27" s="168"/>
      <c r="AG27" s="168"/>
      <c r="AH27" s="168"/>
      <c r="AI27" s="168"/>
      <c r="AJ27" s="168"/>
      <c r="AM27" s="82" t="s">
        <v>325</v>
      </c>
      <c r="AN27" s="110">
        <f>SUM(AN23:AN26)</f>
        <v>0</v>
      </c>
    </row>
    <row r="28" spans="1:40" ht="54.6" customHeight="1" thickTop="1" thickBot="1" x14ac:dyDescent="0.25">
      <c r="I28" s="79"/>
      <c r="J28" s="79"/>
      <c r="K28" s="79"/>
      <c r="L28" s="79"/>
      <c r="M28" s="79"/>
      <c r="N28" s="79"/>
      <c r="O28" s="79"/>
      <c r="P28" s="79"/>
      <c r="Q28" s="79"/>
      <c r="R28" s="79"/>
      <c r="S28" s="79"/>
      <c r="T28" s="79"/>
      <c r="U28" s="79"/>
      <c r="V28" s="79"/>
      <c r="W28" s="79"/>
      <c r="X28" s="79"/>
      <c r="Y28" s="79"/>
      <c r="Z28" s="79"/>
      <c r="AA28" s="79"/>
      <c r="AB28" s="79"/>
      <c r="AC28" s="79"/>
      <c r="AD28" s="79"/>
      <c r="AE28" s="79"/>
      <c r="AF28" s="79"/>
      <c r="AG28" s="79"/>
      <c r="AH28" s="79"/>
      <c r="AI28" s="79"/>
      <c r="AJ28" s="79"/>
      <c r="AM28" s="83" t="s">
        <v>275</v>
      </c>
      <c r="AN28" s="111" t="s">
        <v>276</v>
      </c>
    </row>
    <row r="29" spans="1:40" s="121" customFormat="1" ht="16.5" thickBot="1" x14ac:dyDescent="0.3">
      <c r="A29" s="84">
        <v>2</v>
      </c>
      <c r="B29" s="85" t="s">
        <v>273</v>
      </c>
      <c r="C29" s="85"/>
      <c r="D29" s="85"/>
      <c r="E29" s="85"/>
      <c r="F29" s="85"/>
      <c r="G29" s="85"/>
      <c r="H29" s="85"/>
      <c r="I29" s="85"/>
      <c r="J29" s="85"/>
      <c r="K29" s="85"/>
      <c r="L29" s="85"/>
      <c r="M29" s="85"/>
      <c r="N29" s="85"/>
      <c r="O29" s="85"/>
      <c r="P29" s="85"/>
      <c r="Q29" s="85"/>
      <c r="R29" s="85"/>
      <c r="S29" s="85"/>
      <c r="T29" s="85"/>
      <c r="U29" s="85"/>
      <c r="V29" s="85"/>
      <c r="W29" s="85"/>
      <c r="X29" s="85"/>
      <c r="Y29" s="85"/>
      <c r="Z29" s="85"/>
      <c r="AA29" s="85"/>
      <c r="AB29" s="85"/>
      <c r="AC29" s="85"/>
      <c r="AD29" s="85"/>
      <c r="AE29" s="85"/>
      <c r="AF29" s="85"/>
      <c r="AG29" s="85"/>
      <c r="AH29" s="85"/>
      <c r="AI29" s="85"/>
      <c r="AJ29" s="85"/>
      <c r="AK29" s="86"/>
      <c r="AL29" s="86"/>
      <c r="AM29" s="86"/>
      <c r="AN29" s="112"/>
    </row>
    <row r="30" spans="1:40" s="122" customFormat="1" ht="19.5" customHeight="1" outlineLevel="1" x14ac:dyDescent="0.2">
      <c r="A30" s="87" t="s">
        <v>283</v>
      </c>
      <c r="B30" s="169" t="s">
        <v>274</v>
      </c>
      <c r="C30" s="170"/>
      <c r="D30" s="170"/>
      <c r="E30" s="170"/>
      <c r="F30" s="170"/>
      <c r="G30" s="170"/>
      <c r="H30" s="170"/>
      <c r="I30" s="170"/>
      <c r="J30" s="170"/>
      <c r="K30" s="170"/>
      <c r="L30" s="170"/>
      <c r="M30" s="170"/>
      <c r="N30" s="170"/>
      <c r="O30" s="170"/>
      <c r="P30" s="170"/>
      <c r="Q30" s="170"/>
      <c r="R30" s="170"/>
      <c r="S30" s="170"/>
      <c r="T30" s="170"/>
      <c r="U30" s="170"/>
      <c r="V30" s="170"/>
      <c r="W30" s="170"/>
      <c r="X30" s="170"/>
      <c r="Y30" s="170"/>
      <c r="Z30" s="170"/>
      <c r="AA30" s="170"/>
      <c r="AB30" s="170"/>
      <c r="AC30" s="170"/>
      <c r="AD30" s="170"/>
      <c r="AE30" s="170"/>
      <c r="AF30" s="170"/>
      <c r="AG30" s="170"/>
      <c r="AH30" s="170"/>
      <c r="AI30" s="170"/>
      <c r="AJ30" s="171"/>
      <c r="AK30" s="88">
        <v>25</v>
      </c>
      <c r="AL30" s="88" t="s">
        <v>277</v>
      </c>
      <c r="AM30" s="89"/>
      <c r="AN30" s="113">
        <f>AK30*AM30</f>
        <v>0</v>
      </c>
    </row>
    <row r="31" spans="1:40" s="120" customFormat="1" ht="16.5" thickBot="1" x14ac:dyDescent="0.3">
      <c r="A31" s="84"/>
      <c r="B31" s="85"/>
      <c r="C31" s="85"/>
      <c r="D31" s="85"/>
      <c r="E31" s="85"/>
      <c r="F31" s="85"/>
      <c r="G31" s="85"/>
      <c r="H31" s="85"/>
      <c r="I31" s="85"/>
      <c r="J31" s="85"/>
      <c r="K31" s="85"/>
      <c r="L31" s="85"/>
      <c r="M31" s="85"/>
      <c r="N31" s="85"/>
      <c r="O31" s="85"/>
      <c r="P31" s="85"/>
      <c r="Q31" s="85"/>
      <c r="R31" s="85"/>
      <c r="S31" s="85"/>
      <c r="T31" s="85"/>
      <c r="U31" s="85"/>
      <c r="V31" s="85"/>
      <c r="W31" s="85"/>
      <c r="X31" s="85"/>
      <c r="Y31" s="85"/>
      <c r="Z31" s="85"/>
      <c r="AA31" s="85"/>
      <c r="AB31" s="85"/>
      <c r="AC31" s="85"/>
      <c r="AD31" s="85"/>
      <c r="AE31" s="85"/>
      <c r="AF31" s="85"/>
      <c r="AG31" s="85"/>
      <c r="AH31" s="85"/>
      <c r="AI31" s="85"/>
      <c r="AJ31" s="85"/>
      <c r="AK31" s="90"/>
      <c r="AL31" s="91"/>
      <c r="AM31" s="91"/>
      <c r="AN31" s="114"/>
    </row>
    <row r="32" spans="1:40" s="123" customFormat="1" ht="16.5" thickBot="1" x14ac:dyDescent="0.3">
      <c r="A32" s="92" t="s">
        <v>261</v>
      </c>
      <c r="B32" s="93"/>
      <c r="C32" s="94"/>
      <c r="D32" s="94"/>
      <c r="E32" s="94"/>
      <c r="F32" s="94"/>
      <c r="G32" s="94"/>
      <c r="H32" s="94"/>
      <c r="I32" s="94"/>
      <c r="J32" s="94"/>
      <c r="K32" s="94"/>
      <c r="L32" s="94"/>
      <c r="M32" s="94"/>
      <c r="N32" s="94"/>
      <c r="O32" s="94"/>
      <c r="P32" s="94"/>
      <c r="Q32" s="94"/>
      <c r="R32" s="94"/>
      <c r="S32" s="94"/>
      <c r="T32" s="94"/>
      <c r="U32" s="94"/>
      <c r="V32" s="94"/>
      <c r="W32" s="94"/>
      <c r="X32" s="94"/>
      <c r="Y32" s="94"/>
      <c r="Z32" s="94"/>
      <c r="AA32" s="94"/>
      <c r="AB32" s="94"/>
      <c r="AC32" s="94"/>
      <c r="AD32" s="94"/>
      <c r="AE32" s="94"/>
      <c r="AF32" s="94"/>
      <c r="AG32" s="94"/>
      <c r="AH32" s="94"/>
      <c r="AI32" s="94"/>
      <c r="AJ32" s="94"/>
      <c r="AK32" s="95"/>
      <c r="AL32" s="96"/>
      <c r="AM32" s="97"/>
      <c r="AN32" s="115">
        <f>AN27+AN30</f>
        <v>0</v>
      </c>
    </row>
    <row r="33" spans="1:40" s="123" customFormat="1" ht="16.5" thickBot="1" x14ac:dyDescent="0.3">
      <c r="A33" s="92" t="s">
        <v>262</v>
      </c>
      <c r="B33" s="93"/>
      <c r="C33" s="94"/>
      <c r="D33" s="94"/>
      <c r="E33" s="94"/>
      <c r="F33" s="94"/>
      <c r="G33" s="94"/>
      <c r="H33" s="94"/>
      <c r="I33" s="94"/>
      <c r="J33" s="94"/>
      <c r="K33" s="94"/>
      <c r="L33" s="94"/>
      <c r="M33" s="94"/>
      <c r="N33" s="94"/>
      <c r="O33" s="94"/>
      <c r="P33" s="94"/>
      <c r="Q33" s="94"/>
      <c r="R33" s="94"/>
      <c r="S33" s="94"/>
      <c r="T33" s="94"/>
      <c r="U33" s="94"/>
      <c r="V33" s="94"/>
      <c r="W33" s="94"/>
      <c r="X33" s="94"/>
      <c r="Y33" s="94"/>
      <c r="Z33" s="94"/>
      <c r="AA33" s="94"/>
      <c r="AB33" s="94"/>
      <c r="AC33" s="94"/>
      <c r="AD33" s="94"/>
      <c r="AE33" s="94"/>
      <c r="AF33" s="94"/>
      <c r="AG33" s="94"/>
      <c r="AH33" s="94"/>
      <c r="AI33" s="94"/>
      <c r="AJ33" s="94"/>
      <c r="AK33" s="98"/>
      <c r="AL33" s="99"/>
      <c r="AM33" s="100"/>
      <c r="AN33" s="116">
        <f>SUM(AN32*0.19)</f>
        <v>0</v>
      </c>
    </row>
    <row r="34" spans="1:40" s="123" customFormat="1" ht="16.5" thickBot="1" x14ac:dyDescent="0.3">
      <c r="A34" s="92" t="s">
        <v>263</v>
      </c>
      <c r="B34" s="93"/>
      <c r="C34" s="94"/>
      <c r="D34" s="94"/>
      <c r="E34" s="94"/>
      <c r="F34" s="94"/>
      <c r="G34" s="94"/>
      <c r="H34" s="94"/>
      <c r="I34" s="94"/>
      <c r="J34" s="94"/>
      <c r="K34" s="94"/>
      <c r="L34" s="94"/>
      <c r="M34" s="94"/>
      <c r="N34" s="94"/>
      <c r="O34" s="94"/>
      <c r="P34" s="94"/>
      <c r="Q34" s="94"/>
      <c r="R34" s="94"/>
      <c r="S34" s="94"/>
      <c r="T34" s="94"/>
      <c r="U34" s="94"/>
      <c r="V34" s="94"/>
      <c r="W34" s="94"/>
      <c r="X34" s="94"/>
      <c r="Y34" s="94"/>
      <c r="Z34" s="94"/>
      <c r="AA34" s="94"/>
      <c r="AB34" s="94"/>
      <c r="AC34" s="94"/>
      <c r="AD34" s="94"/>
      <c r="AE34" s="94"/>
      <c r="AF34" s="94"/>
      <c r="AG34" s="94"/>
      <c r="AH34" s="94"/>
      <c r="AI34" s="94"/>
      <c r="AJ34" s="94"/>
      <c r="AK34" s="101"/>
      <c r="AL34" s="102"/>
      <c r="AM34" s="103"/>
      <c r="AN34" s="117">
        <f>SUM(AN32+AN33)</f>
        <v>0</v>
      </c>
    </row>
    <row r="35" spans="1:40" x14ac:dyDescent="0.2">
      <c r="AM35" s="67"/>
      <c r="AN35" s="118"/>
    </row>
    <row r="36" spans="1:40" x14ac:dyDescent="0.2">
      <c r="AM36" s="67"/>
      <c r="AN36" s="118"/>
    </row>
    <row r="37" spans="1:40" x14ac:dyDescent="0.2">
      <c r="AM37" s="67"/>
      <c r="AN37" s="118"/>
    </row>
    <row r="38" spans="1:40" x14ac:dyDescent="0.2">
      <c r="AM38" s="67"/>
      <c r="AN38" s="118"/>
    </row>
    <row r="39" spans="1:40" x14ac:dyDescent="0.2">
      <c r="AM39" s="67"/>
      <c r="AN39" s="118"/>
    </row>
    <row r="40" spans="1:40" x14ac:dyDescent="0.2">
      <c r="AM40" s="67"/>
      <c r="AN40" s="118"/>
    </row>
    <row r="41" spans="1:40" x14ac:dyDescent="0.2">
      <c r="AM41" s="67"/>
      <c r="AN41" s="118"/>
    </row>
    <row r="42" spans="1:40" x14ac:dyDescent="0.2">
      <c r="AM42" s="67"/>
      <c r="AN42" s="118"/>
    </row>
    <row r="43" spans="1:40" x14ac:dyDescent="0.2">
      <c r="AM43" s="67"/>
      <c r="AN43" s="118"/>
    </row>
    <row r="44" spans="1:40" x14ac:dyDescent="0.2">
      <c r="AM44" s="67"/>
      <c r="AN44" s="118"/>
    </row>
    <row r="45" spans="1:40" x14ac:dyDescent="0.2">
      <c r="AM45" s="67"/>
      <c r="AN45" s="118"/>
    </row>
    <row r="46" spans="1:40" x14ac:dyDescent="0.2">
      <c r="AM46" s="67"/>
      <c r="AN46" s="118"/>
    </row>
    <row r="47" spans="1:40" x14ac:dyDescent="0.2">
      <c r="AM47" s="67"/>
      <c r="AN47" s="118"/>
    </row>
    <row r="48" spans="1:40" x14ac:dyDescent="0.2">
      <c r="AM48" s="67"/>
      <c r="AN48" s="118"/>
    </row>
    <row r="49" spans="39:40" x14ac:dyDescent="0.2">
      <c r="AM49" s="67"/>
      <c r="AN49" s="118"/>
    </row>
    <row r="50" spans="39:40" x14ac:dyDescent="0.2">
      <c r="AM50" s="67"/>
      <c r="AN50" s="118"/>
    </row>
    <row r="51" spans="39:40" x14ac:dyDescent="0.2">
      <c r="AM51" s="67"/>
      <c r="AN51" s="118"/>
    </row>
    <row r="52" spans="39:40" x14ac:dyDescent="0.2">
      <c r="AM52" s="67"/>
      <c r="AN52" s="118"/>
    </row>
    <row r="53" spans="39:40" x14ac:dyDescent="0.2">
      <c r="AM53" s="67"/>
      <c r="AN53" s="118"/>
    </row>
    <row r="54" spans="39:40" x14ac:dyDescent="0.2">
      <c r="AM54" s="67"/>
      <c r="AN54" s="118"/>
    </row>
    <row r="55" spans="39:40" x14ac:dyDescent="0.2">
      <c r="AM55" s="67"/>
      <c r="AN55" s="118"/>
    </row>
    <row r="56" spans="39:40" x14ac:dyDescent="0.2">
      <c r="AM56" s="67"/>
    </row>
    <row r="57" spans="39:40" x14ac:dyDescent="0.2">
      <c r="AM57" s="67"/>
    </row>
    <row r="58" spans="39:40" x14ac:dyDescent="0.2">
      <c r="AM58" s="67"/>
    </row>
    <row r="59" spans="39:40" x14ac:dyDescent="0.2">
      <c r="AM59" s="67"/>
    </row>
    <row r="60" spans="39:40" x14ac:dyDescent="0.2">
      <c r="AM60" s="67"/>
    </row>
    <row r="61" spans="39:40" x14ac:dyDescent="0.2">
      <c r="AM61" s="67"/>
    </row>
    <row r="62" spans="39:40" x14ac:dyDescent="0.2">
      <c r="AM62" s="67"/>
    </row>
    <row r="63" spans="39:40" x14ac:dyDescent="0.2">
      <c r="AM63" s="67"/>
    </row>
    <row r="64" spans="39:40" x14ac:dyDescent="0.2">
      <c r="AM64" s="67"/>
    </row>
    <row r="65" spans="39:39" x14ac:dyDescent="0.2">
      <c r="AM65" s="67"/>
    </row>
    <row r="66" spans="39:39" x14ac:dyDescent="0.2">
      <c r="AM66" s="67"/>
    </row>
    <row r="67" spans="39:39" x14ac:dyDescent="0.2">
      <c r="AM67" s="67"/>
    </row>
    <row r="68" spans="39:39" x14ac:dyDescent="0.2">
      <c r="AM68" s="67"/>
    </row>
    <row r="69" spans="39:39" x14ac:dyDescent="0.2">
      <c r="AM69" s="67"/>
    </row>
    <row r="70" spans="39:39" x14ac:dyDescent="0.2">
      <c r="AM70" s="67"/>
    </row>
    <row r="71" spans="39:39" x14ac:dyDescent="0.2">
      <c r="AM71" s="67"/>
    </row>
    <row r="72" spans="39:39" x14ac:dyDescent="0.2">
      <c r="AM72" s="67"/>
    </row>
    <row r="73" spans="39:39" x14ac:dyDescent="0.2">
      <c r="AM73" s="67"/>
    </row>
    <row r="74" spans="39:39" x14ac:dyDescent="0.2">
      <c r="AM74" s="67"/>
    </row>
    <row r="75" spans="39:39" x14ac:dyDescent="0.2">
      <c r="AM75" s="67"/>
    </row>
    <row r="76" spans="39:39" x14ac:dyDescent="0.2">
      <c r="AM76" s="67"/>
    </row>
    <row r="77" spans="39:39" x14ac:dyDescent="0.2">
      <c r="AM77" s="67"/>
    </row>
    <row r="78" spans="39:39" x14ac:dyDescent="0.2">
      <c r="AM78" s="67"/>
    </row>
    <row r="79" spans="39:39" x14ac:dyDescent="0.2">
      <c r="AM79" s="67"/>
    </row>
    <row r="80" spans="39:39" x14ac:dyDescent="0.2">
      <c r="AM80" s="67"/>
    </row>
    <row r="81" spans="39:39" x14ac:dyDescent="0.2">
      <c r="AM81" s="67"/>
    </row>
    <row r="82" spans="39:39" x14ac:dyDescent="0.2">
      <c r="AM82" s="67"/>
    </row>
    <row r="83" spans="39:39" x14ac:dyDescent="0.2">
      <c r="AM83" s="67"/>
    </row>
    <row r="84" spans="39:39" x14ac:dyDescent="0.2">
      <c r="AM84" s="67"/>
    </row>
    <row r="85" spans="39:39" x14ac:dyDescent="0.2">
      <c r="AM85" s="67"/>
    </row>
    <row r="86" spans="39:39" x14ac:dyDescent="0.2">
      <c r="AM86" s="67"/>
    </row>
    <row r="87" spans="39:39" x14ac:dyDescent="0.2">
      <c r="AM87" s="67"/>
    </row>
    <row r="88" spans="39:39" x14ac:dyDescent="0.2">
      <c r="AM88" s="67"/>
    </row>
    <row r="89" spans="39:39" x14ac:dyDescent="0.2">
      <c r="AM89" s="67"/>
    </row>
    <row r="90" spans="39:39" x14ac:dyDescent="0.2">
      <c r="AM90" s="67"/>
    </row>
    <row r="91" spans="39:39" x14ac:dyDescent="0.2">
      <c r="AM91" s="67"/>
    </row>
    <row r="92" spans="39:39" x14ac:dyDescent="0.2">
      <c r="AM92" s="67"/>
    </row>
    <row r="93" spans="39:39" x14ac:dyDescent="0.2">
      <c r="AM93" s="67"/>
    </row>
    <row r="94" spans="39:39" x14ac:dyDescent="0.2">
      <c r="AM94" s="67"/>
    </row>
    <row r="95" spans="39:39" x14ac:dyDescent="0.2">
      <c r="AM95" s="67"/>
    </row>
    <row r="96" spans="39:39" x14ac:dyDescent="0.2">
      <c r="AM96" s="67"/>
    </row>
    <row r="97" spans="39:39" x14ac:dyDescent="0.2">
      <c r="AM97" s="67"/>
    </row>
    <row r="98" spans="39:39" x14ac:dyDescent="0.2">
      <c r="AM98" s="67"/>
    </row>
    <row r="99" spans="39:39" x14ac:dyDescent="0.2">
      <c r="AM99" s="67"/>
    </row>
    <row r="100" spans="39:39" x14ac:dyDescent="0.2">
      <c r="AM100" s="67"/>
    </row>
    <row r="101" spans="39:39" x14ac:dyDescent="0.2">
      <c r="AM101" s="67"/>
    </row>
    <row r="102" spans="39:39" x14ac:dyDescent="0.2">
      <c r="AM102" s="67"/>
    </row>
    <row r="103" spans="39:39" x14ac:dyDescent="0.2">
      <c r="AM103" s="67"/>
    </row>
    <row r="104" spans="39:39" x14ac:dyDescent="0.2">
      <c r="AM104" s="67"/>
    </row>
    <row r="105" spans="39:39" x14ac:dyDescent="0.2">
      <c r="AM105" s="67"/>
    </row>
    <row r="106" spans="39:39" x14ac:dyDescent="0.2">
      <c r="AM106" s="67"/>
    </row>
    <row r="107" spans="39:39" x14ac:dyDescent="0.2">
      <c r="AM107" s="67"/>
    </row>
    <row r="108" spans="39:39" x14ac:dyDescent="0.2">
      <c r="AM108" s="67"/>
    </row>
    <row r="109" spans="39:39" x14ac:dyDescent="0.2">
      <c r="AM109" s="67"/>
    </row>
    <row r="110" spans="39:39" x14ac:dyDescent="0.2">
      <c r="AM110" s="67"/>
    </row>
    <row r="111" spans="39:39" x14ac:dyDescent="0.2">
      <c r="AM111" s="67"/>
    </row>
    <row r="112" spans="39:39" x14ac:dyDescent="0.2">
      <c r="AM112" s="67"/>
    </row>
    <row r="113" spans="39:39" x14ac:dyDescent="0.2">
      <c r="AM113" s="67"/>
    </row>
    <row r="114" spans="39:39" x14ac:dyDescent="0.2">
      <c r="AM114" s="67"/>
    </row>
    <row r="115" spans="39:39" x14ac:dyDescent="0.2">
      <c r="AM115" s="67"/>
    </row>
    <row r="116" spans="39:39" x14ac:dyDescent="0.2">
      <c r="AM116" s="67"/>
    </row>
    <row r="117" spans="39:39" x14ac:dyDescent="0.2">
      <c r="AM117" s="67"/>
    </row>
    <row r="118" spans="39:39" x14ac:dyDescent="0.2">
      <c r="AM118" s="67"/>
    </row>
    <row r="119" spans="39:39" x14ac:dyDescent="0.2">
      <c r="AM119" s="67"/>
    </row>
    <row r="120" spans="39:39" x14ac:dyDescent="0.2">
      <c r="AM120" s="67"/>
    </row>
    <row r="121" spans="39:39" x14ac:dyDescent="0.2">
      <c r="AM121" s="67"/>
    </row>
    <row r="122" spans="39:39" x14ac:dyDescent="0.2">
      <c r="AM122" s="67"/>
    </row>
    <row r="123" spans="39:39" x14ac:dyDescent="0.2">
      <c r="AM123" s="67"/>
    </row>
    <row r="124" spans="39:39" x14ac:dyDescent="0.2">
      <c r="AM124" s="67"/>
    </row>
    <row r="125" spans="39:39" x14ac:dyDescent="0.2">
      <c r="AM125" s="67"/>
    </row>
    <row r="126" spans="39:39" x14ac:dyDescent="0.2">
      <c r="AM126" s="67"/>
    </row>
    <row r="127" spans="39:39" x14ac:dyDescent="0.2">
      <c r="AM127" s="67"/>
    </row>
    <row r="128" spans="39:39" x14ac:dyDescent="0.2">
      <c r="AM128" s="67"/>
    </row>
    <row r="129" spans="39:39" x14ac:dyDescent="0.2">
      <c r="AM129" s="67"/>
    </row>
    <row r="130" spans="39:39" x14ac:dyDescent="0.2">
      <c r="AM130" s="67"/>
    </row>
    <row r="131" spans="39:39" x14ac:dyDescent="0.2">
      <c r="AM131" s="67"/>
    </row>
    <row r="132" spans="39:39" x14ac:dyDescent="0.2">
      <c r="AM132" s="67"/>
    </row>
    <row r="133" spans="39:39" x14ac:dyDescent="0.2">
      <c r="AM133" s="67"/>
    </row>
    <row r="134" spans="39:39" x14ac:dyDescent="0.2">
      <c r="AM134" s="67"/>
    </row>
    <row r="135" spans="39:39" x14ac:dyDescent="0.2">
      <c r="AM135" s="67"/>
    </row>
    <row r="136" spans="39:39" x14ac:dyDescent="0.2">
      <c r="AM136" s="67"/>
    </row>
    <row r="137" spans="39:39" x14ac:dyDescent="0.2">
      <c r="AM137" s="67"/>
    </row>
    <row r="138" spans="39:39" x14ac:dyDescent="0.2">
      <c r="AM138" s="67"/>
    </row>
    <row r="139" spans="39:39" x14ac:dyDescent="0.2">
      <c r="AM139" s="67"/>
    </row>
    <row r="140" spans="39:39" x14ac:dyDescent="0.2">
      <c r="AM140" s="67"/>
    </row>
    <row r="141" spans="39:39" x14ac:dyDescent="0.2">
      <c r="AM141" s="67"/>
    </row>
    <row r="142" spans="39:39" x14ac:dyDescent="0.2">
      <c r="AM142" s="67"/>
    </row>
    <row r="143" spans="39:39" x14ac:dyDescent="0.2">
      <c r="AM143" s="67"/>
    </row>
    <row r="144" spans="39:39" x14ac:dyDescent="0.2">
      <c r="AM144" s="67"/>
    </row>
    <row r="145" spans="39:39" x14ac:dyDescent="0.2">
      <c r="AM145" s="67"/>
    </row>
    <row r="146" spans="39:39" x14ac:dyDescent="0.2">
      <c r="AM146" s="67"/>
    </row>
    <row r="147" spans="39:39" x14ac:dyDescent="0.2">
      <c r="AM147" s="67"/>
    </row>
    <row r="148" spans="39:39" x14ac:dyDescent="0.2">
      <c r="AM148" s="67"/>
    </row>
    <row r="149" spans="39:39" x14ac:dyDescent="0.2">
      <c r="AM149" s="67"/>
    </row>
    <row r="150" spans="39:39" x14ac:dyDescent="0.2">
      <c r="AM150" s="67"/>
    </row>
    <row r="151" spans="39:39" x14ac:dyDescent="0.2">
      <c r="AM151" s="67"/>
    </row>
    <row r="152" spans="39:39" x14ac:dyDescent="0.2">
      <c r="AM152" s="67"/>
    </row>
    <row r="153" spans="39:39" x14ac:dyDescent="0.2">
      <c r="AM153" s="67"/>
    </row>
    <row r="154" spans="39:39" x14ac:dyDescent="0.2">
      <c r="AM154" s="67"/>
    </row>
    <row r="155" spans="39:39" x14ac:dyDescent="0.2">
      <c r="AM155" s="67"/>
    </row>
    <row r="156" spans="39:39" x14ac:dyDescent="0.2">
      <c r="AM156" s="67"/>
    </row>
    <row r="157" spans="39:39" x14ac:dyDescent="0.2">
      <c r="AM157" s="67"/>
    </row>
    <row r="158" spans="39:39" x14ac:dyDescent="0.2">
      <c r="AM158" s="67"/>
    </row>
    <row r="159" spans="39:39" x14ac:dyDescent="0.2">
      <c r="AM159" s="67"/>
    </row>
    <row r="160" spans="39:39" x14ac:dyDescent="0.2">
      <c r="AM160" s="67"/>
    </row>
  </sheetData>
  <sheetProtection algorithmName="SHA-512" hashValue="iVlHmzmOqT+3+Iejn6xsSrp5sf7z1/CeYD3sEU56PkUXMv9a+LXr4hWEr6PXhjBBBROi6DHwDfJu89AcOnu4BQ==" saltValue="+LsZHabOPNag5bYF2YP4Rg==" spinCount="100000" sheet="1" objects="1" scenarios="1"/>
  <protectedRanges>
    <protectedRange sqref="AM23 AM24 AM25 AM26 AM30" name="Bereich1"/>
  </protectedRanges>
  <mergeCells count="72">
    <mergeCell ref="AL4:AM4"/>
    <mergeCell ref="A8:AJ9"/>
    <mergeCell ref="A10:AJ10"/>
    <mergeCell ref="A11:AJ11"/>
    <mergeCell ref="A12:AJ12"/>
    <mergeCell ref="AH4:AI4"/>
    <mergeCell ref="AJ4:AK4"/>
    <mergeCell ref="N1:O1"/>
    <mergeCell ref="N2:Z2"/>
    <mergeCell ref="AB4:AC4"/>
    <mergeCell ref="AD4:AE4"/>
    <mergeCell ref="AF4:AG4"/>
    <mergeCell ref="A19:A20"/>
    <mergeCell ref="B19:B20"/>
    <mergeCell ref="C19:F20"/>
    <mergeCell ref="I19:AJ20"/>
    <mergeCell ref="A13:AJ13"/>
    <mergeCell ref="A14:B18"/>
    <mergeCell ref="C14:F18"/>
    <mergeCell ref="G14:H20"/>
    <mergeCell ref="I14:AJ16"/>
    <mergeCell ref="AL14:AL20"/>
    <mergeCell ref="AM14:AM20"/>
    <mergeCell ref="AN14:AN20"/>
    <mergeCell ref="I17:L18"/>
    <mergeCell ref="M17:P18"/>
    <mergeCell ref="Q17:T18"/>
    <mergeCell ref="U17:X18"/>
    <mergeCell ref="Y17:AB18"/>
    <mergeCell ref="AC17:AF18"/>
    <mergeCell ref="AG17:AJ18"/>
    <mergeCell ref="AK14:AK20"/>
    <mergeCell ref="C23:F23"/>
    <mergeCell ref="K23:L23"/>
    <mergeCell ref="O23:P23"/>
    <mergeCell ref="S23:T23"/>
    <mergeCell ref="W23:X23"/>
    <mergeCell ref="AE23:AF23"/>
    <mergeCell ref="AI23:AJ23"/>
    <mergeCell ref="AA23:AB23"/>
    <mergeCell ref="C25:F25"/>
    <mergeCell ref="K25:L25"/>
    <mergeCell ref="O25:P25"/>
    <mergeCell ref="S25:T25"/>
    <mergeCell ref="W25:X25"/>
    <mergeCell ref="AA25:AB25"/>
    <mergeCell ref="AE24:AF24"/>
    <mergeCell ref="AI24:AJ24"/>
    <mergeCell ref="AA24:AB24"/>
    <mergeCell ref="AE25:AF25"/>
    <mergeCell ref="AI25:AJ25"/>
    <mergeCell ref="C24:F24"/>
    <mergeCell ref="K24:L24"/>
    <mergeCell ref="O24:P24"/>
    <mergeCell ref="S24:T24"/>
    <mergeCell ref="W24:X24"/>
    <mergeCell ref="C26:F26"/>
    <mergeCell ref="K26:L26"/>
    <mergeCell ref="O26:P26"/>
    <mergeCell ref="S26:T26"/>
    <mergeCell ref="W26:X26"/>
    <mergeCell ref="AA26:AB26"/>
    <mergeCell ref="B30:AJ30"/>
    <mergeCell ref="AE26:AF26"/>
    <mergeCell ref="AI26:AJ26"/>
    <mergeCell ref="I27:L27"/>
    <mergeCell ref="M27:P27"/>
    <mergeCell ref="Q27:T27"/>
    <mergeCell ref="U27:X27"/>
    <mergeCell ref="Y27:AB27"/>
    <mergeCell ref="AC27:AF27"/>
    <mergeCell ref="AG27:AJ27"/>
  </mergeCells>
  <dataValidations count="1">
    <dataValidation type="list" allowBlank="1" showInputMessage="1" showErrorMessage="1" sqref="AH25 Z23 V26 AD26 AH24 J23 N23 R23 V23 J24 J25 N24 R24 Z24 AD23 AD24 AD25 V24 N25 R25 V25 Z25 AH26 Z26 J26 AH23 N26 R26" xr:uid="{A1B28195-CC32-4A54-8FC5-54332988A117}">
      <formula1>INDIRECT(I23)</formula1>
    </dataValidation>
  </dataValidations>
  <pageMargins left="0.7" right="0.7" top="0.78740157499999996" bottom="0.78740157499999996" header="0.3" footer="0.3"/>
  <extLst>
    <ext xmlns:x14="http://schemas.microsoft.com/office/spreadsheetml/2009/9/main" uri="{CCE6A557-97BC-4b89-ADB6-D9C93CAAB3DF}">
      <x14:dataValidations xmlns:xm="http://schemas.microsoft.com/office/excel/2006/main" count="3">
        <x14:dataValidation type="list" allowBlank="1" showInputMessage="1" showErrorMessage="1" xr:uid="{93274E40-97A1-45F8-9136-B60104AA30B6}">
          <x14:formula1>
            <xm:f>Tabelle_WiE!$A$4:$A$220</xm:f>
          </x14:formula1>
          <xm:sqref>N1:O1</xm:sqref>
        </x14:dataValidation>
        <x14:dataValidation type="list" allowBlank="1" showInputMessage="1" showErrorMessage="1" xr:uid="{42D60B1B-0759-4160-B9AD-AEC8B5AC9279}">
          <x14:formula1>
            <xm:f>Datenquelle!$I$1:$S$1</xm:f>
          </x14:formula1>
          <xm:sqref>AG25 Y23 Y26 AG26 AG24 I23 M23 Q23 U23 I24 I25 M24 Q24 Y24 AC23 AC24 AC25 U24 M25 Q25 U25 Y25 AC26 I26 M26 Q26 U26 AG23</xm:sqref>
        </x14:dataValidation>
        <x14:dataValidation type="list" allowBlank="1" showInputMessage="1" showErrorMessage="1" xr:uid="{792C2BA5-79F3-446E-BD7A-F85C9CF39F17}">
          <x14:formula1>
            <xm:f>Datenquelle!$T$2:$T$7</xm:f>
          </x14:formula1>
          <xm:sqref>AI25:AJ25 AA23:AB23 AE23:AF23 AE26:AF26 AI24:AJ24 K23:L23 O23:P23 S23:T23 W23:X23 K24:L24 K25:L25 O24:P24 S24:T24 AA24:AB24 AE24:AF24 AI26:AJ26 W24:X24 O25:P25 S25:T25 W25:X25 AA25:AB25 AE25:AF25 K26:L26 O26:P26 S26:T26 W26:X26 AA26:AB26 AI23:AJ23</xm:sqref>
        </x14:dataValidation>
      </x14:dataValidations>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8FB683-C295-4119-BD39-34B4D373A90A}">
  <dimension ref="A1:AP160"/>
  <sheetViews>
    <sheetView topLeftCell="J18" workbookViewId="0">
      <selection activeCell="AM30" activeCellId="4" sqref="AM23 AM24 AM25 AM26 AM30"/>
    </sheetView>
  </sheetViews>
  <sheetFormatPr baseColWidth="10" defaultRowHeight="12.75" outlineLevelRow="1" x14ac:dyDescent="0.2"/>
  <cols>
    <col min="1" max="1" width="6.7109375" style="19" customWidth="1"/>
    <col min="2" max="2" width="26.7109375" customWidth="1"/>
    <col min="3" max="5" width="17.7109375" customWidth="1"/>
    <col min="6" max="6" width="39.5703125" customWidth="1"/>
    <col min="7" max="8" width="3.7109375" hidden="1" customWidth="1"/>
    <col min="9" max="20" width="3.7109375" customWidth="1"/>
    <col min="21" max="24" width="4.42578125" customWidth="1"/>
    <col min="25" max="27" width="3.7109375" customWidth="1"/>
    <col min="28" max="28" width="8.5703125" bestFit="1" customWidth="1"/>
    <col min="29" max="29" width="6.85546875" customWidth="1"/>
    <col min="30" max="30" width="4.5703125" bestFit="1" customWidth="1"/>
    <col min="31" max="31" width="6.140625" bestFit="1" customWidth="1"/>
    <col min="32" max="32" width="7.140625" customWidth="1"/>
    <col min="33" max="33" width="8.85546875" customWidth="1"/>
    <col min="34" max="35" width="9.140625" customWidth="1"/>
    <col min="36" max="36" width="6.5703125" bestFit="1" customWidth="1"/>
    <col min="37" max="37" width="10.85546875" bestFit="1" customWidth="1"/>
    <col min="38" max="38" width="11" customWidth="1"/>
    <col min="39" max="39" width="11" style="104" customWidth="1"/>
    <col min="40" max="40" width="12.85546875" style="105" customWidth="1"/>
  </cols>
  <sheetData>
    <row r="1" spans="1:42" ht="14.85" customHeight="1" x14ac:dyDescent="0.2">
      <c r="J1" s="57" t="s">
        <v>267</v>
      </c>
      <c r="N1" s="147">
        <v>2117</v>
      </c>
      <c r="O1" s="147"/>
      <c r="P1" s="30"/>
      <c r="Q1" s="30"/>
      <c r="R1" s="30"/>
      <c r="S1" s="30"/>
      <c r="T1" s="30"/>
      <c r="U1" s="30"/>
      <c r="V1" s="30"/>
      <c r="W1" s="30"/>
      <c r="X1" s="30"/>
      <c r="Y1" s="30"/>
      <c r="Z1" s="30"/>
      <c r="AA1" s="30"/>
      <c r="AB1" s="30"/>
      <c r="AC1" s="30"/>
      <c r="AD1" s="30"/>
      <c r="AM1"/>
    </row>
    <row r="2" spans="1:42" ht="14.85" customHeight="1" x14ac:dyDescent="0.2">
      <c r="C2" s="30"/>
      <c r="J2" s="57" t="s">
        <v>268</v>
      </c>
      <c r="N2" s="150" t="s">
        <v>306</v>
      </c>
      <c r="O2" s="150"/>
      <c r="P2" s="150"/>
      <c r="Q2" s="150"/>
      <c r="R2" s="150"/>
      <c r="S2" s="150"/>
      <c r="T2" s="150"/>
      <c r="U2" s="150"/>
      <c r="V2" s="150"/>
      <c r="W2" s="150"/>
      <c r="X2" s="150"/>
      <c r="Y2" s="150"/>
      <c r="Z2" s="150"/>
      <c r="AA2" s="58"/>
      <c r="AB2" s="30"/>
      <c r="AH2" s="30"/>
      <c r="AI2" s="30"/>
      <c r="AJ2" s="30"/>
      <c r="AK2" s="30"/>
      <c r="AL2" s="30"/>
      <c r="AM2" s="30"/>
      <c r="AN2" s="106"/>
      <c r="AO2" s="119"/>
      <c r="AP2" s="119"/>
    </row>
    <row r="3" spans="1:42" ht="14.85" customHeight="1" x14ac:dyDescent="0.25">
      <c r="B3" s="59"/>
      <c r="C3" s="60"/>
      <c r="J3" s="30" t="s">
        <v>269</v>
      </c>
      <c r="N3" s="61">
        <v>107</v>
      </c>
      <c r="AB3" s="62" t="s">
        <v>312</v>
      </c>
      <c r="AC3" s="62" t="s">
        <v>313</v>
      </c>
      <c r="AD3" s="62" t="s">
        <v>312</v>
      </c>
      <c r="AE3" s="62" t="s">
        <v>313</v>
      </c>
      <c r="AF3" s="62" t="s">
        <v>312</v>
      </c>
      <c r="AG3" s="62" t="s">
        <v>313</v>
      </c>
      <c r="AH3" s="62" t="s">
        <v>312</v>
      </c>
      <c r="AI3" s="62" t="s">
        <v>313</v>
      </c>
      <c r="AJ3" s="62" t="s">
        <v>312</v>
      </c>
      <c r="AK3" s="62" t="s">
        <v>313</v>
      </c>
      <c r="AL3" s="62" t="s">
        <v>312</v>
      </c>
      <c r="AM3" s="62" t="s">
        <v>313</v>
      </c>
      <c r="AN3" s="62" t="s">
        <v>313</v>
      </c>
      <c r="AO3" s="62" t="s">
        <v>314</v>
      </c>
    </row>
    <row r="4" spans="1:42" ht="30.75" customHeight="1" x14ac:dyDescent="0.25">
      <c r="B4" s="59"/>
      <c r="C4" s="63"/>
      <c r="J4" s="30"/>
      <c r="AB4" s="135" t="s">
        <v>315</v>
      </c>
      <c r="AC4" s="136"/>
      <c r="AD4" s="135" t="s">
        <v>316</v>
      </c>
      <c r="AE4" s="136"/>
      <c r="AF4" s="135" t="s">
        <v>317</v>
      </c>
      <c r="AG4" s="136"/>
      <c r="AH4" s="135" t="s">
        <v>318</v>
      </c>
      <c r="AI4" s="136"/>
      <c r="AJ4" s="135" t="s">
        <v>319</v>
      </c>
      <c r="AK4" s="136"/>
      <c r="AL4" s="135" t="s">
        <v>320</v>
      </c>
      <c r="AM4" s="136"/>
      <c r="AN4" s="64" t="s">
        <v>321</v>
      </c>
      <c r="AO4" s="64" t="s">
        <v>322</v>
      </c>
    </row>
    <row r="5" spans="1:42" ht="14.85" customHeight="1" x14ac:dyDescent="0.25">
      <c r="B5" s="59"/>
      <c r="C5" s="63"/>
      <c r="J5" s="30" t="s">
        <v>270</v>
      </c>
      <c r="N5" s="61">
        <v>5</v>
      </c>
      <c r="AB5" s="65">
        <v>0</v>
      </c>
      <c r="AC5" s="65">
        <v>0</v>
      </c>
      <c r="AD5" s="65">
        <v>0</v>
      </c>
      <c r="AE5" s="65">
        <v>0</v>
      </c>
      <c r="AF5" s="65">
        <v>163</v>
      </c>
      <c r="AG5" s="65">
        <v>0</v>
      </c>
      <c r="AH5" s="65">
        <v>0</v>
      </c>
      <c r="AI5" s="65">
        <v>0</v>
      </c>
      <c r="AJ5" s="65">
        <v>437</v>
      </c>
      <c r="AK5" s="65">
        <v>0</v>
      </c>
      <c r="AL5" s="65">
        <v>150</v>
      </c>
      <c r="AM5" s="65">
        <v>0</v>
      </c>
      <c r="AN5" s="65">
        <v>0</v>
      </c>
      <c r="AO5" s="65">
        <v>94.75</v>
      </c>
    </row>
    <row r="6" spans="1:42" ht="14.85" customHeight="1" x14ac:dyDescent="0.25">
      <c r="B6" s="59"/>
      <c r="C6" s="63"/>
      <c r="J6" s="30" t="s">
        <v>271</v>
      </c>
      <c r="N6" s="61">
        <v>14</v>
      </c>
      <c r="AJ6" s="66"/>
      <c r="AM6" s="67"/>
    </row>
    <row r="7" spans="1:42" ht="14.85" customHeight="1" thickBot="1" x14ac:dyDescent="0.3">
      <c r="B7" s="59"/>
      <c r="C7" s="63"/>
      <c r="J7" s="30"/>
      <c r="N7" s="61"/>
      <c r="AJ7" s="68"/>
      <c r="AM7" s="67"/>
    </row>
    <row r="8" spans="1:42" ht="14.85" customHeight="1" x14ac:dyDescent="0.2">
      <c r="A8" s="129" t="s">
        <v>280</v>
      </c>
      <c r="B8" s="130"/>
      <c r="C8" s="130"/>
      <c r="D8" s="130"/>
      <c r="E8" s="130"/>
      <c r="F8" s="130"/>
      <c r="G8" s="130"/>
      <c r="H8" s="130"/>
      <c r="I8" s="130"/>
      <c r="J8" s="130"/>
      <c r="K8" s="130"/>
      <c r="L8" s="130"/>
      <c r="M8" s="130"/>
      <c r="N8" s="130"/>
      <c r="O8" s="130"/>
      <c r="P8" s="130"/>
      <c r="Q8" s="130"/>
      <c r="R8" s="130"/>
      <c r="S8" s="130"/>
      <c r="T8" s="130"/>
      <c r="U8" s="130"/>
      <c r="V8" s="130"/>
      <c r="W8" s="130"/>
      <c r="X8" s="130"/>
      <c r="Y8" s="130"/>
      <c r="Z8" s="130"/>
      <c r="AA8" s="130"/>
      <c r="AB8" s="130"/>
      <c r="AC8" s="130"/>
      <c r="AD8" s="130"/>
      <c r="AE8" s="130"/>
      <c r="AF8" s="130"/>
      <c r="AG8" s="130"/>
      <c r="AH8" s="130"/>
      <c r="AI8" s="130"/>
      <c r="AJ8" s="131"/>
      <c r="AM8" s="67"/>
    </row>
    <row r="9" spans="1:42" ht="409.5" customHeight="1" x14ac:dyDescent="0.2">
      <c r="A9" s="132"/>
      <c r="B9" s="133"/>
      <c r="C9" s="133"/>
      <c r="D9" s="133"/>
      <c r="E9" s="133"/>
      <c r="F9" s="133"/>
      <c r="G9" s="133"/>
      <c r="H9" s="133"/>
      <c r="I9" s="133"/>
      <c r="J9" s="133"/>
      <c r="K9" s="133"/>
      <c r="L9" s="133"/>
      <c r="M9" s="133"/>
      <c r="N9" s="133"/>
      <c r="O9" s="133"/>
      <c r="P9" s="133"/>
      <c r="Q9" s="133"/>
      <c r="R9" s="133"/>
      <c r="S9" s="133"/>
      <c r="T9" s="133"/>
      <c r="U9" s="133"/>
      <c r="V9" s="133"/>
      <c r="W9" s="133"/>
      <c r="X9" s="133"/>
      <c r="Y9" s="133"/>
      <c r="Z9" s="133"/>
      <c r="AA9" s="133"/>
      <c r="AB9" s="133"/>
      <c r="AC9" s="133"/>
      <c r="AD9" s="133"/>
      <c r="AE9" s="133"/>
      <c r="AF9" s="133"/>
      <c r="AG9" s="133"/>
      <c r="AH9" s="133"/>
      <c r="AI9" s="133"/>
      <c r="AJ9" s="134"/>
      <c r="AM9" s="67"/>
    </row>
    <row r="10" spans="1:42" ht="249" customHeight="1" x14ac:dyDescent="0.2">
      <c r="A10" s="159" t="s">
        <v>278</v>
      </c>
      <c r="B10" s="160"/>
      <c r="C10" s="160"/>
      <c r="D10" s="160"/>
      <c r="E10" s="160"/>
      <c r="F10" s="160"/>
      <c r="G10" s="160"/>
      <c r="H10" s="160"/>
      <c r="I10" s="160"/>
      <c r="J10" s="160"/>
      <c r="K10" s="160"/>
      <c r="L10" s="160"/>
      <c r="M10" s="160"/>
      <c r="N10" s="160"/>
      <c r="O10" s="160"/>
      <c r="P10" s="160"/>
      <c r="Q10" s="160"/>
      <c r="R10" s="160"/>
      <c r="S10" s="160"/>
      <c r="T10" s="160"/>
      <c r="U10" s="160"/>
      <c r="V10" s="160"/>
      <c r="W10" s="160"/>
      <c r="X10" s="160"/>
      <c r="Y10" s="160"/>
      <c r="Z10" s="160"/>
      <c r="AA10" s="160"/>
      <c r="AB10" s="160"/>
      <c r="AC10" s="160"/>
      <c r="AD10" s="160"/>
      <c r="AE10" s="160"/>
      <c r="AF10" s="160"/>
      <c r="AG10" s="160"/>
      <c r="AH10" s="160"/>
      <c r="AI10" s="160"/>
      <c r="AJ10" s="161"/>
      <c r="AM10" s="67"/>
    </row>
    <row r="11" spans="1:42" ht="380.1" customHeight="1" x14ac:dyDescent="0.2">
      <c r="A11" s="162" t="s">
        <v>281</v>
      </c>
      <c r="B11" s="133"/>
      <c r="C11" s="133"/>
      <c r="D11" s="133"/>
      <c r="E11" s="133"/>
      <c r="F11" s="133"/>
      <c r="G11" s="133"/>
      <c r="H11" s="133"/>
      <c r="I11" s="133"/>
      <c r="J11" s="133"/>
      <c r="K11" s="133"/>
      <c r="L11" s="133"/>
      <c r="M11" s="133"/>
      <c r="N11" s="133"/>
      <c r="O11" s="133"/>
      <c r="P11" s="133"/>
      <c r="Q11" s="133"/>
      <c r="R11" s="133"/>
      <c r="S11" s="133"/>
      <c r="T11" s="133"/>
      <c r="U11" s="133"/>
      <c r="V11" s="133"/>
      <c r="W11" s="133"/>
      <c r="X11" s="133"/>
      <c r="Y11" s="133"/>
      <c r="Z11" s="133"/>
      <c r="AA11" s="133"/>
      <c r="AB11" s="133"/>
      <c r="AC11" s="133"/>
      <c r="AD11" s="133"/>
      <c r="AE11" s="133"/>
      <c r="AF11" s="133"/>
      <c r="AG11" s="133"/>
      <c r="AH11" s="133"/>
      <c r="AI11" s="133"/>
      <c r="AJ11" s="134"/>
      <c r="AM11" s="67"/>
    </row>
    <row r="12" spans="1:42" ht="218.1" customHeight="1" x14ac:dyDescent="0.2">
      <c r="A12" s="162" t="s">
        <v>282</v>
      </c>
      <c r="B12" s="163"/>
      <c r="C12" s="163"/>
      <c r="D12" s="163"/>
      <c r="E12" s="163"/>
      <c r="F12" s="163"/>
      <c r="G12" s="163"/>
      <c r="H12" s="163"/>
      <c r="I12" s="163"/>
      <c r="J12" s="163"/>
      <c r="K12" s="163"/>
      <c r="L12" s="163"/>
      <c r="M12" s="163"/>
      <c r="N12" s="163"/>
      <c r="O12" s="163"/>
      <c r="P12" s="163"/>
      <c r="Q12" s="163"/>
      <c r="R12" s="163"/>
      <c r="S12" s="163"/>
      <c r="T12" s="163"/>
      <c r="U12" s="163"/>
      <c r="V12" s="163"/>
      <c r="W12" s="163"/>
      <c r="X12" s="163"/>
      <c r="Y12" s="163"/>
      <c r="Z12" s="163"/>
      <c r="AA12" s="163"/>
      <c r="AB12" s="163"/>
      <c r="AC12" s="163"/>
      <c r="AD12" s="163"/>
      <c r="AE12" s="163"/>
      <c r="AF12" s="163"/>
      <c r="AG12" s="163"/>
      <c r="AH12" s="163"/>
      <c r="AI12" s="163"/>
      <c r="AJ12" s="164"/>
      <c r="AM12" s="67"/>
    </row>
    <row r="13" spans="1:42" ht="114.95" customHeight="1" thickBot="1" x14ac:dyDescent="0.25">
      <c r="A13" s="165" t="s">
        <v>279</v>
      </c>
      <c r="B13" s="166"/>
      <c r="C13" s="166"/>
      <c r="D13" s="166"/>
      <c r="E13" s="166"/>
      <c r="F13" s="166"/>
      <c r="G13" s="166"/>
      <c r="H13" s="166"/>
      <c r="I13" s="166"/>
      <c r="J13" s="166"/>
      <c r="K13" s="166"/>
      <c r="L13" s="166"/>
      <c r="M13" s="166"/>
      <c r="N13" s="166"/>
      <c r="O13" s="166"/>
      <c r="P13" s="166"/>
      <c r="Q13" s="166"/>
      <c r="R13" s="166"/>
      <c r="S13" s="166"/>
      <c r="T13" s="166"/>
      <c r="U13" s="166"/>
      <c r="V13" s="166"/>
      <c r="W13" s="166"/>
      <c r="X13" s="166"/>
      <c r="Y13" s="166"/>
      <c r="Z13" s="166"/>
      <c r="AA13" s="166"/>
      <c r="AB13" s="166"/>
      <c r="AC13" s="166"/>
      <c r="AD13" s="166"/>
      <c r="AE13" s="166"/>
      <c r="AF13" s="166"/>
      <c r="AG13" s="166"/>
      <c r="AH13" s="166"/>
      <c r="AI13" s="166"/>
      <c r="AJ13" s="167"/>
      <c r="AM13" s="67"/>
    </row>
    <row r="14" spans="1:42" ht="12.75" customHeight="1" x14ac:dyDescent="0.2">
      <c r="A14" s="199" t="s">
        <v>264</v>
      </c>
      <c r="B14" s="200"/>
      <c r="C14" s="205" t="s">
        <v>265</v>
      </c>
      <c r="D14" s="205"/>
      <c r="E14" s="205"/>
      <c r="F14" s="206"/>
      <c r="G14" s="187" t="s">
        <v>176</v>
      </c>
      <c r="H14" s="188"/>
      <c r="I14" s="193" t="s">
        <v>177</v>
      </c>
      <c r="J14" s="194"/>
      <c r="K14" s="194"/>
      <c r="L14" s="194"/>
      <c r="M14" s="194"/>
      <c r="N14" s="194"/>
      <c r="O14" s="194"/>
      <c r="P14" s="194"/>
      <c r="Q14" s="194"/>
      <c r="R14" s="194"/>
      <c r="S14" s="194"/>
      <c r="T14" s="194"/>
      <c r="U14" s="194"/>
      <c r="V14" s="194"/>
      <c r="W14" s="194"/>
      <c r="X14" s="194"/>
      <c r="Y14" s="194"/>
      <c r="Z14" s="194"/>
      <c r="AA14" s="194"/>
      <c r="AB14" s="194"/>
      <c r="AC14" s="194"/>
      <c r="AD14" s="194"/>
      <c r="AE14" s="194"/>
      <c r="AF14" s="194"/>
      <c r="AG14" s="194"/>
      <c r="AH14" s="194"/>
      <c r="AI14" s="194"/>
      <c r="AJ14" s="194"/>
      <c r="AK14" s="154" t="s">
        <v>259</v>
      </c>
      <c r="AL14" s="154" t="s">
        <v>260</v>
      </c>
      <c r="AM14" s="126" t="s">
        <v>284</v>
      </c>
      <c r="AN14" s="151" t="s">
        <v>285</v>
      </c>
    </row>
    <row r="15" spans="1:42" ht="12.75" customHeight="1" x14ac:dyDescent="0.2">
      <c r="A15" s="201"/>
      <c r="B15" s="202"/>
      <c r="C15" s="207"/>
      <c r="D15" s="207"/>
      <c r="E15" s="207"/>
      <c r="F15" s="208"/>
      <c r="G15" s="189"/>
      <c r="H15" s="190"/>
      <c r="I15" s="195"/>
      <c r="J15" s="196"/>
      <c r="K15" s="196"/>
      <c r="L15" s="196"/>
      <c r="M15" s="196"/>
      <c r="N15" s="196"/>
      <c r="O15" s="196"/>
      <c r="P15" s="196"/>
      <c r="Q15" s="196"/>
      <c r="R15" s="196"/>
      <c r="S15" s="196"/>
      <c r="T15" s="196"/>
      <c r="U15" s="196"/>
      <c r="V15" s="196"/>
      <c r="W15" s="196"/>
      <c r="X15" s="196"/>
      <c r="Y15" s="196"/>
      <c r="Z15" s="196"/>
      <c r="AA15" s="196"/>
      <c r="AB15" s="196"/>
      <c r="AC15" s="196"/>
      <c r="AD15" s="196"/>
      <c r="AE15" s="196"/>
      <c r="AF15" s="196"/>
      <c r="AG15" s="196"/>
      <c r="AH15" s="196"/>
      <c r="AI15" s="196"/>
      <c r="AJ15" s="196"/>
      <c r="AK15" s="155"/>
      <c r="AL15" s="155"/>
      <c r="AM15" s="127"/>
      <c r="AN15" s="152"/>
    </row>
    <row r="16" spans="1:42" ht="13.5" customHeight="1" thickBot="1" x14ac:dyDescent="0.25">
      <c r="A16" s="201"/>
      <c r="B16" s="202"/>
      <c r="C16" s="207"/>
      <c r="D16" s="207"/>
      <c r="E16" s="207"/>
      <c r="F16" s="208"/>
      <c r="G16" s="189"/>
      <c r="H16" s="190"/>
      <c r="I16" s="197"/>
      <c r="J16" s="198"/>
      <c r="K16" s="198"/>
      <c r="L16" s="198"/>
      <c r="M16" s="198"/>
      <c r="N16" s="198"/>
      <c r="O16" s="198"/>
      <c r="P16" s="198"/>
      <c r="Q16" s="198"/>
      <c r="R16" s="198"/>
      <c r="S16" s="198"/>
      <c r="T16" s="198"/>
      <c r="U16" s="198"/>
      <c r="V16" s="198"/>
      <c r="W16" s="198"/>
      <c r="X16" s="198"/>
      <c r="Y16" s="198"/>
      <c r="Z16" s="198"/>
      <c r="AA16" s="198"/>
      <c r="AB16" s="198"/>
      <c r="AC16" s="198"/>
      <c r="AD16" s="198"/>
      <c r="AE16" s="198"/>
      <c r="AF16" s="198"/>
      <c r="AG16" s="198"/>
      <c r="AH16" s="198"/>
      <c r="AI16" s="198"/>
      <c r="AJ16" s="198"/>
      <c r="AK16" s="155"/>
      <c r="AL16" s="155"/>
      <c r="AM16" s="127"/>
      <c r="AN16" s="152"/>
    </row>
    <row r="17" spans="1:40" ht="12.75" customHeight="1" x14ac:dyDescent="0.2">
      <c r="A17" s="201"/>
      <c r="B17" s="202"/>
      <c r="C17" s="207"/>
      <c r="D17" s="207"/>
      <c r="E17" s="207"/>
      <c r="F17" s="208"/>
      <c r="G17" s="189"/>
      <c r="H17" s="190"/>
      <c r="I17" s="148" t="s">
        <v>249</v>
      </c>
      <c r="J17" s="138"/>
      <c r="K17" s="138"/>
      <c r="L17" s="139"/>
      <c r="M17" s="137" t="s">
        <v>248</v>
      </c>
      <c r="N17" s="138"/>
      <c r="O17" s="138"/>
      <c r="P17" s="139"/>
      <c r="Q17" s="137" t="s">
        <v>323</v>
      </c>
      <c r="R17" s="138"/>
      <c r="S17" s="138"/>
      <c r="T17" s="139"/>
      <c r="U17" s="137" t="s">
        <v>333</v>
      </c>
      <c r="V17" s="138"/>
      <c r="W17" s="138"/>
      <c r="X17" s="139"/>
      <c r="Y17" s="137" t="s">
        <v>251</v>
      </c>
      <c r="Z17" s="138"/>
      <c r="AA17" s="138"/>
      <c r="AB17" s="139"/>
      <c r="AC17" s="137" t="s">
        <v>250</v>
      </c>
      <c r="AD17" s="138"/>
      <c r="AE17" s="138"/>
      <c r="AF17" s="139"/>
      <c r="AG17" s="137" t="s">
        <v>326</v>
      </c>
      <c r="AH17" s="138"/>
      <c r="AI17" s="138"/>
      <c r="AJ17" s="139"/>
      <c r="AK17" s="155"/>
      <c r="AL17" s="155"/>
      <c r="AM17" s="127"/>
      <c r="AN17" s="152"/>
    </row>
    <row r="18" spans="1:40" ht="58.5" customHeight="1" thickBot="1" x14ac:dyDescent="0.25">
      <c r="A18" s="203"/>
      <c r="B18" s="204"/>
      <c r="C18" s="209"/>
      <c r="D18" s="209"/>
      <c r="E18" s="209"/>
      <c r="F18" s="210"/>
      <c r="G18" s="189"/>
      <c r="H18" s="190"/>
      <c r="I18" s="149"/>
      <c r="J18" s="140"/>
      <c r="K18" s="140"/>
      <c r="L18" s="141"/>
      <c r="M18" s="140"/>
      <c r="N18" s="140"/>
      <c r="O18" s="140"/>
      <c r="P18" s="141"/>
      <c r="Q18" s="140"/>
      <c r="R18" s="140"/>
      <c r="S18" s="140"/>
      <c r="T18" s="141"/>
      <c r="U18" s="140"/>
      <c r="V18" s="140"/>
      <c r="W18" s="140"/>
      <c r="X18" s="141"/>
      <c r="Y18" s="140"/>
      <c r="Z18" s="140"/>
      <c r="AA18" s="140"/>
      <c r="AB18" s="141"/>
      <c r="AC18" s="140"/>
      <c r="AD18" s="140"/>
      <c r="AE18" s="140"/>
      <c r="AF18" s="141"/>
      <c r="AG18" s="140"/>
      <c r="AH18" s="140"/>
      <c r="AI18" s="140"/>
      <c r="AJ18" s="141"/>
      <c r="AK18" s="155"/>
      <c r="AL18" s="155"/>
      <c r="AM18" s="127"/>
      <c r="AN18" s="152"/>
    </row>
    <row r="19" spans="1:40" x14ac:dyDescent="0.2">
      <c r="A19" s="175" t="s">
        <v>178</v>
      </c>
      <c r="B19" s="177" t="s">
        <v>179</v>
      </c>
      <c r="C19" s="179" t="s">
        <v>180</v>
      </c>
      <c r="D19" s="179"/>
      <c r="E19" s="179"/>
      <c r="F19" s="180"/>
      <c r="G19" s="189"/>
      <c r="H19" s="190"/>
      <c r="I19" s="183" t="s">
        <v>181</v>
      </c>
      <c r="J19" s="184"/>
      <c r="K19" s="184"/>
      <c r="L19" s="184"/>
      <c r="M19" s="184"/>
      <c r="N19" s="184"/>
      <c r="O19" s="184"/>
      <c r="P19" s="184"/>
      <c r="Q19" s="184"/>
      <c r="R19" s="184"/>
      <c r="S19" s="184"/>
      <c r="T19" s="184"/>
      <c r="U19" s="184"/>
      <c r="V19" s="184"/>
      <c r="W19" s="184"/>
      <c r="X19" s="184"/>
      <c r="Y19" s="184"/>
      <c r="Z19" s="184"/>
      <c r="AA19" s="184"/>
      <c r="AB19" s="184"/>
      <c r="AC19" s="184"/>
      <c r="AD19" s="184"/>
      <c r="AE19" s="184"/>
      <c r="AF19" s="184"/>
      <c r="AG19" s="184"/>
      <c r="AH19" s="184"/>
      <c r="AI19" s="184"/>
      <c r="AJ19" s="184"/>
      <c r="AK19" s="155"/>
      <c r="AL19" s="155"/>
      <c r="AM19" s="127"/>
      <c r="AN19" s="152"/>
    </row>
    <row r="20" spans="1:40" ht="13.5" thickBot="1" x14ac:dyDescent="0.25">
      <c r="A20" s="176"/>
      <c r="B20" s="178"/>
      <c r="C20" s="181"/>
      <c r="D20" s="181"/>
      <c r="E20" s="181"/>
      <c r="F20" s="182"/>
      <c r="G20" s="191"/>
      <c r="H20" s="192"/>
      <c r="I20" s="185"/>
      <c r="J20" s="186"/>
      <c r="K20" s="186"/>
      <c r="L20" s="186"/>
      <c r="M20" s="186"/>
      <c r="N20" s="186"/>
      <c r="O20" s="186"/>
      <c r="P20" s="186"/>
      <c r="Q20" s="186"/>
      <c r="R20" s="186"/>
      <c r="S20" s="186"/>
      <c r="T20" s="186"/>
      <c r="U20" s="186"/>
      <c r="V20" s="186"/>
      <c r="W20" s="186"/>
      <c r="X20" s="186"/>
      <c r="Y20" s="186"/>
      <c r="Z20" s="186"/>
      <c r="AA20" s="186"/>
      <c r="AB20" s="186"/>
      <c r="AC20" s="186"/>
      <c r="AD20" s="186"/>
      <c r="AE20" s="186"/>
      <c r="AF20" s="186"/>
      <c r="AG20" s="186"/>
      <c r="AH20" s="186"/>
      <c r="AI20" s="186"/>
      <c r="AJ20" s="186"/>
      <c r="AK20" s="156"/>
      <c r="AL20" s="156"/>
      <c r="AM20" s="128"/>
      <c r="AN20" s="153"/>
    </row>
    <row r="21" spans="1:40" ht="2.25" customHeight="1" x14ac:dyDescent="0.2">
      <c r="AM21" s="69"/>
      <c r="AN21" s="107"/>
    </row>
    <row r="22" spans="1:40" s="120" customFormat="1" ht="16.5" thickBot="1" x14ac:dyDescent="0.3">
      <c r="A22" s="70">
        <v>1</v>
      </c>
      <c r="B22" s="71" t="s">
        <v>252</v>
      </c>
      <c r="C22" s="71"/>
      <c r="D22" s="71"/>
      <c r="E22" s="71"/>
      <c r="F22" s="71"/>
      <c r="G22" s="71"/>
      <c r="H22" s="71"/>
      <c r="I22" s="71"/>
      <c r="J22" s="71"/>
      <c r="K22" s="71"/>
      <c r="L22" s="71"/>
      <c r="M22" s="71"/>
      <c r="N22" s="71"/>
      <c r="O22" s="71"/>
      <c r="P22" s="71"/>
      <c r="Q22" s="71"/>
      <c r="R22" s="71"/>
      <c r="S22" s="71"/>
      <c r="T22" s="71"/>
      <c r="U22" s="71"/>
      <c r="V22" s="71"/>
      <c r="W22" s="71"/>
      <c r="X22" s="71"/>
      <c r="Y22" s="71"/>
      <c r="Z22" s="71"/>
      <c r="AA22" s="71"/>
      <c r="AB22" s="71"/>
      <c r="AC22" s="71"/>
      <c r="AD22" s="71"/>
      <c r="AE22" s="71"/>
      <c r="AF22" s="71"/>
      <c r="AG22" s="71"/>
      <c r="AH22" s="71"/>
      <c r="AI22" s="71"/>
      <c r="AJ22" s="71"/>
      <c r="AK22" s="72"/>
      <c r="AL22" s="72"/>
      <c r="AM22" s="73"/>
      <c r="AN22" s="108"/>
    </row>
    <row r="23" spans="1:40" ht="163.5" customHeight="1" thickBot="1" x14ac:dyDescent="0.25">
      <c r="A23" s="20" t="s">
        <v>182</v>
      </c>
      <c r="B23" s="21" t="s">
        <v>329</v>
      </c>
      <c r="C23" s="157" t="s">
        <v>330</v>
      </c>
      <c r="D23" s="157"/>
      <c r="E23" s="157"/>
      <c r="F23" s="157"/>
      <c r="I23" s="76" t="s">
        <v>175</v>
      </c>
      <c r="J23" s="77">
        <v>1</v>
      </c>
      <c r="K23" s="124">
        <v>1</v>
      </c>
      <c r="L23" s="125"/>
      <c r="M23" s="76" t="s">
        <v>175</v>
      </c>
      <c r="N23" s="77">
        <v>1</v>
      </c>
      <c r="O23" s="124">
        <v>1</v>
      </c>
      <c r="P23" s="125"/>
      <c r="Q23" s="76" t="s">
        <v>175</v>
      </c>
      <c r="R23" s="77">
        <v>1</v>
      </c>
      <c r="S23" s="124">
        <v>1</v>
      </c>
      <c r="T23" s="125"/>
      <c r="U23" s="76" t="s">
        <v>175</v>
      </c>
      <c r="V23" s="77">
        <v>1</v>
      </c>
      <c r="W23" s="124">
        <v>1</v>
      </c>
      <c r="X23" s="125"/>
      <c r="Y23" s="76" t="s">
        <v>175</v>
      </c>
      <c r="Z23" s="77">
        <v>1</v>
      </c>
      <c r="AA23" s="124">
        <v>1</v>
      </c>
      <c r="AB23" s="125"/>
      <c r="AC23" s="76" t="s">
        <v>175</v>
      </c>
      <c r="AD23" s="77">
        <v>1</v>
      </c>
      <c r="AE23" s="124">
        <v>1</v>
      </c>
      <c r="AF23" s="125"/>
      <c r="AG23" s="76" t="s">
        <v>175</v>
      </c>
      <c r="AH23" s="77">
        <v>1</v>
      </c>
      <c r="AI23" s="124">
        <v>1</v>
      </c>
      <c r="AJ23" s="125"/>
      <c r="AK23" s="74" t="s">
        <v>266</v>
      </c>
      <c r="AL23" s="78" t="s">
        <v>286</v>
      </c>
      <c r="AM23" s="75"/>
      <c r="AN23" s="109">
        <f t="shared" ref="AN23:AN26" si="0">AM23</f>
        <v>0</v>
      </c>
    </row>
    <row r="24" spans="1:40" ht="25.5" customHeight="1" thickBot="1" x14ac:dyDescent="0.25">
      <c r="A24" s="20" t="s">
        <v>183</v>
      </c>
      <c r="B24" s="21" t="s">
        <v>253</v>
      </c>
      <c r="C24" s="157" t="s">
        <v>256</v>
      </c>
      <c r="D24" s="158"/>
      <c r="E24" s="158"/>
      <c r="F24" s="158"/>
      <c r="I24" s="76" t="s">
        <v>175</v>
      </c>
      <c r="J24" s="77">
        <v>1</v>
      </c>
      <c r="K24" s="124">
        <v>1</v>
      </c>
      <c r="L24" s="125"/>
      <c r="M24" s="76" t="s">
        <v>175</v>
      </c>
      <c r="N24" s="77">
        <v>1</v>
      </c>
      <c r="O24" s="124">
        <v>1</v>
      </c>
      <c r="P24" s="125"/>
      <c r="Q24" s="76" t="s">
        <v>175</v>
      </c>
      <c r="R24" s="77">
        <v>1</v>
      </c>
      <c r="S24" s="124">
        <v>1</v>
      </c>
      <c r="T24" s="125"/>
      <c r="U24" s="76" t="s">
        <v>175</v>
      </c>
      <c r="V24" s="77">
        <v>1</v>
      </c>
      <c r="W24" s="124">
        <v>1</v>
      </c>
      <c r="X24" s="125"/>
      <c r="Y24" s="76"/>
      <c r="Z24" s="77"/>
      <c r="AA24" s="124"/>
      <c r="AB24" s="125"/>
      <c r="AC24" s="76"/>
      <c r="AD24" s="77"/>
      <c r="AE24" s="124"/>
      <c r="AF24" s="125"/>
      <c r="AG24" s="76"/>
      <c r="AH24" s="77"/>
      <c r="AI24" s="124"/>
      <c r="AJ24" s="125"/>
      <c r="AK24" s="74" t="s">
        <v>331</v>
      </c>
      <c r="AL24" s="78" t="s">
        <v>286</v>
      </c>
      <c r="AM24" s="75"/>
      <c r="AN24" s="109">
        <f t="shared" si="0"/>
        <v>0</v>
      </c>
    </row>
    <row r="25" spans="1:40" ht="39" customHeight="1" thickBot="1" x14ac:dyDescent="0.25">
      <c r="A25" s="20" t="s">
        <v>184</v>
      </c>
      <c r="B25" s="21" t="s">
        <v>254</v>
      </c>
      <c r="C25" s="172" t="s">
        <v>257</v>
      </c>
      <c r="D25" s="173"/>
      <c r="E25" s="173"/>
      <c r="F25" s="174"/>
      <c r="I25" s="76" t="s">
        <v>175</v>
      </c>
      <c r="J25" s="77">
        <v>1</v>
      </c>
      <c r="K25" s="124">
        <v>1</v>
      </c>
      <c r="L25" s="125"/>
      <c r="M25" s="76" t="s">
        <v>175</v>
      </c>
      <c r="N25" s="77">
        <v>1</v>
      </c>
      <c r="O25" s="124">
        <v>1</v>
      </c>
      <c r="P25" s="125"/>
      <c r="Q25" s="76" t="s">
        <v>175</v>
      </c>
      <c r="R25" s="77">
        <v>1</v>
      </c>
      <c r="S25" s="124">
        <v>1</v>
      </c>
      <c r="T25" s="125"/>
      <c r="U25" s="76" t="s">
        <v>175</v>
      </c>
      <c r="V25" s="77">
        <v>1</v>
      </c>
      <c r="W25" s="124">
        <v>1</v>
      </c>
      <c r="X25" s="125"/>
      <c r="Y25" s="76" t="s">
        <v>175</v>
      </c>
      <c r="Z25" s="77">
        <v>1</v>
      </c>
      <c r="AA25" s="124">
        <v>1</v>
      </c>
      <c r="AB25" s="125"/>
      <c r="AC25" s="76" t="s">
        <v>175</v>
      </c>
      <c r="AD25" s="77">
        <v>1</v>
      </c>
      <c r="AE25" s="124">
        <v>1</v>
      </c>
      <c r="AF25" s="125"/>
      <c r="AG25" s="76" t="s">
        <v>175</v>
      </c>
      <c r="AH25" s="77">
        <v>1</v>
      </c>
      <c r="AI25" s="124">
        <v>1</v>
      </c>
      <c r="AJ25" s="125"/>
      <c r="AK25" s="74" t="s">
        <v>331</v>
      </c>
      <c r="AL25" s="78" t="s">
        <v>286</v>
      </c>
      <c r="AM25" s="75"/>
      <c r="AN25" s="109">
        <f t="shared" si="0"/>
        <v>0</v>
      </c>
    </row>
    <row r="26" spans="1:40" ht="90.95" customHeight="1" thickBot="1" x14ac:dyDescent="0.25">
      <c r="A26" s="20" t="s">
        <v>185</v>
      </c>
      <c r="B26" s="21" t="s">
        <v>255</v>
      </c>
      <c r="C26" s="157" t="s">
        <v>258</v>
      </c>
      <c r="D26" s="158"/>
      <c r="E26" s="158"/>
      <c r="F26" s="158"/>
      <c r="I26" s="76" t="s">
        <v>175</v>
      </c>
      <c r="J26" s="80">
        <v>240</v>
      </c>
      <c r="K26" s="124"/>
      <c r="L26" s="125"/>
      <c r="M26" s="76" t="s">
        <v>175</v>
      </c>
      <c r="N26" s="80">
        <v>240</v>
      </c>
      <c r="O26" s="124"/>
      <c r="P26" s="125"/>
      <c r="Q26" s="76" t="s">
        <v>175</v>
      </c>
      <c r="R26" s="80">
        <v>240</v>
      </c>
      <c r="S26" s="124"/>
      <c r="T26" s="125"/>
      <c r="U26" s="76" t="s">
        <v>175</v>
      </c>
      <c r="V26" s="80">
        <v>240</v>
      </c>
      <c r="W26" s="124"/>
      <c r="X26" s="125"/>
      <c r="Y26" s="76" t="s">
        <v>175</v>
      </c>
      <c r="Z26" s="80">
        <v>240</v>
      </c>
      <c r="AA26" s="124"/>
      <c r="AB26" s="125"/>
      <c r="AC26" s="76" t="s">
        <v>175</v>
      </c>
      <c r="AD26" s="80">
        <v>240</v>
      </c>
      <c r="AE26" s="124"/>
      <c r="AF26" s="125"/>
      <c r="AG26" s="76" t="s">
        <v>175</v>
      </c>
      <c r="AH26" s="80">
        <v>240</v>
      </c>
      <c r="AI26" s="124"/>
      <c r="AJ26" s="125"/>
      <c r="AK26" s="81" t="s">
        <v>287</v>
      </c>
      <c r="AL26" s="78" t="s">
        <v>286</v>
      </c>
      <c r="AM26" s="75"/>
      <c r="AN26" s="109">
        <f t="shared" si="0"/>
        <v>0</v>
      </c>
    </row>
    <row r="27" spans="1:40" ht="26.25" customHeight="1" thickBot="1" x14ac:dyDescent="0.25">
      <c r="I27" s="168"/>
      <c r="J27" s="168"/>
      <c r="K27" s="168"/>
      <c r="L27" s="168"/>
      <c r="M27" s="168"/>
      <c r="N27" s="168"/>
      <c r="O27" s="168"/>
      <c r="P27" s="168"/>
      <c r="Q27" s="168"/>
      <c r="R27" s="168"/>
      <c r="S27" s="168"/>
      <c r="T27" s="168"/>
      <c r="U27" s="168"/>
      <c r="V27" s="168"/>
      <c r="W27" s="168"/>
      <c r="X27" s="168"/>
      <c r="Y27" s="168"/>
      <c r="Z27" s="168"/>
      <c r="AA27" s="168"/>
      <c r="AB27" s="168"/>
      <c r="AC27" s="168"/>
      <c r="AD27" s="168"/>
      <c r="AE27" s="168"/>
      <c r="AF27" s="168"/>
      <c r="AG27" s="168"/>
      <c r="AH27" s="168"/>
      <c r="AI27" s="168"/>
      <c r="AJ27" s="168"/>
      <c r="AM27" s="82" t="s">
        <v>325</v>
      </c>
      <c r="AN27" s="110">
        <f>SUM(AN23:AN26)</f>
        <v>0</v>
      </c>
    </row>
    <row r="28" spans="1:40" ht="54.6" customHeight="1" thickTop="1" thickBot="1" x14ac:dyDescent="0.25">
      <c r="I28" s="79"/>
      <c r="J28" s="79"/>
      <c r="K28" s="79"/>
      <c r="L28" s="79"/>
      <c r="M28" s="79"/>
      <c r="N28" s="79"/>
      <c r="O28" s="79"/>
      <c r="P28" s="79"/>
      <c r="Q28" s="79"/>
      <c r="R28" s="79"/>
      <c r="S28" s="79"/>
      <c r="T28" s="79"/>
      <c r="U28" s="79"/>
      <c r="V28" s="79"/>
      <c r="W28" s="79"/>
      <c r="X28" s="79"/>
      <c r="Y28" s="79"/>
      <c r="Z28" s="79"/>
      <c r="AA28" s="79"/>
      <c r="AB28" s="79"/>
      <c r="AC28" s="79"/>
      <c r="AD28" s="79"/>
      <c r="AE28" s="79"/>
      <c r="AF28" s="79"/>
      <c r="AG28" s="79"/>
      <c r="AH28" s="79"/>
      <c r="AI28" s="79"/>
      <c r="AJ28" s="79"/>
      <c r="AM28" s="83" t="s">
        <v>275</v>
      </c>
      <c r="AN28" s="111" t="s">
        <v>276</v>
      </c>
    </row>
    <row r="29" spans="1:40" s="121" customFormat="1" ht="16.5" thickBot="1" x14ac:dyDescent="0.3">
      <c r="A29" s="84">
        <v>2</v>
      </c>
      <c r="B29" s="85" t="s">
        <v>273</v>
      </c>
      <c r="C29" s="85"/>
      <c r="D29" s="85"/>
      <c r="E29" s="85"/>
      <c r="F29" s="85"/>
      <c r="G29" s="85"/>
      <c r="H29" s="85"/>
      <c r="I29" s="85"/>
      <c r="J29" s="85"/>
      <c r="K29" s="85"/>
      <c r="L29" s="85"/>
      <c r="M29" s="85"/>
      <c r="N29" s="85"/>
      <c r="O29" s="85"/>
      <c r="P29" s="85"/>
      <c r="Q29" s="85"/>
      <c r="R29" s="85"/>
      <c r="S29" s="85"/>
      <c r="T29" s="85"/>
      <c r="U29" s="85"/>
      <c r="V29" s="85"/>
      <c r="W29" s="85"/>
      <c r="X29" s="85"/>
      <c r="Y29" s="85"/>
      <c r="Z29" s="85"/>
      <c r="AA29" s="85"/>
      <c r="AB29" s="85"/>
      <c r="AC29" s="85"/>
      <c r="AD29" s="85"/>
      <c r="AE29" s="85"/>
      <c r="AF29" s="85"/>
      <c r="AG29" s="85"/>
      <c r="AH29" s="85"/>
      <c r="AI29" s="85"/>
      <c r="AJ29" s="85"/>
      <c r="AK29" s="86"/>
      <c r="AL29" s="86"/>
      <c r="AM29" s="86"/>
      <c r="AN29" s="112"/>
    </row>
    <row r="30" spans="1:40" s="122" customFormat="1" ht="19.5" customHeight="1" outlineLevel="1" x14ac:dyDescent="0.2">
      <c r="A30" s="87" t="s">
        <v>283</v>
      </c>
      <c r="B30" s="169" t="s">
        <v>274</v>
      </c>
      <c r="C30" s="170"/>
      <c r="D30" s="170"/>
      <c r="E30" s="170"/>
      <c r="F30" s="170"/>
      <c r="G30" s="170"/>
      <c r="H30" s="170"/>
      <c r="I30" s="170"/>
      <c r="J30" s="170"/>
      <c r="K30" s="170"/>
      <c r="L30" s="170"/>
      <c r="M30" s="170"/>
      <c r="N30" s="170"/>
      <c r="O30" s="170"/>
      <c r="P30" s="170"/>
      <c r="Q30" s="170"/>
      <c r="R30" s="170"/>
      <c r="S30" s="170"/>
      <c r="T30" s="170"/>
      <c r="U30" s="170"/>
      <c r="V30" s="170"/>
      <c r="W30" s="170"/>
      <c r="X30" s="170"/>
      <c r="Y30" s="170"/>
      <c r="Z30" s="170"/>
      <c r="AA30" s="170"/>
      <c r="AB30" s="170"/>
      <c r="AC30" s="170"/>
      <c r="AD30" s="170"/>
      <c r="AE30" s="170"/>
      <c r="AF30" s="170"/>
      <c r="AG30" s="170"/>
      <c r="AH30" s="170"/>
      <c r="AI30" s="170"/>
      <c r="AJ30" s="171"/>
      <c r="AK30" s="88">
        <v>25</v>
      </c>
      <c r="AL30" s="88" t="s">
        <v>277</v>
      </c>
      <c r="AM30" s="89"/>
      <c r="AN30" s="113">
        <f>AK30*AM30</f>
        <v>0</v>
      </c>
    </row>
    <row r="31" spans="1:40" s="120" customFormat="1" ht="16.5" thickBot="1" x14ac:dyDescent="0.3">
      <c r="A31" s="84"/>
      <c r="B31" s="85"/>
      <c r="C31" s="85"/>
      <c r="D31" s="85"/>
      <c r="E31" s="85"/>
      <c r="F31" s="85"/>
      <c r="G31" s="85"/>
      <c r="H31" s="85"/>
      <c r="I31" s="85"/>
      <c r="J31" s="85"/>
      <c r="K31" s="85"/>
      <c r="L31" s="85"/>
      <c r="M31" s="85"/>
      <c r="N31" s="85"/>
      <c r="O31" s="85"/>
      <c r="P31" s="85"/>
      <c r="Q31" s="85"/>
      <c r="R31" s="85"/>
      <c r="S31" s="85"/>
      <c r="T31" s="85"/>
      <c r="U31" s="85"/>
      <c r="V31" s="85"/>
      <c r="W31" s="85"/>
      <c r="X31" s="85"/>
      <c r="Y31" s="85"/>
      <c r="Z31" s="85"/>
      <c r="AA31" s="85"/>
      <c r="AB31" s="85"/>
      <c r="AC31" s="85"/>
      <c r="AD31" s="85"/>
      <c r="AE31" s="85"/>
      <c r="AF31" s="85"/>
      <c r="AG31" s="85"/>
      <c r="AH31" s="85"/>
      <c r="AI31" s="85"/>
      <c r="AJ31" s="85"/>
      <c r="AK31" s="90"/>
      <c r="AL31" s="91"/>
      <c r="AM31" s="91"/>
      <c r="AN31" s="114"/>
    </row>
    <row r="32" spans="1:40" s="123" customFormat="1" ht="16.5" thickBot="1" x14ac:dyDescent="0.3">
      <c r="A32" s="92" t="s">
        <v>261</v>
      </c>
      <c r="B32" s="93"/>
      <c r="C32" s="94"/>
      <c r="D32" s="94"/>
      <c r="E32" s="94"/>
      <c r="F32" s="94"/>
      <c r="G32" s="94"/>
      <c r="H32" s="94"/>
      <c r="I32" s="94"/>
      <c r="J32" s="94"/>
      <c r="K32" s="94"/>
      <c r="L32" s="94"/>
      <c r="M32" s="94"/>
      <c r="N32" s="94"/>
      <c r="O32" s="94"/>
      <c r="P32" s="94"/>
      <c r="Q32" s="94"/>
      <c r="R32" s="94"/>
      <c r="S32" s="94"/>
      <c r="T32" s="94"/>
      <c r="U32" s="94"/>
      <c r="V32" s="94"/>
      <c r="W32" s="94"/>
      <c r="X32" s="94"/>
      <c r="Y32" s="94"/>
      <c r="Z32" s="94"/>
      <c r="AA32" s="94"/>
      <c r="AB32" s="94"/>
      <c r="AC32" s="94"/>
      <c r="AD32" s="94"/>
      <c r="AE32" s="94"/>
      <c r="AF32" s="94"/>
      <c r="AG32" s="94"/>
      <c r="AH32" s="94"/>
      <c r="AI32" s="94"/>
      <c r="AJ32" s="94"/>
      <c r="AK32" s="95"/>
      <c r="AL32" s="96"/>
      <c r="AM32" s="97"/>
      <c r="AN32" s="115">
        <f>AN27+AN30</f>
        <v>0</v>
      </c>
    </row>
    <row r="33" spans="1:40" s="123" customFormat="1" ht="16.5" thickBot="1" x14ac:dyDescent="0.3">
      <c r="A33" s="92" t="s">
        <v>262</v>
      </c>
      <c r="B33" s="93"/>
      <c r="C33" s="94"/>
      <c r="D33" s="94"/>
      <c r="E33" s="94"/>
      <c r="F33" s="94"/>
      <c r="G33" s="94"/>
      <c r="H33" s="94"/>
      <c r="I33" s="94"/>
      <c r="J33" s="94"/>
      <c r="K33" s="94"/>
      <c r="L33" s="94"/>
      <c r="M33" s="94"/>
      <c r="N33" s="94"/>
      <c r="O33" s="94"/>
      <c r="P33" s="94"/>
      <c r="Q33" s="94"/>
      <c r="R33" s="94"/>
      <c r="S33" s="94"/>
      <c r="T33" s="94"/>
      <c r="U33" s="94"/>
      <c r="V33" s="94"/>
      <c r="W33" s="94"/>
      <c r="X33" s="94"/>
      <c r="Y33" s="94"/>
      <c r="Z33" s="94"/>
      <c r="AA33" s="94"/>
      <c r="AB33" s="94"/>
      <c r="AC33" s="94"/>
      <c r="AD33" s="94"/>
      <c r="AE33" s="94"/>
      <c r="AF33" s="94"/>
      <c r="AG33" s="94"/>
      <c r="AH33" s="94"/>
      <c r="AI33" s="94"/>
      <c r="AJ33" s="94"/>
      <c r="AK33" s="98"/>
      <c r="AL33" s="99"/>
      <c r="AM33" s="100"/>
      <c r="AN33" s="116">
        <f>SUM(AN32*0.19)</f>
        <v>0</v>
      </c>
    </row>
    <row r="34" spans="1:40" s="123" customFormat="1" ht="16.5" thickBot="1" x14ac:dyDescent="0.3">
      <c r="A34" s="92" t="s">
        <v>263</v>
      </c>
      <c r="B34" s="93"/>
      <c r="C34" s="94"/>
      <c r="D34" s="94"/>
      <c r="E34" s="94"/>
      <c r="F34" s="94"/>
      <c r="G34" s="94"/>
      <c r="H34" s="94"/>
      <c r="I34" s="94"/>
      <c r="J34" s="94"/>
      <c r="K34" s="94"/>
      <c r="L34" s="94"/>
      <c r="M34" s="94"/>
      <c r="N34" s="94"/>
      <c r="O34" s="94"/>
      <c r="P34" s="94"/>
      <c r="Q34" s="94"/>
      <c r="R34" s="94"/>
      <c r="S34" s="94"/>
      <c r="T34" s="94"/>
      <c r="U34" s="94"/>
      <c r="V34" s="94"/>
      <c r="W34" s="94"/>
      <c r="X34" s="94"/>
      <c r="Y34" s="94"/>
      <c r="Z34" s="94"/>
      <c r="AA34" s="94"/>
      <c r="AB34" s="94"/>
      <c r="AC34" s="94"/>
      <c r="AD34" s="94"/>
      <c r="AE34" s="94"/>
      <c r="AF34" s="94"/>
      <c r="AG34" s="94"/>
      <c r="AH34" s="94"/>
      <c r="AI34" s="94"/>
      <c r="AJ34" s="94"/>
      <c r="AK34" s="101"/>
      <c r="AL34" s="102"/>
      <c r="AM34" s="103"/>
      <c r="AN34" s="117">
        <f>SUM(AN32+AN33)</f>
        <v>0</v>
      </c>
    </row>
    <row r="35" spans="1:40" x14ac:dyDescent="0.2">
      <c r="AM35" s="67"/>
      <c r="AN35" s="118"/>
    </row>
    <row r="36" spans="1:40" x14ac:dyDescent="0.2">
      <c r="AM36" s="67"/>
      <c r="AN36" s="118"/>
    </row>
    <row r="37" spans="1:40" x14ac:dyDescent="0.2">
      <c r="AM37" s="67"/>
      <c r="AN37" s="118"/>
    </row>
    <row r="38" spans="1:40" x14ac:dyDescent="0.2">
      <c r="AM38" s="67"/>
      <c r="AN38" s="118"/>
    </row>
    <row r="39" spans="1:40" x14ac:dyDescent="0.2">
      <c r="AM39" s="67"/>
      <c r="AN39" s="118"/>
    </row>
    <row r="40" spans="1:40" x14ac:dyDescent="0.2">
      <c r="AM40" s="67"/>
      <c r="AN40" s="118"/>
    </row>
    <row r="41" spans="1:40" x14ac:dyDescent="0.2">
      <c r="AM41" s="67"/>
      <c r="AN41" s="118"/>
    </row>
    <row r="42" spans="1:40" x14ac:dyDescent="0.2">
      <c r="AM42" s="67"/>
      <c r="AN42" s="118"/>
    </row>
    <row r="43" spans="1:40" x14ac:dyDescent="0.2">
      <c r="AM43" s="67"/>
      <c r="AN43" s="118"/>
    </row>
    <row r="44" spans="1:40" x14ac:dyDescent="0.2">
      <c r="AM44" s="67"/>
      <c r="AN44" s="118"/>
    </row>
    <row r="45" spans="1:40" x14ac:dyDescent="0.2">
      <c r="AM45" s="67"/>
      <c r="AN45" s="118"/>
    </row>
    <row r="46" spans="1:40" x14ac:dyDescent="0.2">
      <c r="AM46" s="67"/>
      <c r="AN46" s="118"/>
    </row>
    <row r="47" spans="1:40" x14ac:dyDescent="0.2">
      <c r="AM47" s="67"/>
      <c r="AN47" s="118"/>
    </row>
    <row r="48" spans="1:40" x14ac:dyDescent="0.2">
      <c r="AM48" s="67"/>
      <c r="AN48" s="118"/>
    </row>
    <row r="49" spans="39:40" x14ac:dyDescent="0.2">
      <c r="AM49" s="67"/>
      <c r="AN49" s="118"/>
    </row>
    <row r="50" spans="39:40" x14ac:dyDescent="0.2">
      <c r="AM50" s="67"/>
      <c r="AN50" s="118"/>
    </row>
    <row r="51" spans="39:40" x14ac:dyDescent="0.2">
      <c r="AM51" s="67"/>
      <c r="AN51" s="118"/>
    </row>
    <row r="52" spans="39:40" x14ac:dyDescent="0.2">
      <c r="AM52" s="67"/>
      <c r="AN52" s="118"/>
    </row>
    <row r="53" spans="39:40" x14ac:dyDescent="0.2">
      <c r="AM53" s="67"/>
      <c r="AN53" s="118"/>
    </row>
    <row r="54" spans="39:40" x14ac:dyDescent="0.2">
      <c r="AM54" s="67"/>
      <c r="AN54" s="118"/>
    </row>
    <row r="55" spans="39:40" x14ac:dyDescent="0.2">
      <c r="AM55" s="67"/>
      <c r="AN55" s="118"/>
    </row>
    <row r="56" spans="39:40" x14ac:dyDescent="0.2">
      <c r="AM56" s="67"/>
    </row>
    <row r="57" spans="39:40" x14ac:dyDescent="0.2">
      <c r="AM57" s="67"/>
    </row>
    <row r="58" spans="39:40" x14ac:dyDescent="0.2">
      <c r="AM58" s="67"/>
    </row>
    <row r="59" spans="39:40" x14ac:dyDescent="0.2">
      <c r="AM59" s="67"/>
    </row>
    <row r="60" spans="39:40" x14ac:dyDescent="0.2">
      <c r="AM60" s="67"/>
    </row>
    <row r="61" spans="39:40" x14ac:dyDescent="0.2">
      <c r="AM61" s="67"/>
    </row>
    <row r="62" spans="39:40" x14ac:dyDescent="0.2">
      <c r="AM62" s="67"/>
    </row>
    <row r="63" spans="39:40" x14ac:dyDescent="0.2">
      <c r="AM63" s="67"/>
    </row>
    <row r="64" spans="39:40" x14ac:dyDescent="0.2">
      <c r="AM64" s="67"/>
    </row>
    <row r="65" spans="39:39" x14ac:dyDescent="0.2">
      <c r="AM65" s="67"/>
    </row>
    <row r="66" spans="39:39" x14ac:dyDescent="0.2">
      <c r="AM66" s="67"/>
    </row>
    <row r="67" spans="39:39" x14ac:dyDescent="0.2">
      <c r="AM67" s="67"/>
    </row>
    <row r="68" spans="39:39" x14ac:dyDescent="0.2">
      <c r="AM68" s="67"/>
    </row>
    <row r="69" spans="39:39" x14ac:dyDescent="0.2">
      <c r="AM69" s="67"/>
    </row>
    <row r="70" spans="39:39" x14ac:dyDescent="0.2">
      <c r="AM70" s="67"/>
    </row>
    <row r="71" spans="39:39" x14ac:dyDescent="0.2">
      <c r="AM71" s="67"/>
    </row>
    <row r="72" spans="39:39" x14ac:dyDescent="0.2">
      <c r="AM72" s="67"/>
    </row>
    <row r="73" spans="39:39" x14ac:dyDescent="0.2">
      <c r="AM73" s="67"/>
    </row>
    <row r="74" spans="39:39" x14ac:dyDescent="0.2">
      <c r="AM74" s="67"/>
    </row>
    <row r="75" spans="39:39" x14ac:dyDescent="0.2">
      <c r="AM75" s="67"/>
    </row>
    <row r="76" spans="39:39" x14ac:dyDescent="0.2">
      <c r="AM76" s="67"/>
    </row>
    <row r="77" spans="39:39" x14ac:dyDescent="0.2">
      <c r="AM77" s="67"/>
    </row>
    <row r="78" spans="39:39" x14ac:dyDescent="0.2">
      <c r="AM78" s="67"/>
    </row>
    <row r="79" spans="39:39" x14ac:dyDescent="0.2">
      <c r="AM79" s="67"/>
    </row>
    <row r="80" spans="39:39" x14ac:dyDescent="0.2">
      <c r="AM80" s="67"/>
    </row>
    <row r="81" spans="39:39" x14ac:dyDescent="0.2">
      <c r="AM81" s="67"/>
    </row>
    <row r="82" spans="39:39" x14ac:dyDescent="0.2">
      <c r="AM82" s="67"/>
    </row>
    <row r="83" spans="39:39" x14ac:dyDescent="0.2">
      <c r="AM83" s="67"/>
    </row>
    <row r="84" spans="39:39" x14ac:dyDescent="0.2">
      <c r="AM84" s="67"/>
    </row>
    <row r="85" spans="39:39" x14ac:dyDescent="0.2">
      <c r="AM85" s="67"/>
    </row>
    <row r="86" spans="39:39" x14ac:dyDescent="0.2">
      <c r="AM86" s="67"/>
    </row>
    <row r="87" spans="39:39" x14ac:dyDescent="0.2">
      <c r="AM87" s="67"/>
    </row>
    <row r="88" spans="39:39" x14ac:dyDescent="0.2">
      <c r="AM88" s="67"/>
    </row>
    <row r="89" spans="39:39" x14ac:dyDescent="0.2">
      <c r="AM89" s="67"/>
    </row>
    <row r="90" spans="39:39" x14ac:dyDescent="0.2">
      <c r="AM90" s="67"/>
    </row>
    <row r="91" spans="39:39" x14ac:dyDescent="0.2">
      <c r="AM91" s="67"/>
    </row>
    <row r="92" spans="39:39" x14ac:dyDescent="0.2">
      <c r="AM92" s="67"/>
    </row>
    <row r="93" spans="39:39" x14ac:dyDescent="0.2">
      <c r="AM93" s="67"/>
    </row>
    <row r="94" spans="39:39" x14ac:dyDescent="0.2">
      <c r="AM94" s="67"/>
    </row>
    <row r="95" spans="39:39" x14ac:dyDescent="0.2">
      <c r="AM95" s="67"/>
    </row>
    <row r="96" spans="39:39" x14ac:dyDescent="0.2">
      <c r="AM96" s="67"/>
    </row>
    <row r="97" spans="39:39" x14ac:dyDescent="0.2">
      <c r="AM97" s="67"/>
    </row>
    <row r="98" spans="39:39" x14ac:dyDescent="0.2">
      <c r="AM98" s="67"/>
    </row>
    <row r="99" spans="39:39" x14ac:dyDescent="0.2">
      <c r="AM99" s="67"/>
    </row>
    <row r="100" spans="39:39" x14ac:dyDescent="0.2">
      <c r="AM100" s="67"/>
    </row>
    <row r="101" spans="39:39" x14ac:dyDescent="0.2">
      <c r="AM101" s="67"/>
    </row>
    <row r="102" spans="39:39" x14ac:dyDescent="0.2">
      <c r="AM102" s="67"/>
    </row>
    <row r="103" spans="39:39" x14ac:dyDescent="0.2">
      <c r="AM103" s="67"/>
    </row>
    <row r="104" spans="39:39" x14ac:dyDescent="0.2">
      <c r="AM104" s="67"/>
    </row>
    <row r="105" spans="39:39" x14ac:dyDescent="0.2">
      <c r="AM105" s="67"/>
    </row>
    <row r="106" spans="39:39" x14ac:dyDescent="0.2">
      <c r="AM106" s="67"/>
    </row>
    <row r="107" spans="39:39" x14ac:dyDescent="0.2">
      <c r="AM107" s="67"/>
    </row>
    <row r="108" spans="39:39" x14ac:dyDescent="0.2">
      <c r="AM108" s="67"/>
    </row>
    <row r="109" spans="39:39" x14ac:dyDescent="0.2">
      <c r="AM109" s="67"/>
    </row>
    <row r="110" spans="39:39" x14ac:dyDescent="0.2">
      <c r="AM110" s="67"/>
    </row>
    <row r="111" spans="39:39" x14ac:dyDescent="0.2">
      <c r="AM111" s="67"/>
    </row>
    <row r="112" spans="39:39" x14ac:dyDescent="0.2">
      <c r="AM112" s="67"/>
    </row>
    <row r="113" spans="39:39" x14ac:dyDescent="0.2">
      <c r="AM113" s="67"/>
    </row>
    <row r="114" spans="39:39" x14ac:dyDescent="0.2">
      <c r="AM114" s="67"/>
    </row>
    <row r="115" spans="39:39" x14ac:dyDescent="0.2">
      <c r="AM115" s="67"/>
    </row>
    <row r="116" spans="39:39" x14ac:dyDescent="0.2">
      <c r="AM116" s="67"/>
    </row>
    <row r="117" spans="39:39" x14ac:dyDescent="0.2">
      <c r="AM117" s="67"/>
    </row>
    <row r="118" spans="39:39" x14ac:dyDescent="0.2">
      <c r="AM118" s="67"/>
    </row>
    <row r="119" spans="39:39" x14ac:dyDescent="0.2">
      <c r="AM119" s="67"/>
    </row>
    <row r="120" spans="39:39" x14ac:dyDescent="0.2">
      <c r="AM120" s="67"/>
    </row>
    <row r="121" spans="39:39" x14ac:dyDescent="0.2">
      <c r="AM121" s="67"/>
    </row>
    <row r="122" spans="39:39" x14ac:dyDescent="0.2">
      <c r="AM122" s="67"/>
    </row>
    <row r="123" spans="39:39" x14ac:dyDescent="0.2">
      <c r="AM123" s="67"/>
    </row>
    <row r="124" spans="39:39" x14ac:dyDescent="0.2">
      <c r="AM124" s="67"/>
    </row>
    <row r="125" spans="39:39" x14ac:dyDescent="0.2">
      <c r="AM125" s="67"/>
    </row>
    <row r="126" spans="39:39" x14ac:dyDescent="0.2">
      <c r="AM126" s="67"/>
    </row>
    <row r="127" spans="39:39" x14ac:dyDescent="0.2">
      <c r="AM127" s="67"/>
    </row>
    <row r="128" spans="39:39" x14ac:dyDescent="0.2">
      <c r="AM128" s="67"/>
    </row>
    <row r="129" spans="39:39" x14ac:dyDescent="0.2">
      <c r="AM129" s="67"/>
    </row>
    <row r="130" spans="39:39" x14ac:dyDescent="0.2">
      <c r="AM130" s="67"/>
    </row>
    <row r="131" spans="39:39" x14ac:dyDescent="0.2">
      <c r="AM131" s="67"/>
    </row>
    <row r="132" spans="39:39" x14ac:dyDescent="0.2">
      <c r="AM132" s="67"/>
    </row>
    <row r="133" spans="39:39" x14ac:dyDescent="0.2">
      <c r="AM133" s="67"/>
    </row>
    <row r="134" spans="39:39" x14ac:dyDescent="0.2">
      <c r="AM134" s="67"/>
    </row>
    <row r="135" spans="39:39" x14ac:dyDescent="0.2">
      <c r="AM135" s="67"/>
    </row>
    <row r="136" spans="39:39" x14ac:dyDescent="0.2">
      <c r="AM136" s="67"/>
    </row>
    <row r="137" spans="39:39" x14ac:dyDescent="0.2">
      <c r="AM137" s="67"/>
    </row>
    <row r="138" spans="39:39" x14ac:dyDescent="0.2">
      <c r="AM138" s="67"/>
    </row>
    <row r="139" spans="39:39" x14ac:dyDescent="0.2">
      <c r="AM139" s="67"/>
    </row>
    <row r="140" spans="39:39" x14ac:dyDescent="0.2">
      <c r="AM140" s="67"/>
    </row>
    <row r="141" spans="39:39" x14ac:dyDescent="0.2">
      <c r="AM141" s="67"/>
    </row>
    <row r="142" spans="39:39" x14ac:dyDescent="0.2">
      <c r="AM142" s="67"/>
    </row>
    <row r="143" spans="39:39" x14ac:dyDescent="0.2">
      <c r="AM143" s="67"/>
    </row>
    <row r="144" spans="39:39" x14ac:dyDescent="0.2">
      <c r="AM144" s="67"/>
    </row>
    <row r="145" spans="39:39" x14ac:dyDescent="0.2">
      <c r="AM145" s="67"/>
    </row>
    <row r="146" spans="39:39" x14ac:dyDescent="0.2">
      <c r="AM146" s="67"/>
    </row>
    <row r="147" spans="39:39" x14ac:dyDescent="0.2">
      <c r="AM147" s="67"/>
    </row>
    <row r="148" spans="39:39" x14ac:dyDescent="0.2">
      <c r="AM148" s="67"/>
    </row>
    <row r="149" spans="39:39" x14ac:dyDescent="0.2">
      <c r="AM149" s="67"/>
    </row>
    <row r="150" spans="39:39" x14ac:dyDescent="0.2">
      <c r="AM150" s="67"/>
    </row>
    <row r="151" spans="39:39" x14ac:dyDescent="0.2">
      <c r="AM151" s="67"/>
    </row>
    <row r="152" spans="39:39" x14ac:dyDescent="0.2">
      <c r="AM152" s="67"/>
    </row>
    <row r="153" spans="39:39" x14ac:dyDescent="0.2">
      <c r="AM153" s="67"/>
    </row>
    <row r="154" spans="39:39" x14ac:dyDescent="0.2">
      <c r="AM154" s="67"/>
    </row>
    <row r="155" spans="39:39" x14ac:dyDescent="0.2">
      <c r="AM155" s="67"/>
    </row>
    <row r="156" spans="39:39" x14ac:dyDescent="0.2">
      <c r="AM156" s="67"/>
    </row>
    <row r="157" spans="39:39" x14ac:dyDescent="0.2">
      <c r="AM157" s="67"/>
    </row>
    <row r="158" spans="39:39" x14ac:dyDescent="0.2">
      <c r="AM158" s="67"/>
    </row>
    <row r="159" spans="39:39" x14ac:dyDescent="0.2">
      <c r="AM159" s="67"/>
    </row>
    <row r="160" spans="39:39" x14ac:dyDescent="0.2">
      <c r="AM160" s="67"/>
    </row>
  </sheetData>
  <sheetProtection algorithmName="SHA-512" hashValue="6gphQ4+1MqLgXTDX/TCAnbq6dEWjFQV913sY2kADIYh3IETdtkP79bYqccPRJqayrZmP5ZMHswv6T6Dc0DXqVA==" saltValue="QuxbUhQFosoqB/Nl8LllZQ==" spinCount="100000" sheet="1" objects="1" scenarios="1"/>
  <protectedRanges>
    <protectedRange sqref="AM23 AM24 AM25 AM26 AM30" name="Bereich1"/>
  </protectedRanges>
  <mergeCells count="72">
    <mergeCell ref="AL4:AM4"/>
    <mergeCell ref="A8:AJ9"/>
    <mergeCell ref="A10:AJ10"/>
    <mergeCell ref="A11:AJ11"/>
    <mergeCell ref="A12:AJ12"/>
    <mergeCell ref="AH4:AI4"/>
    <mergeCell ref="AJ4:AK4"/>
    <mergeCell ref="N1:O1"/>
    <mergeCell ref="N2:Z2"/>
    <mergeCell ref="AB4:AC4"/>
    <mergeCell ref="AD4:AE4"/>
    <mergeCell ref="AF4:AG4"/>
    <mergeCell ref="A19:A20"/>
    <mergeCell ref="B19:B20"/>
    <mergeCell ref="C19:F20"/>
    <mergeCell ref="I19:AJ20"/>
    <mergeCell ref="A13:AJ13"/>
    <mergeCell ref="A14:B18"/>
    <mergeCell ref="C14:F18"/>
    <mergeCell ref="G14:H20"/>
    <mergeCell ref="I14:AJ16"/>
    <mergeCell ref="AL14:AL20"/>
    <mergeCell ref="AM14:AM20"/>
    <mergeCell ref="AN14:AN20"/>
    <mergeCell ref="I17:L18"/>
    <mergeCell ref="M17:P18"/>
    <mergeCell ref="Q17:T18"/>
    <mergeCell ref="U17:X18"/>
    <mergeCell ref="Y17:AB18"/>
    <mergeCell ref="AC17:AF18"/>
    <mergeCell ref="AG17:AJ18"/>
    <mergeCell ref="AK14:AK20"/>
    <mergeCell ref="C23:F23"/>
    <mergeCell ref="K23:L23"/>
    <mergeCell ref="O23:P23"/>
    <mergeCell ref="S23:T23"/>
    <mergeCell ref="W23:X23"/>
    <mergeCell ref="AE23:AF23"/>
    <mergeCell ref="AI23:AJ23"/>
    <mergeCell ref="AA23:AB23"/>
    <mergeCell ref="C25:F25"/>
    <mergeCell ref="K25:L25"/>
    <mergeCell ref="O25:P25"/>
    <mergeCell ref="S25:T25"/>
    <mergeCell ref="W25:X25"/>
    <mergeCell ref="AA25:AB25"/>
    <mergeCell ref="AE24:AF24"/>
    <mergeCell ref="AI24:AJ24"/>
    <mergeCell ref="AA24:AB24"/>
    <mergeCell ref="AE25:AF25"/>
    <mergeCell ref="AI25:AJ25"/>
    <mergeCell ref="C24:F24"/>
    <mergeCell ref="K24:L24"/>
    <mergeCell ref="O24:P24"/>
    <mergeCell ref="S24:T24"/>
    <mergeCell ref="W24:X24"/>
    <mergeCell ref="C26:F26"/>
    <mergeCell ref="K26:L26"/>
    <mergeCell ref="O26:P26"/>
    <mergeCell ref="S26:T26"/>
    <mergeCell ref="W26:X26"/>
    <mergeCell ref="AA26:AB26"/>
    <mergeCell ref="B30:AJ30"/>
    <mergeCell ref="AE26:AF26"/>
    <mergeCell ref="AI26:AJ26"/>
    <mergeCell ref="I27:L27"/>
    <mergeCell ref="M27:P27"/>
    <mergeCell ref="Q27:T27"/>
    <mergeCell ref="U27:X27"/>
    <mergeCell ref="Y27:AB27"/>
    <mergeCell ref="AC27:AF27"/>
    <mergeCell ref="AG27:AJ27"/>
  </mergeCells>
  <dataValidations count="1">
    <dataValidation type="list" allowBlank="1" showInputMessage="1" showErrorMessage="1" sqref="AH25 Z23 V26 AD26 AH24 J23 N23 R23 V23 J24 J25 N24 R24 Z24 AD23 AD24 AD25 V24 N25 R25 V25 Z25 AH26 Z26 J26 AH23 N26 R26" xr:uid="{972B3BB4-5B97-44EC-9B5B-74D203DC1172}">
      <formula1>INDIRECT(I23)</formula1>
    </dataValidation>
  </dataValidations>
  <pageMargins left="0.7" right="0.7" top="0.78740157499999996" bottom="0.78740157499999996" header="0.3" footer="0.3"/>
  <extLst>
    <ext xmlns:x14="http://schemas.microsoft.com/office/spreadsheetml/2009/9/main" uri="{CCE6A557-97BC-4b89-ADB6-D9C93CAAB3DF}">
      <x14:dataValidations xmlns:xm="http://schemas.microsoft.com/office/excel/2006/main" count="3">
        <x14:dataValidation type="list" allowBlank="1" showInputMessage="1" showErrorMessage="1" xr:uid="{FE91F9E7-5E71-47ED-B42D-BF5BE73A2910}">
          <x14:formula1>
            <xm:f>Tabelle_WiE!$A$4:$A$220</xm:f>
          </x14:formula1>
          <xm:sqref>N1:O1</xm:sqref>
        </x14:dataValidation>
        <x14:dataValidation type="list" allowBlank="1" showInputMessage="1" showErrorMessage="1" xr:uid="{BF0A89D7-E1DE-4A44-B55A-F6C6BFC8BB14}">
          <x14:formula1>
            <xm:f>Datenquelle!$I$1:$S$1</xm:f>
          </x14:formula1>
          <xm:sqref>AG25 Y23 Y26 AG26 AG24 I23 M23 Q23 U23 I24 I25 M24 Q24 Y24 AC23 AC24 AC25 U24 M25 Q25 U25 Y25 AC26 I26 M26 Q26 U26 AG23</xm:sqref>
        </x14:dataValidation>
        <x14:dataValidation type="list" allowBlank="1" showInputMessage="1" showErrorMessage="1" xr:uid="{807CDE71-09D9-4D04-850F-1A9DA4EAA62B}">
          <x14:formula1>
            <xm:f>Datenquelle!$T$2:$T$7</xm:f>
          </x14:formula1>
          <xm:sqref>AI25:AJ25 AA23:AB23 AE23:AF23 AE26:AF26 AI24:AJ24 K23:L23 O23:P23 S23:T23 W23:X23 K24:L24 K25:L25 O24:P24 S24:T24 AA24:AB24 AE24:AF24 AI26:AJ26 W24:X24 O25:P25 S25:T25 W25:X25 AA25:AB25 AE25:AF25 K26:L26 O26:P26 S26:T26 W26:X26 AA26:AB26 AI23:AJ23</xm:sqref>
        </x14:dataValidation>
      </x14:dataValidations>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6C336F-D042-4D1D-A630-9B6BC213288D}">
  <dimension ref="A1:AP160"/>
  <sheetViews>
    <sheetView topLeftCell="L18" workbookViewId="0">
      <selection activeCell="AI26" sqref="AI26:AJ26"/>
    </sheetView>
  </sheetViews>
  <sheetFormatPr baseColWidth="10" defaultRowHeight="12.75" outlineLevelRow="1" x14ac:dyDescent="0.2"/>
  <cols>
    <col min="1" max="1" width="6.7109375" style="19" customWidth="1"/>
    <col min="2" max="2" width="26.7109375" customWidth="1"/>
    <col min="3" max="5" width="17.7109375" customWidth="1"/>
    <col min="6" max="6" width="39.5703125" customWidth="1"/>
    <col min="7" max="8" width="3.7109375" hidden="1" customWidth="1"/>
    <col min="9" max="20" width="3.7109375" customWidth="1"/>
    <col min="21" max="24" width="4.42578125" customWidth="1"/>
    <col min="25" max="27" width="3.7109375" customWidth="1"/>
    <col min="28" max="28" width="8.5703125" bestFit="1" customWidth="1"/>
    <col min="29" max="29" width="6.85546875" customWidth="1"/>
    <col min="30" max="30" width="4.5703125" bestFit="1" customWidth="1"/>
    <col min="31" max="31" width="6.140625" bestFit="1" customWidth="1"/>
    <col min="32" max="32" width="7.140625" customWidth="1"/>
    <col min="33" max="33" width="8.85546875" customWidth="1"/>
    <col min="34" max="35" width="9.140625" customWidth="1"/>
    <col min="36" max="36" width="6.5703125" bestFit="1" customWidth="1"/>
    <col min="37" max="37" width="10.85546875" bestFit="1" customWidth="1"/>
    <col min="38" max="38" width="11" customWidth="1"/>
    <col min="39" max="39" width="11" style="104" customWidth="1"/>
    <col min="40" max="40" width="12.85546875" style="105" customWidth="1"/>
  </cols>
  <sheetData>
    <row r="1" spans="1:42" ht="14.85" customHeight="1" x14ac:dyDescent="0.2">
      <c r="J1" s="57" t="s">
        <v>267</v>
      </c>
      <c r="N1" s="147">
        <v>2118</v>
      </c>
      <c r="O1" s="147"/>
      <c r="P1" s="30"/>
      <c r="Q1" s="30"/>
      <c r="R1" s="30"/>
      <c r="S1" s="30"/>
      <c r="T1" s="30"/>
      <c r="U1" s="30"/>
      <c r="V1" s="30"/>
      <c r="W1" s="30"/>
      <c r="X1" s="30"/>
      <c r="Y1" s="30"/>
      <c r="Z1" s="30"/>
      <c r="AA1" s="30"/>
      <c r="AB1" s="30"/>
      <c r="AC1" s="30"/>
      <c r="AD1" s="30"/>
      <c r="AM1"/>
    </row>
    <row r="2" spans="1:42" ht="14.85" customHeight="1" x14ac:dyDescent="0.2">
      <c r="C2" s="30"/>
      <c r="J2" s="57" t="s">
        <v>268</v>
      </c>
      <c r="N2" s="150" t="s">
        <v>307</v>
      </c>
      <c r="O2" s="150"/>
      <c r="P2" s="150"/>
      <c r="Q2" s="150"/>
      <c r="R2" s="150"/>
      <c r="S2" s="150"/>
      <c r="T2" s="150"/>
      <c r="U2" s="150"/>
      <c r="V2" s="150"/>
      <c r="W2" s="150"/>
      <c r="X2" s="150"/>
      <c r="Y2" s="150"/>
      <c r="Z2" s="150"/>
      <c r="AA2" s="58"/>
      <c r="AB2" s="30"/>
      <c r="AH2" s="30"/>
      <c r="AI2" s="30"/>
      <c r="AJ2" s="30"/>
      <c r="AK2" s="30"/>
      <c r="AL2" s="30"/>
      <c r="AM2" s="30"/>
      <c r="AN2" s="106"/>
      <c r="AO2" s="119"/>
      <c r="AP2" s="119"/>
    </row>
    <row r="3" spans="1:42" ht="14.85" customHeight="1" x14ac:dyDescent="0.25">
      <c r="B3" s="59"/>
      <c r="C3" s="60"/>
      <c r="J3" s="30" t="s">
        <v>269</v>
      </c>
      <c r="N3" s="61">
        <v>113</v>
      </c>
      <c r="AB3" s="62" t="s">
        <v>312</v>
      </c>
      <c r="AC3" s="62" t="s">
        <v>313</v>
      </c>
      <c r="AD3" s="62" t="s">
        <v>312</v>
      </c>
      <c r="AE3" s="62" t="s">
        <v>313</v>
      </c>
      <c r="AF3" s="62" t="s">
        <v>312</v>
      </c>
      <c r="AG3" s="62" t="s">
        <v>313</v>
      </c>
      <c r="AH3" s="62" t="s">
        <v>312</v>
      </c>
      <c r="AI3" s="62" t="s">
        <v>313</v>
      </c>
      <c r="AJ3" s="62" t="s">
        <v>312</v>
      </c>
      <c r="AK3" s="62" t="s">
        <v>313</v>
      </c>
      <c r="AL3" s="62" t="s">
        <v>312</v>
      </c>
      <c r="AM3" s="62" t="s">
        <v>313</v>
      </c>
      <c r="AN3" s="62" t="s">
        <v>313</v>
      </c>
      <c r="AO3" s="62" t="s">
        <v>314</v>
      </c>
    </row>
    <row r="4" spans="1:42" ht="30.75" customHeight="1" x14ac:dyDescent="0.25">
      <c r="B4" s="59"/>
      <c r="C4" s="63"/>
      <c r="J4" s="30"/>
      <c r="AB4" s="135" t="s">
        <v>315</v>
      </c>
      <c r="AC4" s="136"/>
      <c r="AD4" s="135" t="s">
        <v>316</v>
      </c>
      <c r="AE4" s="136"/>
      <c r="AF4" s="135" t="s">
        <v>317</v>
      </c>
      <c r="AG4" s="136"/>
      <c r="AH4" s="135" t="s">
        <v>318</v>
      </c>
      <c r="AI4" s="136"/>
      <c r="AJ4" s="135" t="s">
        <v>319</v>
      </c>
      <c r="AK4" s="136"/>
      <c r="AL4" s="135" t="s">
        <v>320</v>
      </c>
      <c r="AM4" s="136"/>
      <c r="AN4" s="64" t="s">
        <v>321</v>
      </c>
      <c r="AO4" s="64" t="s">
        <v>322</v>
      </c>
    </row>
    <row r="5" spans="1:42" ht="14.85" customHeight="1" x14ac:dyDescent="0.25">
      <c r="B5" s="59"/>
      <c r="C5" s="63"/>
      <c r="J5" s="30" t="s">
        <v>270</v>
      </c>
      <c r="N5" s="61">
        <v>5</v>
      </c>
      <c r="AB5" s="65">
        <v>0</v>
      </c>
      <c r="AC5" s="65">
        <v>0</v>
      </c>
      <c r="AD5" s="65">
        <v>0</v>
      </c>
      <c r="AE5" s="65">
        <v>0</v>
      </c>
      <c r="AF5" s="65">
        <v>84</v>
      </c>
      <c r="AG5" s="65">
        <v>0</v>
      </c>
      <c r="AH5" s="65">
        <v>0</v>
      </c>
      <c r="AI5" s="65">
        <v>0</v>
      </c>
      <c r="AJ5" s="65">
        <v>495</v>
      </c>
      <c r="AK5" s="65">
        <v>0</v>
      </c>
      <c r="AL5" s="65">
        <v>199</v>
      </c>
      <c r="AM5" s="65">
        <v>0</v>
      </c>
      <c r="AN5" s="65">
        <v>0</v>
      </c>
      <c r="AO5" s="65">
        <v>102.71</v>
      </c>
    </row>
    <row r="6" spans="1:42" ht="14.85" customHeight="1" x14ac:dyDescent="0.25">
      <c r="B6" s="59"/>
      <c r="C6" s="63"/>
      <c r="J6" s="30" t="s">
        <v>271</v>
      </c>
      <c r="N6" s="61">
        <v>15</v>
      </c>
      <c r="AJ6" s="66"/>
      <c r="AM6" s="67"/>
    </row>
    <row r="7" spans="1:42" ht="14.85" customHeight="1" thickBot="1" x14ac:dyDescent="0.3">
      <c r="B7" s="59"/>
      <c r="C7" s="63"/>
      <c r="J7" s="30"/>
      <c r="N7" s="61"/>
      <c r="AJ7" s="68"/>
      <c r="AM7" s="67"/>
    </row>
    <row r="8" spans="1:42" ht="14.85" customHeight="1" x14ac:dyDescent="0.2">
      <c r="A8" s="129" t="s">
        <v>280</v>
      </c>
      <c r="B8" s="130"/>
      <c r="C8" s="130"/>
      <c r="D8" s="130"/>
      <c r="E8" s="130"/>
      <c r="F8" s="130"/>
      <c r="G8" s="130"/>
      <c r="H8" s="130"/>
      <c r="I8" s="130"/>
      <c r="J8" s="130"/>
      <c r="K8" s="130"/>
      <c r="L8" s="130"/>
      <c r="M8" s="130"/>
      <c r="N8" s="130"/>
      <c r="O8" s="130"/>
      <c r="P8" s="130"/>
      <c r="Q8" s="130"/>
      <c r="R8" s="130"/>
      <c r="S8" s="130"/>
      <c r="T8" s="130"/>
      <c r="U8" s="130"/>
      <c r="V8" s="130"/>
      <c r="W8" s="130"/>
      <c r="X8" s="130"/>
      <c r="Y8" s="130"/>
      <c r="Z8" s="130"/>
      <c r="AA8" s="130"/>
      <c r="AB8" s="130"/>
      <c r="AC8" s="130"/>
      <c r="AD8" s="130"/>
      <c r="AE8" s="130"/>
      <c r="AF8" s="130"/>
      <c r="AG8" s="130"/>
      <c r="AH8" s="130"/>
      <c r="AI8" s="130"/>
      <c r="AJ8" s="131"/>
      <c r="AM8" s="67"/>
    </row>
    <row r="9" spans="1:42" ht="409.5" customHeight="1" x14ac:dyDescent="0.2">
      <c r="A9" s="132"/>
      <c r="B9" s="133"/>
      <c r="C9" s="133"/>
      <c r="D9" s="133"/>
      <c r="E9" s="133"/>
      <c r="F9" s="133"/>
      <c r="G9" s="133"/>
      <c r="H9" s="133"/>
      <c r="I9" s="133"/>
      <c r="J9" s="133"/>
      <c r="K9" s="133"/>
      <c r="L9" s="133"/>
      <c r="M9" s="133"/>
      <c r="N9" s="133"/>
      <c r="O9" s="133"/>
      <c r="P9" s="133"/>
      <c r="Q9" s="133"/>
      <c r="R9" s="133"/>
      <c r="S9" s="133"/>
      <c r="T9" s="133"/>
      <c r="U9" s="133"/>
      <c r="V9" s="133"/>
      <c r="W9" s="133"/>
      <c r="X9" s="133"/>
      <c r="Y9" s="133"/>
      <c r="Z9" s="133"/>
      <c r="AA9" s="133"/>
      <c r="AB9" s="133"/>
      <c r="AC9" s="133"/>
      <c r="AD9" s="133"/>
      <c r="AE9" s="133"/>
      <c r="AF9" s="133"/>
      <c r="AG9" s="133"/>
      <c r="AH9" s="133"/>
      <c r="AI9" s="133"/>
      <c r="AJ9" s="134"/>
      <c r="AM9" s="67"/>
    </row>
    <row r="10" spans="1:42" ht="249" customHeight="1" x14ac:dyDescent="0.2">
      <c r="A10" s="159" t="s">
        <v>278</v>
      </c>
      <c r="B10" s="160"/>
      <c r="C10" s="160"/>
      <c r="D10" s="160"/>
      <c r="E10" s="160"/>
      <c r="F10" s="160"/>
      <c r="G10" s="160"/>
      <c r="H10" s="160"/>
      <c r="I10" s="160"/>
      <c r="J10" s="160"/>
      <c r="K10" s="160"/>
      <c r="L10" s="160"/>
      <c r="M10" s="160"/>
      <c r="N10" s="160"/>
      <c r="O10" s="160"/>
      <c r="P10" s="160"/>
      <c r="Q10" s="160"/>
      <c r="R10" s="160"/>
      <c r="S10" s="160"/>
      <c r="T10" s="160"/>
      <c r="U10" s="160"/>
      <c r="V10" s="160"/>
      <c r="W10" s="160"/>
      <c r="X10" s="160"/>
      <c r="Y10" s="160"/>
      <c r="Z10" s="160"/>
      <c r="AA10" s="160"/>
      <c r="AB10" s="160"/>
      <c r="AC10" s="160"/>
      <c r="AD10" s="160"/>
      <c r="AE10" s="160"/>
      <c r="AF10" s="160"/>
      <c r="AG10" s="160"/>
      <c r="AH10" s="160"/>
      <c r="AI10" s="160"/>
      <c r="AJ10" s="161"/>
      <c r="AM10" s="67"/>
    </row>
    <row r="11" spans="1:42" ht="380.1" customHeight="1" x14ac:dyDescent="0.2">
      <c r="A11" s="162" t="s">
        <v>281</v>
      </c>
      <c r="B11" s="133"/>
      <c r="C11" s="133"/>
      <c r="D11" s="133"/>
      <c r="E11" s="133"/>
      <c r="F11" s="133"/>
      <c r="G11" s="133"/>
      <c r="H11" s="133"/>
      <c r="I11" s="133"/>
      <c r="J11" s="133"/>
      <c r="K11" s="133"/>
      <c r="L11" s="133"/>
      <c r="M11" s="133"/>
      <c r="N11" s="133"/>
      <c r="O11" s="133"/>
      <c r="P11" s="133"/>
      <c r="Q11" s="133"/>
      <c r="R11" s="133"/>
      <c r="S11" s="133"/>
      <c r="T11" s="133"/>
      <c r="U11" s="133"/>
      <c r="V11" s="133"/>
      <c r="W11" s="133"/>
      <c r="X11" s="133"/>
      <c r="Y11" s="133"/>
      <c r="Z11" s="133"/>
      <c r="AA11" s="133"/>
      <c r="AB11" s="133"/>
      <c r="AC11" s="133"/>
      <c r="AD11" s="133"/>
      <c r="AE11" s="133"/>
      <c r="AF11" s="133"/>
      <c r="AG11" s="133"/>
      <c r="AH11" s="133"/>
      <c r="AI11" s="133"/>
      <c r="AJ11" s="134"/>
      <c r="AM11" s="67"/>
    </row>
    <row r="12" spans="1:42" ht="218.1" customHeight="1" x14ac:dyDescent="0.2">
      <c r="A12" s="162" t="s">
        <v>282</v>
      </c>
      <c r="B12" s="163"/>
      <c r="C12" s="163"/>
      <c r="D12" s="163"/>
      <c r="E12" s="163"/>
      <c r="F12" s="163"/>
      <c r="G12" s="163"/>
      <c r="H12" s="163"/>
      <c r="I12" s="163"/>
      <c r="J12" s="163"/>
      <c r="K12" s="163"/>
      <c r="L12" s="163"/>
      <c r="M12" s="163"/>
      <c r="N12" s="163"/>
      <c r="O12" s="163"/>
      <c r="P12" s="163"/>
      <c r="Q12" s="163"/>
      <c r="R12" s="163"/>
      <c r="S12" s="163"/>
      <c r="T12" s="163"/>
      <c r="U12" s="163"/>
      <c r="V12" s="163"/>
      <c r="W12" s="163"/>
      <c r="X12" s="163"/>
      <c r="Y12" s="163"/>
      <c r="Z12" s="163"/>
      <c r="AA12" s="163"/>
      <c r="AB12" s="163"/>
      <c r="AC12" s="163"/>
      <c r="AD12" s="163"/>
      <c r="AE12" s="163"/>
      <c r="AF12" s="163"/>
      <c r="AG12" s="163"/>
      <c r="AH12" s="163"/>
      <c r="AI12" s="163"/>
      <c r="AJ12" s="164"/>
      <c r="AM12" s="67"/>
    </row>
    <row r="13" spans="1:42" ht="114.95" customHeight="1" thickBot="1" x14ac:dyDescent="0.25">
      <c r="A13" s="165" t="s">
        <v>279</v>
      </c>
      <c r="B13" s="166"/>
      <c r="C13" s="166"/>
      <c r="D13" s="166"/>
      <c r="E13" s="166"/>
      <c r="F13" s="166"/>
      <c r="G13" s="166"/>
      <c r="H13" s="166"/>
      <c r="I13" s="166"/>
      <c r="J13" s="166"/>
      <c r="K13" s="166"/>
      <c r="L13" s="166"/>
      <c r="M13" s="166"/>
      <c r="N13" s="166"/>
      <c r="O13" s="166"/>
      <c r="P13" s="166"/>
      <c r="Q13" s="166"/>
      <c r="R13" s="166"/>
      <c r="S13" s="166"/>
      <c r="T13" s="166"/>
      <c r="U13" s="166"/>
      <c r="V13" s="166"/>
      <c r="W13" s="166"/>
      <c r="X13" s="166"/>
      <c r="Y13" s="166"/>
      <c r="Z13" s="166"/>
      <c r="AA13" s="166"/>
      <c r="AB13" s="166"/>
      <c r="AC13" s="166"/>
      <c r="AD13" s="166"/>
      <c r="AE13" s="166"/>
      <c r="AF13" s="166"/>
      <c r="AG13" s="166"/>
      <c r="AH13" s="166"/>
      <c r="AI13" s="166"/>
      <c r="AJ13" s="167"/>
      <c r="AM13" s="67"/>
    </row>
    <row r="14" spans="1:42" ht="12.75" customHeight="1" x14ac:dyDescent="0.2">
      <c r="A14" s="199" t="s">
        <v>264</v>
      </c>
      <c r="B14" s="200"/>
      <c r="C14" s="205" t="s">
        <v>265</v>
      </c>
      <c r="D14" s="205"/>
      <c r="E14" s="205"/>
      <c r="F14" s="206"/>
      <c r="G14" s="187" t="s">
        <v>176</v>
      </c>
      <c r="H14" s="188"/>
      <c r="I14" s="193" t="s">
        <v>177</v>
      </c>
      <c r="J14" s="194"/>
      <c r="K14" s="194"/>
      <c r="L14" s="194"/>
      <c r="M14" s="194"/>
      <c r="N14" s="194"/>
      <c r="O14" s="194"/>
      <c r="P14" s="194"/>
      <c r="Q14" s="194"/>
      <c r="R14" s="194"/>
      <c r="S14" s="194"/>
      <c r="T14" s="194"/>
      <c r="U14" s="194"/>
      <c r="V14" s="194"/>
      <c r="W14" s="194"/>
      <c r="X14" s="194"/>
      <c r="Y14" s="194"/>
      <c r="Z14" s="194"/>
      <c r="AA14" s="194"/>
      <c r="AB14" s="194"/>
      <c r="AC14" s="194"/>
      <c r="AD14" s="194"/>
      <c r="AE14" s="194"/>
      <c r="AF14" s="194"/>
      <c r="AG14" s="194"/>
      <c r="AH14" s="194"/>
      <c r="AI14" s="194"/>
      <c r="AJ14" s="194"/>
      <c r="AK14" s="154" t="s">
        <v>259</v>
      </c>
      <c r="AL14" s="154" t="s">
        <v>260</v>
      </c>
      <c r="AM14" s="126" t="s">
        <v>284</v>
      </c>
      <c r="AN14" s="151" t="s">
        <v>285</v>
      </c>
    </row>
    <row r="15" spans="1:42" ht="12.75" customHeight="1" x14ac:dyDescent="0.2">
      <c r="A15" s="201"/>
      <c r="B15" s="202"/>
      <c r="C15" s="207"/>
      <c r="D15" s="207"/>
      <c r="E15" s="207"/>
      <c r="F15" s="208"/>
      <c r="G15" s="189"/>
      <c r="H15" s="190"/>
      <c r="I15" s="195"/>
      <c r="J15" s="196"/>
      <c r="K15" s="196"/>
      <c r="L15" s="196"/>
      <c r="M15" s="196"/>
      <c r="N15" s="196"/>
      <c r="O15" s="196"/>
      <c r="P15" s="196"/>
      <c r="Q15" s="196"/>
      <c r="R15" s="196"/>
      <c r="S15" s="196"/>
      <c r="T15" s="196"/>
      <c r="U15" s="196"/>
      <c r="V15" s="196"/>
      <c r="W15" s="196"/>
      <c r="X15" s="196"/>
      <c r="Y15" s="196"/>
      <c r="Z15" s="196"/>
      <c r="AA15" s="196"/>
      <c r="AB15" s="196"/>
      <c r="AC15" s="196"/>
      <c r="AD15" s="196"/>
      <c r="AE15" s="196"/>
      <c r="AF15" s="196"/>
      <c r="AG15" s="196"/>
      <c r="AH15" s="196"/>
      <c r="AI15" s="196"/>
      <c r="AJ15" s="196"/>
      <c r="AK15" s="155"/>
      <c r="AL15" s="155"/>
      <c r="AM15" s="127"/>
      <c r="AN15" s="152"/>
    </row>
    <row r="16" spans="1:42" ht="13.5" customHeight="1" thickBot="1" x14ac:dyDescent="0.25">
      <c r="A16" s="201"/>
      <c r="B16" s="202"/>
      <c r="C16" s="207"/>
      <c r="D16" s="207"/>
      <c r="E16" s="207"/>
      <c r="F16" s="208"/>
      <c r="G16" s="189"/>
      <c r="H16" s="190"/>
      <c r="I16" s="197"/>
      <c r="J16" s="198"/>
      <c r="K16" s="198"/>
      <c r="L16" s="198"/>
      <c r="M16" s="198"/>
      <c r="N16" s="198"/>
      <c r="O16" s="198"/>
      <c r="P16" s="198"/>
      <c r="Q16" s="198"/>
      <c r="R16" s="198"/>
      <c r="S16" s="198"/>
      <c r="T16" s="198"/>
      <c r="U16" s="198"/>
      <c r="V16" s="198"/>
      <c r="W16" s="198"/>
      <c r="X16" s="198"/>
      <c r="Y16" s="198"/>
      <c r="Z16" s="198"/>
      <c r="AA16" s="198"/>
      <c r="AB16" s="198"/>
      <c r="AC16" s="198"/>
      <c r="AD16" s="198"/>
      <c r="AE16" s="198"/>
      <c r="AF16" s="198"/>
      <c r="AG16" s="198"/>
      <c r="AH16" s="198"/>
      <c r="AI16" s="198"/>
      <c r="AJ16" s="198"/>
      <c r="AK16" s="155"/>
      <c r="AL16" s="155"/>
      <c r="AM16" s="127"/>
      <c r="AN16" s="152"/>
    </row>
    <row r="17" spans="1:40" ht="12.75" customHeight="1" x14ac:dyDescent="0.2">
      <c r="A17" s="201"/>
      <c r="B17" s="202"/>
      <c r="C17" s="207"/>
      <c r="D17" s="207"/>
      <c r="E17" s="207"/>
      <c r="F17" s="208"/>
      <c r="G17" s="189"/>
      <c r="H17" s="190"/>
      <c r="I17" s="148" t="s">
        <v>249</v>
      </c>
      <c r="J17" s="138"/>
      <c r="K17" s="138"/>
      <c r="L17" s="139"/>
      <c r="M17" s="137" t="s">
        <v>248</v>
      </c>
      <c r="N17" s="138"/>
      <c r="O17" s="138"/>
      <c r="P17" s="139"/>
      <c r="Q17" s="137" t="s">
        <v>323</v>
      </c>
      <c r="R17" s="138"/>
      <c r="S17" s="138"/>
      <c r="T17" s="139"/>
      <c r="U17" s="137" t="s">
        <v>333</v>
      </c>
      <c r="V17" s="138"/>
      <c r="W17" s="138"/>
      <c r="X17" s="139"/>
      <c r="Y17" s="137" t="s">
        <v>251</v>
      </c>
      <c r="Z17" s="138"/>
      <c r="AA17" s="138"/>
      <c r="AB17" s="139"/>
      <c r="AC17" s="137" t="s">
        <v>250</v>
      </c>
      <c r="AD17" s="138"/>
      <c r="AE17" s="138"/>
      <c r="AF17" s="139"/>
      <c r="AG17" s="137" t="s">
        <v>326</v>
      </c>
      <c r="AH17" s="138"/>
      <c r="AI17" s="138"/>
      <c r="AJ17" s="139"/>
      <c r="AK17" s="155"/>
      <c r="AL17" s="155"/>
      <c r="AM17" s="127"/>
      <c r="AN17" s="152"/>
    </row>
    <row r="18" spans="1:40" ht="45.6" customHeight="1" thickBot="1" x14ac:dyDescent="0.25">
      <c r="A18" s="203"/>
      <c r="B18" s="204"/>
      <c r="C18" s="209"/>
      <c r="D18" s="209"/>
      <c r="E18" s="209"/>
      <c r="F18" s="210"/>
      <c r="G18" s="189"/>
      <c r="H18" s="190"/>
      <c r="I18" s="149"/>
      <c r="J18" s="140"/>
      <c r="K18" s="140"/>
      <c r="L18" s="141"/>
      <c r="M18" s="140"/>
      <c r="N18" s="140"/>
      <c r="O18" s="140"/>
      <c r="P18" s="141"/>
      <c r="Q18" s="140"/>
      <c r="R18" s="140"/>
      <c r="S18" s="140"/>
      <c r="T18" s="141"/>
      <c r="U18" s="140"/>
      <c r="V18" s="140"/>
      <c r="W18" s="140"/>
      <c r="X18" s="141"/>
      <c r="Y18" s="140"/>
      <c r="Z18" s="140"/>
      <c r="AA18" s="140"/>
      <c r="AB18" s="141"/>
      <c r="AC18" s="140"/>
      <c r="AD18" s="140"/>
      <c r="AE18" s="140"/>
      <c r="AF18" s="141"/>
      <c r="AG18" s="140"/>
      <c r="AH18" s="140"/>
      <c r="AI18" s="140"/>
      <c r="AJ18" s="141"/>
      <c r="AK18" s="155"/>
      <c r="AL18" s="155"/>
      <c r="AM18" s="127"/>
      <c r="AN18" s="152"/>
    </row>
    <row r="19" spans="1:40" x14ac:dyDescent="0.2">
      <c r="A19" s="175" t="s">
        <v>178</v>
      </c>
      <c r="B19" s="177" t="s">
        <v>179</v>
      </c>
      <c r="C19" s="179" t="s">
        <v>180</v>
      </c>
      <c r="D19" s="179"/>
      <c r="E19" s="179"/>
      <c r="F19" s="180"/>
      <c r="G19" s="189"/>
      <c r="H19" s="190"/>
      <c r="I19" s="183" t="s">
        <v>181</v>
      </c>
      <c r="J19" s="184"/>
      <c r="K19" s="184"/>
      <c r="L19" s="184"/>
      <c r="M19" s="184"/>
      <c r="N19" s="184"/>
      <c r="O19" s="184"/>
      <c r="P19" s="184"/>
      <c r="Q19" s="184"/>
      <c r="R19" s="184"/>
      <c r="S19" s="184"/>
      <c r="T19" s="184"/>
      <c r="U19" s="184"/>
      <c r="V19" s="184"/>
      <c r="W19" s="184"/>
      <c r="X19" s="184"/>
      <c r="Y19" s="184"/>
      <c r="Z19" s="184"/>
      <c r="AA19" s="184"/>
      <c r="AB19" s="184"/>
      <c r="AC19" s="184"/>
      <c r="AD19" s="184"/>
      <c r="AE19" s="184"/>
      <c r="AF19" s="184"/>
      <c r="AG19" s="184"/>
      <c r="AH19" s="184"/>
      <c r="AI19" s="184"/>
      <c r="AJ19" s="184"/>
      <c r="AK19" s="155"/>
      <c r="AL19" s="155"/>
      <c r="AM19" s="127"/>
      <c r="AN19" s="152"/>
    </row>
    <row r="20" spans="1:40" ht="13.5" thickBot="1" x14ac:dyDescent="0.25">
      <c r="A20" s="176"/>
      <c r="B20" s="178"/>
      <c r="C20" s="181"/>
      <c r="D20" s="181"/>
      <c r="E20" s="181"/>
      <c r="F20" s="182"/>
      <c r="G20" s="191"/>
      <c r="H20" s="192"/>
      <c r="I20" s="185"/>
      <c r="J20" s="186"/>
      <c r="K20" s="186"/>
      <c r="L20" s="186"/>
      <c r="M20" s="186"/>
      <c r="N20" s="186"/>
      <c r="O20" s="186"/>
      <c r="P20" s="186"/>
      <c r="Q20" s="186"/>
      <c r="R20" s="186"/>
      <c r="S20" s="186"/>
      <c r="T20" s="186"/>
      <c r="U20" s="186"/>
      <c r="V20" s="186"/>
      <c r="W20" s="186"/>
      <c r="X20" s="186"/>
      <c r="Y20" s="186"/>
      <c r="Z20" s="186"/>
      <c r="AA20" s="186"/>
      <c r="AB20" s="186"/>
      <c r="AC20" s="186"/>
      <c r="AD20" s="186"/>
      <c r="AE20" s="186"/>
      <c r="AF20" s="186"/>
      <c r="AG20" s="186"/>
      <c r="AH20" s="186"/>
      <c r="AI20" s="186"/>
      <c r="AJ20" s="186"/>
      <c r="AK20" s="156"/>
      <c r="AL20" s="156"/>
      <c r="AM20" s="128"/>
      <c r="AN20" s="153"/>
    </row>
    <row r="21" spans="1:40" ht="2.25" customHeight="1" x14ac:dyDescent="0.2">
      <c r="AM21" s="69"/>
      <c r="AN21" s="107"/>
    </row>
    <row r="22" spans="1:40" s="120" customFormat="1" ht="16.5" thickBot="1" x14ac:dyDescent="0.3">
      <c r="A22" s="70">
        <v>1</v>
      </c>
      <c r="B22" s="71" t="s">
        <v>252</v>
      </c>
      <c r="C22" s="71"/>
      <c r="D22" s="71"/>
      <c r="E22" s="71"/>
      <c r="F22" s="71"/>
      <c r="G22" s="71"/>
      <c r="H22" s="71"/>
      <c r="I22" s="71"/>
      <c r="J22" s="71"/>
      <c r="K22" s="71"/>
      <c r="L22" s="71"/>
      <c r="M22" s="71"/>
      <c r="N22" s="71"/>
      <c r="O22" s="71"/>
      <c r="P22" s="71"/>
      <c r="Q22" s="71"/>
      <c r="R22" s="71"/>
      <c r="S22" s="71"/>
      <c r="T22" s="71"/>
      <c r="U22" s="71"/>
      <c r="V22" s="71"/>
      <c r="W22" s="71"/>
      <c r="X22" s="71"/>
      <c r="Y22" s="71"/>
      <c r="Z22" s="71"/>
      <c r="AA22" s="71"/>
      <c r="AB22" s="71"/>
      <c r="AC22" s="71"/>
      <c r="AD22" s="71"/>
      <c r="AE22" s="71"/>
      <c r="AF22" s="71"/>
      <c r="AG22" s="71"/>
      <c r="AH22" s="71"/>
      <c r="AI22" s="71"/>
      <c r="AJ22" s="71"/>
      <c r="AK22" s="72"/>
      <c r="AL22" s="72"/>
      <c r="AM22" s="73"/>
      <c r="AN22" s="108"/>
    </row>
    <row r="23" spans="1:40" ht="163.5" customHeight="1" thickBot="1" x14ac:dyDescent="0.25">
      <c r="A23" s="20" t="s">
        <v>182</v>
      </c>
      <c r="B23" s="21" t="s">
        <v>329</v>
      </c>
      <c r="C23" s="157" t="s">
        <v>330</v>
      </c>
      <c r="D23" s="157"/>
      <c r="E23" s="157"/>
      <c r="F23" s="157"/>
      <c r="I23" s="76" t="s">
        <v>175</v>
      </c>
      <c r="J23" s="77">
        <v>1</v>
      </c>
      <c r="K23" s="124">
        <v>1</v>
      </c>
      <c r="L23" s="125"/>
      <c r="M23" s="76" t="s">
        <v>175</v>
      </c>
      <c r="N23" s="77">
        <v>1</v>
      </c>
      <c r="O23" s="124">
        <v>1</v>
      </c>
      <c r="P23" s="125"/>
      <c r="Q23" s="76" t="s">
        <v>175</v>
      </c>
      <c r="R23" s="77">
        <v>1</v>
      </c>
      <c r="S23" s="124">
        <v>1</v>
      </c>
      <c r="T23" s="125"/>
      <c r="U23" s="76" t="s">
        <v>175</v>
      </c>
      <c r="V23" s="77">
        <v>1</v>
      </c>
      <c r="W23" s="124">
        <v>1</v>
      </c>
      <c r="X23" s="125"/>
      <c r="Y23" s="76" t="s">
        <v>175</v>
      </c>
      <c r="Z23" s="77">
        <v>1</v>
      </c>
      <c r="AA23" s="124">
        <v>1</v>
      </c>
      <c r="AB23" s="125"/>
      <c r="AC23" s="76" t="s">
        <v>175</v>
      </c>
      <c r="AD23" s="77">
        <v>1</v>
      </c>
      <c r="AE23" s="124">
        <v>1</v>
      </c>
      <c r="AF23" s="125"/>
      <c r="AG23" s="76" t="s">
        <v>175</v>
      </c>
      <c r="AH23" s="77">
        <v>1</v>
      </c>
      <c r="AI23" s="124">
        <v>1</v>
      </c>
      <c r="AJ23" s="125"/>
      <c r="AK23" s="74" t="s">
        <v>266</v>
      </c>
      <c r="AL23" s="78" t="s">
        <v>286</v>
      </c>
      <c r="AM23" s="75"/>
      <c r="AN23" s="109">
        <f t="shared" ref="AN23:AN26" si="0">AM23</f>
        <v>0</v>
      </c>
    </row>
    <row r="24" spans="1:40" ht="25.5" customHeight="1" thickBot="1" x14ac:dyDescent="0.25">
      <c r="A24" s="20" t="s">
        <v>183</v>
      </c>
      <c r="B24" s="21" t="s">
        <v>253</v>
      </c>
      <c r="C24" s="157" t="s">
        <v>256</v>
      </c>
      <c r="D24" s="158"/>
      <c r="E24" s="158"/>
      <c r="F24" s="158"/>
      <c r="I24" s="76" t="s">
        <v>175</v>
      </c>
      <c r="J24" s="77">
        <v>1</v>
      </c>
      <c r="K24" s="124">
        <v>1</v>
      </c>
      <c r="L24" s="125"/>
      <c r="M24" s="76" t="s">
        <v>175</v>
      </c>
      <c r="N24" s="77">
        <v>1</v>
      </c>
      <c r="O24" s="124">
        <v>1</v>
      </c>
      <c r="P24" s="125"/>
      <c r="Q24" s="76" t="s">
        <v>175</v>
      </c>
      <c r="R24" s="77">
        <v>1</v>
      </c>
      <c r="S24" s="124">
        <v>1</v>
      </c>
      <c r="T24" s="125"/>
      <c r="U24" s="76" t="s">
        <v>175</v>
      </c>
      <c r="V24" s="77">
        <v>1</v>
      </c>
      <c r="W24" s="124">
        <v>1</v>
      </c>
      <c r="X24" s="125"/>
      <c r="Y24" s="76"/>
      <c r="Z24" s="77"/>
      <c r="AA24" s="124"/>
      <c r="AB24" s="125"/>
      <c r="AC24" s="76"/>
      <c r="AD24" s="77"/>
      <c r="AE24" s="124"/>
      <c r="AF24" s="125"/>
      <c r="AG24" s="76"/>
      <c r="AH24" s="77"/>
      <c r="AI24" s="124"/>
      <c r="AJ24" s="125"/>
      <c r="AK24" s="74" t="s">
        <v>331</v>
      </c>
      <c r="AL24" s="78" t="s">
        <v>286</v>
      </c>
      <c r="AM24" s="75"/>
      <c r="AN24" s="109">
        <f t="shared" si="0"/>
        <v>0</v>
      </c>
    </row>
    <row r="25" spans="1:40" ht="39" customHeight="1" thickBot="1" x14ac:dyDescent="0.25">
      <c r="A25" s="20" t="s">
        <v>184</v>
      </c>
      <c r="B25" s="21" t="s">
        <v>254</v>
      </c>
      <c r="C25" s="172" t="s">
        <v>257</v>
      </c>
      <c r="D25" s="173"/>
      <c r="E25" s="173"/>
      <c r="F25" s="174"/>
      <c r="I25" s="76" t="s">
        <v>175</v>
      </c>
      <c r="J25" s="77">
        <v>1</v>
      </c>
      <c r="K25" s="124">
        <v>1</v>
      </c>
      <c r="L25" s="125"/>
      <c r="M25" s="76" t="s">
        <v>175</v>
      </c>
      <c r="N25" s="77">
        <v>1</v>
      </c>
      <c r="O25" s="124">
        <v>1</v>
      </c>
      <c r="P25" s="125"/>
      <c r="Q25" s="76" t="s">
        <v>175</v>
      </c>
      <c r="R25" s="77">
        <v>1</v>
      </c>
      <c r="S25" s="124">
        <v>1</v>
      </c>
      <c r="T25" s="125"/>
      <c r="U25" s="76" t="s">
        <v>175</v>
      </c>
      <c r="V25" s="77">
        <v>1</v>
      </c>
      <c r="W25" s="124">
        <v>1</v>
      </c>
      <c r="X25" s="125"/>
      <c r="Y25" s="76" t="s">
        <v>175</v>
      </c>
      <c r="Z25" s="77">
        <v>1</v>
      </c>
      <c r="AA25" s="124">
        <v>1</v>
      </c>
      <c r="AB25" s="125"/>
      <c r="AC25" s="76" t="s">
        <v>175</v>
      </c>
      <c r="AD25" s="77">
        <v>1</v>
      </c>
      <c r="AE25" s="124">
        <v>1</v>
      </c>
      <c r="AF25" s="125"/>
      <c r="AG25" s="76" t="s">
        <v>175</v>
      </c>
      <c r="AH25" s="77">
        <v>1</v>
      </c>
      <c r="AI25" s="124">
        <v>1</v>
      </c>
      <c r="AJ25" s="125"/>
      <c r="AK25" s="74" t="s">
        <v>331</v>
      </c>
      <c r="AL25" s="78" t="s">
        <v>286</v>
      </c>
      <c r="AM25" s="75"/>
      <c r="AN25" s="109">
        <f t="shared" si="0"/>
        <v>0</v>
      </c>
    </row>
    <row r="26" spans="1:40" ht="90.95" customHeight="1" thickBot="1" x14ac:dyDescent="0.25">
      <c r="A26" s="20" t="s">
        <v>185</v>
      </c>
      <c r="B26" s="21" t="s">
        <v>255</v>
      </c>
      <c r="C26" s="157" t="s">
        <v>258</v>
      </c>
      <c r="D26" s="158"/>
      <c r="E26" s="158"/>
      <c r="F26" s="158"/>
      <c r="I26" s="76" t="s">
        <v>175</v>
      </c>
      <c r="J26" s="80">
        <v>240</v>
      </c>
      <c r="K26" s="124"/>
      <c r="L26" s="125"/>
      <c r="M26" s="76" t="s">
        <v>175</v>
      </c>
      <c r="N26" s="80">
        <v>240</v>
      </c>
      <c r="O26" s="124"/>
      <c r="P26" s="125"/>
      <c r="Q26" s="76" t="s">
        <v>175</v>
      </c>
      <c r="R26" s="80">
        <v>240</v>
      </c>
      <c r="S26" s="124"/>
      <c r="T26" s="125"/>
      <c r="U26" s="76" t="s">
        <v>175</v>
      </c>
      <c r="V26" s="80">
        <v>240</v>
      </c>
      <c r="W26" s="124"/>
      <c r="X26" s="125"/>
      <c r="Y26" s="76" t="s">
        <v>175</v>
      </c>
      <c r="Z26" s="80">
        <v>240</v>
      </c>
      <c r="AA26" s="124"/>
      <c r="AB26" s="125"/>
      <c r="AC26" s="76" t="s">
        <v>175</v>
      </c>
      <c r="AD26" s="80">
        <v>240</v>
      </c>
      <c r="AE26" s="124"/>
      <c r="AF26" s="125"/>
      <c r="AG26" s="76" t="s">
        <v>175</v>
      </c>
      <c r="AH26" s="80">
        <v>240</v>
      </c>
      <c r="AI26" s="124"/>
      <c r="AJ26" s="125"/>
      <c r="AK26" s="81" t="s">
        <v>287</v>
      </c>
      <c r="AL26" s="78" t="s">
        <v>286</v>
      </c>
      <c r="AM26" s="75"/>
      <c r="AN26" s="109">
        <f t="shared" si="0"/>
        <v>0</v>
      </c>
    </row>
    <row r="27" spans="1:40" ht="26.25" customHeight="1" thickBot="1" x14ac:dyDescent="0.25">
      <c r="I27" s="168"/>
      <c r="J27" s="168"/>
      <c r="K27" s="168"/>
      <c r="L27" s="168"/>
      <c r="M27" s="168"/>
      <c r="N27" s="168"/>
      <c r="O27" s="168"/>
      <c r="P27" s="168"/>
      <c r="Q27" s="168"/>
      <c r="R27" s="168"/>
      <c r="S27" s="168"/>
      <c r="T27" s="168"/>
      <c r="U27" s="168"/>
      <c r="V27" s="168"/>
      <c r="W27" s="168"/>
      <c r="X27" s="168"/>
      <c r="Y27" s="168"/>
      <c r="Z27" s="168"/>
      <c r="AA27" s="168"/>
      <c r="AB27" s="168"/>
      <c r="AC27" s="168"/>
      <c r="AD27" s="168"/>
      <c r="AE27" s="168"/>
      <c r="AF27" s="168"/>
      <c r="AG27" s="168"/>
      <c r="AH27" s="168"/>
      <c r="AI27" s="168"/>
      <c r="AJ27" s="168"/>
      <c r="AM27" s="82" t="s">
        <v>325</v>
      </c>
      <c r="AN27" s="110">
        <f>SUM(AN23:AN26)</f>
        <v>0</v>
      </c>
    </row>
    <row r="28" spans="1:40" ht="54.6" customHeight="1" thickTop="1" thickBot="1" x14ac:dyDescent="0.25">
      <c r="I28" s="79"/>
      <c r="J28" s="79"/>
      <c r="K28" s="79"/>
      <c r="L28" s="79"/>
      <c r="M28" s="79"/>
      <c r="N28" s="79"/>
      <c r="O28" s="79"/>
      <c r="P28" s="79"/>
      <c r="Q28" s="79"/>
      <c r="R28" s="79"/>
      <c r="S28" s="79"/>
      <c r="T28" s="79"/>
      <c r="U28" s="79"/>
      <c r="V28" s="79"/>
      <c r="W28" s="79"/>
      <c r="X28" s="79"/>
      <c r="Y28" s="79"/>
      <c r="Z28" s="79"/>
      <c r="AA28" s="79"/>
      <c r="AB28" s="79"/>
      <c r="AC28" s="79"/>
      <c r="AD28" s="79"/>
      <c r="AE28" s="79"/>
      <c r="AF28" s="79"/>
      <c r="AG28" s="79"/>
      <c r="AH28" s="79"/>
      <c r="AI28" s="79"/>
      <c r="AJ28" s="79"/>
      <c r="AM28" s="83" t="s">
        <v>275</v>
      </c>
      <c r="AN28" s="111" t="s">
        <v>276</v>
      </c>
    </row>
    <row r="29" spans="1:40" s="121" customFormat="1" ht="16.5" thickBot="1" x14ac:dyDescent="0.3">
      <c r="A29" s="84">
        <v>2</v>
      </c>
      <c r="B29" s="85" t="s">
        <v>273</v>
      </c>
      <c r="C29" s="85"/>
      <c r="D29" s="85"/>
      <c r="E29" s="85"/>
      <c r="F29" s="85"/>
      <c r="G29" s="85"/>
      <c r="H29" s="85"/>
      <c r="I29" s="85"/>
      <c r="J29" s="85"/>
      <c r="K29" s="85"/>
      <c r="L29" s="85"/>
      <c r="M29" s="85"/>
      <c r="N29" s="85"/>
      <c r="O29" s="85"/>
      <c r="P29" s="85"/>
      <c r="Q29" s="85"/>
      <c r="R29" s="85"/>
      <c r="S29" s="85"/>
      <c r="T29" s="85"/>
      <c r="U29" s="85"/>
      <c r="V29" s="85"/>
      <c r="W29" s="85"/>
      <c r="X29" s="85"/>
      <c r="Y29" s="85"/>
      <c r="Z29" s="85"/>
      <c r="AA29" s="85"/>
      <c r="AB29" s="85"/>
      <c r="AC29" s="85"/>
      <c r="AD29" s="85"/>
      <c r="AE29" s="85"/>
      <c r="AF29" s="85"/>
      <c r="AG29" s="85"/>
      <c r="AH29" s="85"/>
      <c r="AI29" s="85"/>
      <c r="AJ29" s="85"/>
      <c r="AK29" s="86"/>
      <c r="AL29" s="86"/>
      <c r="AM29" s="86"/>
      <c r="AN29" s="112"/>
    </row>
    <row r="30" spans="1:40" s="122" customFormat="1" ht="19.5" customHeight="1" outlineLevel="1" x14ac:dyDescent="0.2">
      <c r="A30" s="87" t="s">
        <v>283</v>
      </c>
      <c r="B30" s="169" t="s">
        <v>274</v>
      </c>
      <c r="C30" s="170"/>
      <c r="D30" s="170"/>
      <c r="E30" s="170"/>
      <c r="F30" s="170"/>
      <c r="G30" s="170"/>
      <c r="H30" s="170"/>
      <c r="I30" s="170"/>
      <c r="J30" s="170"/>
      <c r="K30" s="170"/>
      <c r="L30" s="170"/>
      <c r="M30" s="170"/>
      <c r="N30" s="170"/>
      <c r="O30" s="170"/>
      <c r="P30" s="170"/>
      <c r="Q30" s="170"/>
      <c r="R30" s="170"/>
      <c r="S30" s="170"/>
      <c r="T30" s="170"/>
      <c r="U30" s="170"/>
      <c r="V30" s="170"/>
      <c r="W30" s="170"/>
      <c r="X30" s="170"/>
      <c r="Y30" s="170"/>
      <c r="Z30" s="170"/>
      <c r="AA30" s="170"/>
      <c r="AB30" s="170"/>
      <c r="AC30" s="170"/>
      <c r="AD30" s="170"/>
      <c r="AE30" s="170"/>
      <c r="AF30" s="170"/>
      <c r="AG30" s="170"/>
      <c r="AH30" s="170"/>
      <c r="AI30" s="170"/>
      <c r="AJ30" s="171"/>
      <c r="AK30" s="88">
        <v>25</v>
      </c>
      <c r="AL30" s="88" t="s">
        <v>277</v>
      </c>
      <c r="AM30" s="89"/>
      <c r="AN30" s="113">
        <f>AK30*AM30</f>
        <v>0</v>
      </c>
    </row>
    <row r="31" spans="1:40" s="120" customFormat="1" ht="16.5" thickBot="1" x14ac:dyDescent="0.3">
      <c r="A31" s="84"/>
      <c r="B31" s="85"/>
      <c r="C31" s="85"/>
      <c r="D31" s="85"/>
      <c r="E31" s="85"/>
      <c r="F31" s="85"/>
      <c r="G31" s="85"/>
      <c r="H31" s="85"/>
      <c r="I31" s="85"/>
      <c r="J31" s="85"/>
      <c r="K31" s="85"/>
      <c r="L31" s="85"/>
      <c r="M31" s="85"/>
      <c r="N31" s="85"/>
      <c r="O31" s="85"/>
      <c r="P31" s="85"/>
      <c r="Q31" s="85"/>
      <c r="R31" s="85"/>
      <c r="S31" s="85"/>
      <c r="T31" s="85"/>
      <c r="U31" s="85"/>
      <c r="V31" s="85"/>
      <c r="W31" s="85"/>
      <c r="X31" s="85"/>
      <c r="Y31" s="85"/>
      <c r="Z31" s="85"/>
      <c r="AA31" s="85"/>
      <c r="AB31" s="85"/>
      <c r="AC31" s="85"/>
      <c r="AD31" s="85"/>
      <c r="AE31" s="85"/>
      <c r="AF31" s="85"/>
      <c r="AG31" s="85"/>
      <c r="AH31" s="85"/>
      <c r="AI31" s="85"/>
      <c r="AJ31" s="85"/>
      <c r="AK31" s="90"/>
      <c r="AL31" s="91"/>
      <c r="AM31" s="91"/>
      <c r="AN31" s="114"/>
    </row>
    <row r="32" spans="1:40" s="123" customFormat="1" ht="16.5" thickBot="1" x14ac:dyDescent="0.3">
      <c r="A32" s="92" t="s">
        <v>261</v>
      </c>
      <c r="B32" s="93"/>
      <c r="C32" s="94"/>
      <c r="D32" s="94"/>
      <c r="E32" s="94"/>
      <c r="F32" s="94"/>
      <c r="G32" s="94"/>
      <c r="H32" s="94"/>
      <c r="I32" s="94"/>
      <c r="J32" s="94"/>
      <c r="K32" s="94"/>
      <c r="L32" s="94"/>
      <c r="M32" s="94"/>
      <c r="N32" s="94"/>
      <c r="O32" s="94"/>
      <c r="P32" s="94"/>
      <c r="Q32" s="94"/>
      <c r="R32" s="94"/>
      <c r="S32" s="94"/>
      <c r="T32" s="94"/>
      <c r="U32" s="94"/>
      <c r="V32" s="94"/>
      <c r="W32" s="94"/>
      <c r="X32" s="94"/>
      <c r="Y32" s="94"/>
      <c r="Z32" s="94"/>
      <c r="AA32" s="94"/>
      <c r="AB32" s="94"/>
      <c r="AC32" s="94"/>
      <c r="AD32" s="94"/>
      <c r="AE32" s="94"/>
      <c r="AF32" s="94"/>
      <c r="AG32" s="94"/>
      <c r="AH32" s="94"/>
      <c r="AI32" s="94"/>
      <c r="AJ32" s="94"/>
      <c r="AK32" s="95"/>
      <c r="AL32" s="96"/>
      <c r="AM32" s="97"/>
      <c r="AN32" s="115">
        <f>AN27+AN30</f>
        <v>0</v>
      </c>
    </row>
    <row r="33" spans="1:40" s="123" customFormat="1" ht="16.5" thickBot="1" x14ac:dyDescent="0.3">
      <c r="A33" s="92" t="s">
        <v>262</v>
      </c>
      <c r="B33" s="93"/>
      <c r="C33" s="94"/>
      <c r="D33" s="94"/>
      <c r="E33" s="94"/>
      <c r="F33" s="94"/>
      <c r="G33" s="94"/>
      <c r="H33" s="94"/>
      <c r="I33" s="94"/>
      <c r="J33" s="94"/>
      <c r="K33" s="94"/>
      <c r="L33" s="94"/>
      <c r="M33" s="94"/>
      <c r="N33" s="94"/>
      <c r="O33" s="94"/>
      <c r="P33" s="94"/>
      <c r="Q33" s="94"/>
      <c r="R33" s="94"/>
      <c r="S33" s="94"/>
      <c r="T33" s="94"/>
      <c r="U33" s="94"/>
      <c r="V33" s="94"/>
      <c r="W33" s="94"/>
      <c r="X33" s="94"/>
      <c r="Y33" s="94"/>
      <c r="Z33" s="94"/>
      <c r="AA33" s="94"/>
      <c r="AB33" s="94"/>
      <c r="AC33" s="94"/>
      <c r="AD33" s="94"/>
      <c r="AE33" s="94"/>
      <c r="AF33" s="94"/>
      <c r="AG33" s="94"/>
      <c r="AH33" s="94"/>
      <c r="AI33" s="94"/>
      <c r="AJ33" s="94"/>
      <c r="AK33" s="98"/>
      <c r="AL33" s="99"/>
      <c r="AM33" s="100"/>
      <c r="AN33" s="116">
        <f>SUM(AN32*0.19)</f>
        <v>0</v>
      </c>
    </row>
    <row r="34" spans="1:40" s="123" customFormat="1" ht="16.5" thickBot="1" x14ac:dyDescent="0.3">
      <c r="A34" s="92" t="s">
        <v>263</v>
      </c>
      <c r="B34" s="93"/>
      <c r="C34" s="94"/>
      <c r="D34" s="94"/>
      <c r="E34" s="94"/>
      <c r="F34" s="94"/>
      <c r="G34" s="94"/>
      <c r="H34" s="94"/>
      <c r="I34" s="94"/>
      <c r="J34" s="94"/>
      <c r="K34" s="94"/>
      <c r="L34" s="94"/>
      <c r="M34" s="94"/>
      <c r="N34" s="94"/>
      <c r="O34" s="94"/>
      <c r="P34" s="94"/>
      <c r="Q34" s="94"/>
      <c r="R34" s="94"/>
      <c r="S34" s="94"/>
      <c r="T34" s="94"/>
      <c r="U34" s="94"/>
      <c r="V34" s="94"/>
      <c r="W34" s="94"/>
      <c r="X34" s="94"/>
      <c r="Y34" s="94"/>
      <c r="Z34" s="94"/>
      <c r="AA34" s="94"/>
      <c r="AB34" s="94"/>
      <c r="AC34" s="94"/>
      <c r="AD34" s="94"/>
      <c r="AE34" s="94"/>
      <c r="AF34" s="94"/>
      <c r="AG34" s="94"/>
      <c r="AH34" s="94"/>
      <c r="AI34" s="94"/>
      <c r="AJ34" s="94"/>
      <c r="AK34" s="101"/>
      <c r="AL34" s="102"/>
      <c r="AM34" s="103"/>
      <c r="AN34" s="117">
        <f>SUM(AN32+AN33)</f>
        <v>0</v>
      </c>
    </row>
    <row r="35" spans="1:40" x14ac:dyDescent="0.2">
      <c r="AM35" s="67"/>
      <c r="AN35" s="118"/>
    </row>
    <row r="36" spans="1:40" x14ac:dyDescent="0.2">
      <c r="AM36" s="67"/>
      <c r="AN36" s="118"/>
    </row>
    <row r="37" spans="1:40" x14ac:dyDescent="0.2">
      <c r="AM37" s="67"/>
      <c r="AN37" s="118"/>
    </row>
    <row r="38" spans="1:40" x14ac:dyDescent="0.2">
      <c r="AM38" s="67"/>
      <c r="AN38" s="118"/>
    </row>
    <row r="39" spans="1:40" x14ac:dyDescent="0.2">
      <c r="AM39" s="67"/>
      <c r="AN39" s="118"/>
    </row>
    <row r="40" spans="1:40" x14ac:dyDescent="0.2">
      <c r="AM40" s="67"/>
      <c r="AN40" s="118"/>
    </row>
    <row r="41" spans="1:40" x14ac:dyDescent="0.2">
      <c r="AM41" s="67"/>
      <c r="AN41" s="118"/>
    </row>
    <row r="42" spans="1:40" x14ac:dyDescent="0.2">
      <c r="AM42" s="67"/>
      <c r="AN42" s="118"/>
    </row>
    <row r="43" spans="1:40" x14ac:dyDescent="0.2">
      <c r="AM43" s="67"/>
      <c r="AN43" s="118"/>
    </row>
    <row r="44" spans="1:40" x14ac:dyDescent="0.2">
      <c r="AM44" s="67"/>
      <c r="AN44" s="118"/>
    </row>
    <row r="45" spans="1:40" x14ac:dyDescent="0.2">
      <c r="AM45" s="67"/>
      <c r="AN45" s="118"/>
    </row>
    <row r="46" spans="1:40" x14ac:dyDescent="0.2">
      <c r="AM46" s="67"/>
      <c r="AN46" s="118"/>
    </row>
    <row r="47" spans="1:40" x14ac:dyDescent="0.2">
      <c r="AM47" s="67"/>
      <c r="AN47" s="118"/>
    </row>
    <row r="48" spans="1:40" x14ac:dyDescent="0.2">
      <c r="AM48" s="67"/>
      <c r="AN48" s="118"/>
    </row>
    <row r="49" spans="39:40" x14ac:dyDescent="0.2">
      <c r="AM49" s="67"/>
      <c r="AN49" s="118"/>
    </row>
    <row r="50" spans="39:40" x14ac:dyDescent="0.2">
      <c r="AM50" s="67"/>
      <c r="AN50" s="118"/>
    </row>
    <row r="51" spans="39:40" x14ac:dyDescent="0.2">
      <c r="AM51" s="67"/>
      <c r="AN51" s="118"/>
    </row>
    <row r="52" spans="39:40" x14ac:dyDescent="0.2">
      <c r="AM52" s="67"/>
      <c r="AN52" s="118"/>
    </row>
    <row r="53" spans="39:40" x14ac:dyDescent="0.2">
      <c r="AM53" s="67"/>
      <c r="AN53" s="118"/>
    </row>
    <row r="54" spans="39:40" x14ac:dyDescent="0.2">
      <c r="AM54" s="67"/>
      <c r="AN54" s="118"/>
    </row>
    <row r="55" spans="39:40" x14ac:dyDescent="0.2">
      <c r="AM55" s="67"/>
      <c r="AN55" s="118"/>
    </row>
    <row r="56" spans="39:40" x14ac:dyDescent="0.2">
      <c r="AM56" s="67"/>
    </row>
    <row r="57" spans="39:40" x14ac:dyDescent="0.2">
      <c r="AM57" s="67"/>
    </row>
    <row r="58" spans="39:40" x14ac:dyDescent="0.2">
      <c r="AM58" s="67"/>
    </row>
    <row r="59" spans="39:40" x14ac:dyDescent="0.2">
      <c r="AM59" s="67"/>
    </row>
    <row r="60" spans="39:40" x14ac:dyDescent="0.2">
      <c r="AM60" s="67"/>
    </row>
    <row r="61" spans="39:40" x14ac:dyDescent="0.2">
      <c r="AM61" s="67"/>
    </row>
    <row r="62" spans="39:40" x14ac:dyDescent="0.2">
      <c r="AM62" s="67"/>
    </row>
    <row r="63" spans="39:40" x14ac:dyDescent="0.2">
      <c r="AM63" s="67"/>
    </row>
    <row r="64" spans="39:40" x14ac:dyDescent="0.2">
      <c r="AM64" s="67"/>
    </row>
    <row r="65" spans="39:39" x14ac:dyDescent="0.2">
      <c r="AM65" s="67"/>
    </row>
    <row r="66" spans="39:39" x14ac:dyDescent="0.2">
      <c r="AM66" s="67"/>
    </row>
    <row r="67" spans="39:39" x14ac:dyDescent="0.2">
      <c r="AM67" s="67"/>
    </row>
    <row r="68" spans="39:39" x14ac:dyDescent="0.2">
      <c r="AM68" s="67"/>
    </row>
    <row r="69" spans="39:39" x14ac:dyDescent="0.2">
      <c r="AM69" s="67"/>
    </row>
    <row r="70" spans="39:39" x14ac:dyDescent="0.2">
      <c r="AM70" s="67"/>
    </row>
    <row r="71" spans="39:39" x14ac:dyDescent="0.2">
      <c r="AM71" s="67"/>
    </row>
    <row r="72" spans="39:39" x14ac:dyDescent="0.2">
      <c r="AM72" s="67"/>
    </row>
    <row r="73" spans="39:39" x14ac:dyDescent="0.2">
      <c r="AM73" s="67"/>
    </row>
    <row r="74" spans="39:39" x14ac:dyDescent="0.2">
      <c r="AM74" s="67"/>
    </row>
    <row r="75" spans="39:39" x14ac:dyDescent="0.2">
      <c r="AM75" s="67"/>
    </row>
    <row r="76" spans="39:39" x14ac:dyDescent="0.2">
      <c r="AM76" s="67"/>
    </row>
    <row r="77" spans="39:39" x14ac:dyDescent="0.2">
      <c r="AM77" s="67"/>
    </row>
    <row r="78" spans="39:39" x14ac:dyDescent="0.2">
      <c r="AM78" s="67"/>
    </row>
    <row r="79" spans="39:39" x14ac:dyDescent="0.2">
      <c r="AM79" s="67"/>
    </row>
    <row r="80" spans="39:39" x14ac:dyDescent="0.2">
      <c r="AM80" s="67"/>
    </row>
    <row r="81" spans="39:39" x14ac:dyDescent="0.2">
      <c r="AM81" s="67"/>
    </row>
    <row r="82" spans="39:39" x14ac:dyDescent="0.2">
      <c r="AM82" s="67"/>
    </row>
    <row r="83" spans="39:39" x14ac:dyDescent="0.2">
      <c r="AM83" s="67"/>
    </row>
    <row r="84" spans="39:39" x14ac:dyDescent="0.2">
      <c r="AM84" s="67"/>
    </row>
    <row r="85" spans="39:39" x14ac:dyDescent="0.2">
      <c r="AM85" s="67"/>
    </row>
    <row r="86" spans="39:39" x14ac:dyDescent="0.2">
      <c r="AM86" s="67"/>
    </row>
    <row r="87" spans="39:39" x14ac:dyDescent="0.2">
      <c r="AM87" s="67"/>
    </row>
    <row r="88" spans="39:39" x14ac:dyDescent="0.2">
      <c r="AM88" s="67"/>
    </row>
    <row r="89" spans="39:39" x14ac:dyDescent="0.2">
      <c r="AM89" s="67"/>
    </row>
    <row r="90" spans="39:39" x14ac:dyDescent="0.2">
      <c r="AM90" s="67"/>
    </row>
    <row r="91" spans="39:39" x14ac:dyDescent="0.2">
      <c r="AM91" s="67"/>
    </row>
    <row r="92" spans="39:39" x14ac:dyDescent="0.2">
      <c r="AM92" s="67"/>
    </row>
    <row r="93" spans="39:39" x14ac:dyDescent="0.2">
      <c r="AM93" s="67"/>
    </row>
    <row r="94" spans="39:39" x14ac:dyDescent="0.2">
      <c r="AM94" s="67"/>
    </row>
    <row r="95" spans="39:39" x14ac:dyDescent="0.2">
      <c r="AM95" s="67"/>
    </row>
    <row r="96" spans="39:39" x14ac:dyDescent="0.2">
      <c r="AM96" s="67"/>
    </row>
    <row r="97" spans="39:39" x14ac:dyDescent="0.2">
      <c r="AM97" s="67"/>
    </row>
    <row r="98" spans="39:39" x14ac:dyDescent="0.2">
      <c r="AM98" s="67"/>
    </row>
    <row r="99" spans="39:39" x14ac:dyDescent="0.2">
      <c r="AM99" s="67"/>
    </row>
    <row r="100" spans="39:39" x14ac:dyDescent="0.2">
      <c r="AM100" s="67"/>
    </row>
    <row r="101" spans="39:39" x14ac:dyDescent="0.2">
      <c r="AM101" s="67"/>
    </row>
    <row r="102" spans="39:39" x14ac:dyDescent="0.2">
      <c r="AM102" s="67"/>
    </row>
    <row r="103" spans="39:39" x14ac:dyDescent="0.2">
      <c r="AM103" s="67"/>
    </row>
    <row r="104" spans="39:39" x14ac:dyDescent="0.2">
      <c r="AM104" s="67"/>
    </row>
    <row r="105" spans="39:39" x14ac:dyDescent="0.2">
      <c r="AM105" s="67"/>
    </row>
    <row r="106" spans="39:39" x14ac:dyDescent="0.2">
      <c r="AM106" s="67"/>
    </row>
    <row r="107" spans="39:39" x14ac:dyDescent="0.2">
      <c r="AM107" s="67"/>
    </row>
    <row r="108" spans="39:39" x14ac:dyDescent="0.2">
      <c r="AM108" s="67"/>
    </row>
    <row r="109" spans="39:39" x14ac:dyDescent="0.2">
      <c r="AM109" s="67"/>
    </row>
    <row r="110" spans="39:39" x14ac:dyDescent="0.2">
      <c r="AM110" s="67"/>
    </row>
    <row r="111" spans="39:39" x14ac:dyDescent="0.2">
      <c r="AM111" s="67"/>
    </row>
    <row r="112" spans="39:39" x14ac:dyDescent="0.2">
      <c r="AM112" s="67"/>
    </row>
    <row r="113" spans="39:39" x14ac:dyDescent="0.2">
      <c r="AM113" s="67"/>
    </row>
    <row r="114" spans="39:39" x14ac:dyDescent="0.2">
      <c r="AM114" s="67"/>
    </row>
    <row r="115" spans="39:39" x14ac:dyDescent="0.2">
      <c r="AM115" s="67"/>
    </row>
    <row r="116" spans="39:39" x14ac:dyDescent="0.2">
      <c r="AM116" s="67"/>
    </row>
    <row r="117" spans="39:39" x14ac:dyDescent="0.2">
      <c r="AM117" s="67"/>
    </row>
    <row r="118" spans="39:39" x14ac:dyDescent="0.2">
      <c r="AM118" s="67"/>
    </row>
    <row r="119" spans="39:39" x14ac:dyDescent="0.2">
      <c r="AM119" s="67"/>
    </row>
    <row r="120" spans="39:39" x14ac:dyDescent="0.2">
      <c r="AM120" s="67"/>
    </row>
    <row r="121" spans="39:39" x14ac:dyDescent="0.2">
      <c r="AM121" s="67"/>
    </row>
    <row r="122" spans="39:39" x14ac:dyDescent="0.2">
      <c r="AM122" s="67"/>
    </row>
    <row r="123" spans="39:39" x14ac:dyDescent="0.2">
      <c r="AM123" s="67"/>
    </row>
    <row r="124" spans="39:39" x14ac:dyDescent="0.2">
      <c r="AM124" s="67"/>
    </row>
    <row r="125" spans="39:39" x14ac:dyDescent="0.2">
      <c r="AM125" s="67"/>
    </row>
    <row r="126" spans="39:39" x14ac:dyDescent="0.2">
      <c r="AM126" s="67"/>
    </row>
    <row r="127" spans="39:39" x14ac:dyDescent="0.2">
      <c r="AM127" s="67"/>
    </row>
    <row r="128" spans="39:39" x14ac:dyDescent="0.2">
      <c r="AM128" s="67"/>
    </row>
    <row r="129" spans="39:39" x14ac:dyDescent="0.2">
      <c r="AM129" s="67"/>
    </row>
    <row r="130" spans="39:39" x14ac:dyDescent="0.2">
      <c r="AM130" s="67"/>
    </row>
    <row r="131" spans="39:39" x14ac:dyDescent="0.2">
      <c r="AM131" s="67"/>
    </row>
    <row r="132" spans="39:39" x14ac:dyDescent="0.2">
      <c r="AM132" s="67"/>
    </row>
    <row r="133" spans="39:39" x14ac:dyDescent="0.2">
      <c r="AM133" s="67"/>
    </row>
    <row r="134" spans="39:39" x14ac:dyDescent="0.2">
      <c r="AM134" s="67"/>
    </row>
    <row r="135" spans="39:39" x14ac:dyDescent="0.2">
      <c r="AM135" s="67"/>
    </row>
    <row r="136" spans="39:39" x14ac:dyDescent="0.2">
      <c r="AM136" s="67"/>
    </row>
    <row r="137" spans="39:39" x14ac:dyDescent="0.2">
      <c r="AM137" s="67"/>
    </row>
    <row r="138" spans="39:39" x14ac:dyDescent="0.2">
      <c r="AM138" s="67"/>
    </row>
    <row r="139" spans="39:39" x14ac:dyDescent="0.2">
      <c r="AM139" s="67"/>
    </row>
    <row r="140" spans="39:39" x14ac:dyDescent="0.2">
      <c r="AM140" s="67"/>
    </row>
    <row r="141" spans="39:39" x14ac:dyDescent="0.2">
      <c r="AM141" s="67"/>
    </row>
    <row r="142" spans="39:39" x14ac:dyDescent="0.2">
      <c r="AM142" s="67"/>
    </row>
    <row r="143" spans="39:39" x14ac:dyDescent="0.2">
      <c r="AM143" s="67"/>
    </row>
    <row r="144" spans="39:39" x14ac:dyDescent="0.2">
      <c r="AM144" s="67"/>
    </row>
    <row r="145" spans="39:39" x14ac:dyDescent="0.2">
      <c r="AM145" s="67"/>
    </row>
    <row r="146" spans="39:39" x14ac:dyDescent="0.2">
      <c r="AM146" s="67"/>
    </row>
    <row r="147" spans="39:39" x14ac:dyDescent="0.2">
      <c r="AM147" s="67"/>
    </row>
    <row r="148" spans="39:39" x14ac:dyDescent="0.2">
      <c r="AM148" s="67"/>
    </row>
    <row r="149" spans="39:39" x14ac:dyDescent="0.2">
      <c r="AM149" s="67"/>
    </row>
    <row r="150" spans="39:39" x14ac:dyDescent="0.2">
      <c r="AM150" s="67"/>
    </row>
    <row r="151" spans="39:39" x14ac:dyDescent="0.2">
      <c r="AM151" s="67"/>
    </row>
    <row r="152" spans="39:39" x14ac:dyDescent="0.2">
      <c r="AM152" s="67"/>
    </row>
    <row r="153" spans="39:39" x14ac:dyDescent="0.2">
      <c r="AM153" s="67"/>
    </row>
    <row r="154" spans="39:39" x14ac:dyDescent="0.2">
      <c r="AM154" s="67"/>
    </row>
    <row r="155" spans="39:39" x14ac:dyDescent="0.2">
      <c r="AM155" s="67"/>
    </row>
    <row r="156" spans="39:39" x14ac:dyDescent="0.2">
      <c r="AM156" s="67"/>
    </row>
    <row r="157" spans="39:39" x14ac:dyDescent="0.2">
      <c r="AM157" s="67"/>
    </row>
    <row r="158" spans="39:39" x14ac:dyDescent="0.2">
      <c r="AM158" s="67"/>
    </row>
    <row r="159" spans="39:39" x14ac:dyDescent="0.2">
      <c r="AM159" s="67"/>
    </row>
    <row r="160" spans="39:39" x14ac:dyDescent="0.2">
      <c r="AM160" s="67"/>
    </row>
  </sheetData>
  <sheetProtection algorithmName="SHA-512" hashValue="WWrtL/4k22awalQwoEK3lhf6gE+GeLvUhLebTR1KWEZcaElaIzuHY5xo5vYy+u5nF+Tj87lsOl7s74v89EgxUA==" saltValue="T90N/uPslGTb3NxLdnZ1pg==" spinCount="100000" sheet="1" objects="1" scenarios="1"/>
  <protectedRanges>
    <protectedRange sqref="AM30 AM26 AM25 AM24 AM23" name="Bereich1"/>
  </protectedRanges>
  <mergeCells count="72">
    <mergeCell ref="AL4:AM4"/>
    <mergeCell ref="A8:AJ9"/>
    <mergeCell ref="A10:AJ10"/>
    <mergeCell ref="A11:AJ11"/>
    <mergeCell ref="A12:AJ12"/>
    <mergeCell ref="AH4:AI4"/>
    <mergeCell ref="AJ4:AK4"/>
    <mergeCell ref="N1:O1"/>
    <mergeCell ref="N2:Z2"/>
    <mergeCell ref="AB4:AC4"/>
    <mergeCell ref="AD4:AE4"/>
    <mergeCell ref="AF4:AG4"/>
    <mergeCell ref="A19:A20"/>
    <mergeCell ref="B19:B20"/>
    <mergeCell ref="C19:F20"/>
    <mergeCell ref="I19:AJ20"/>
    <mergeCell ref="A13:AJ13"/>
    <mergeCell ref="A14:B18"/>
    <mergeCell ref="C14:F18"/>
    <mergeCell ref="G14:H20"/>
    <mergeCell ref="I14:AJ16"/>
    <mergeCell ref="AL14:AL20"/>
    <mergeCell ref="AM14:AM20"/>
    <mergeCell ref="AN14:AN20"/>
    <mergeCell ref="I17:L18"/>
    <mergeCell ref="M17:P18"/>
    <mergeCell ref="Q17:T18"/>
    <mergeCell ref="U17:X18"/>
    <mergeCell ref="Y17:AB18"/>
    <mergeCell ref="AC17:AF18"/>
    <mergeCell ref="AG17:AJ18"/>
    <mergeCell ref="AK14:AK20"/>
    <mergeCell ref="C23:F23"/>
    <mergeCell ref="K23:L23"/>
    <mergeCell ref="O23:P23"/>
    <mergeCell ref="S23:T23"/>
    <mergeCell ref="W23:X23"/>
    <mergeCell ref="AE23:AF23"/>
    <mergeCell ref="AI23:AJ23"/>
    <mergeCell ref="AA23:AB23"/>
    <mergeCell ref="C25:F25"/>
    <mergeCell ref="K25:L25"/>
    <mergeCell ref="O25:P25"/>
    <mergeCell ref="S25:T25"/>
    <mergeCell ref="W25:X25"/>
    <mergeCell ref="AA25:AB25"/>
    <mergeCell ref="AE24:AF24"/>
    <mergeCell ref="AI24:AJ24"/>
    <mergeCell ref="AA24:AB24"/>
    <mergeCell ref="AE25:AF25"/>
    <mergeCell ref="AI25:AJ25"/>
    <mergeCell ref="C24:F24"/>
    <mergeCell ref="K24:L24"/>
    <mergeCell ref="O24:P24"/>
    <mergeCell ref="S24:T24"/>
    <mergeCell ref="W24:X24"/>
    <mergeCell ref="C26:F26"/>
    <mergeCell ref="K26:L26"/>
    <mergeCell ref="O26:P26"/>
    <mergeCell ref="S26:T26"/>
    <mergeCell ref="W26:X26"/>
    <mergeCell ref="AA26:AB26"/>
    <mergeCell ref="B30:AJ30"/>
    <mergeCell ref="AE26:AF26"/>
    <mergeCell ref="AI26:AJ26"/>
    <mergeCell ref="I27:L27"/>
    <mergeCell ref="M27:P27"/>
    <mergeCell ref="Q27:T27"/>
    <mergeCell ref="U27:X27"/>
    <mergeCell ref="Y27:AB27"/>
    <mergeCell ref="AC27:AF27"/>
    <mergeCell ref="AG27:AJ27"/>
  </mergeCells>
  <dataValidations count="1">
    <dataValidation type="list" allowBlank="1" showInputMessage="1" showErrorMessage="1" sqref="AH25 Z23 V26 AD26 AH24 J23 N23 R23 V23 J24 J25 N24 R24 Z24 AD23 AD24 AD25 V24 N25 R25 V25 Z25 AH26 Z26 J26 AH23 N26 R26" xr:uid="{6B0C089A-3032-4207-8A41-D46268C4D336}">
      <formula1>INDIRECT(I23)</formula1>
    </dataValidation>
  </dataValidations>
  <pageMargins left="0.7" right="0.7" top="0.78740157499999996" bottom="0.78740157499999996" header="0.3" footer="0.3"/>
  <extLst>
    <ext xmlns:x14="http://schemas.microsoft.com/office/spreadsheetml/2009/9/main" uri="{CCE6A557-97BC-4b89-ADB6-D9C93CAAB3DF}">
      <x14:dataValidations xmlns:xm="http://schemas.microsoft.com/office/excel/2006/main" count="3">
        <x14:dataValidation type="list" allowBlank="1" showInputMessage="1" showErrorMessage="1" xr:uid="{E2561CC6-85BA-4E0E-8151-F16AD9044625}">
          <x14:formula1>
            <xm:f>Tabelle_WiE!$A$4:$A$220</xm:f>
          </x14:formula1>
          <xm:sqref>N1:O1</xm:sqref>
        </x14:dataValidation>
        <x14:dataValidation type="list" allowBlank="1" showInputMessage="1" showErrorMessage="1" xr:uid="{621E1103-2AAD-4132-8FB0-ACC4CFF83F01}">
          <x14:formula1>
            <xm:f>Datenquelle!$I$1:$S$1</xm:f>
          </x14:formula1>
          <xm:sqref>AG25 Y23 Y26 AG26 AG24 I23 M23 Q23 U23 I24 I25 M24 Q24 Y24 AC23 AC24 AC25 U24 M25 Q25 U25 Y25 AC26 I26 M26 Q26 U26 AG23</xm:sqref>
        </x14:dataValidation>
        <x14:dataValidation type="list" allowBlank="1" showInputMessage="1" showErrorMessage="1" xr:uid="{44CA6E9E-810E-42C9-9447-A449F5E3CC92}">
          <x14:formula1>
            <xm:f>Datenquelle!$T$2:$T$7</xm:f>
          </x14:formula1>
          <xm:sqref>AI25:AJ25 AA23:AB23 AE23:AF23 AE26:AF26 AI24:AJ24 K23:L23 O23:P23 S23:T23 W23:X23 K24:L24 K25:L25 O24:P24 S24:T24 AA24:AB24 AE24:AF24 AI26:AJ26 W24:X24 O25:P25 S25:T25 W25:X25 AA25:AB25 AE25:AF25 K26:L26 O26:P26 S26:T26 W26:X26 AA26:AB26 AI23:AJ23</xm:sqref>
        </x14:dataValidation>
      </x14:dataValidations>
    </ext>
  </extLs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60500F-10EE-4996-BD38-E07A9960608A}">
  <dimension ref="A1:AP160"/>
  <sheetViews>
    <sheetView topLeftCell="F17" workbookViewId="0">
      <selection activeCell="AM30" activeCellId="4" sqref="AM25 AM24 AM23 AM26 AM30"/>
    </sheetView>
  </sheetViews>
  <sheetFormatPr baseColWidth="10" defaultRowHeight="12.75" outlineLevelRow="1" x14ac:dyDescent="0.2"/>
  <cols>
    <col min="1" max="1" width="6.7109375" style="19" customWidth="1"/>
    <col min="2" max="2" width="26.7109375" customWidth="1"/>
    <col min="3" max="5" width="17.7109375" customWidth="1"/>
    <col min="6" max="6" width="39.5703125" customWidth="1"/>
    <col min="7" max="8" width="3.7109375" hidden="1" customWidth="1"/>
    <col min="9" max="20" width="3.7109375" customWidth="1"/>
    <col min="21" max="24" width="4.42578125" customWidth="1"/>
    <col min="25" max="27" width="3.7109375" customWidth="1"/>
    <col min="28" max="28" width="8.5703125" bestFit="1" customWidth="1"/>
    <col min="29" max="29" width="6.85546875" customWidth="1"/>
    <col min="30" max="30" width="4.5703125" bestFit="1" customWidth="1"/>
    <col min="31" max="31" width="6.140625" bestFit="1" customWidth="1"/>
    <col min="32" max="32" width="7.140625" customWidth="1"/>
    <col min="33" max="33" width="8.85546875" customWidth="1"/>
    <col min="34" max="35" width="9.140625" customWidth="1"/>
    <col min="36" max="36" width="6.5703125" bestFit="1" customWidth="1"/>
    <col min="37" max="37" width="10.85546875" bestFit="1" customWidth="1"/>
    <col min="38" max="38" width="11" customWidth="1"/>
    <col min="39" max="39" width="11" style="104" customWidth="1"/>
    <col min="40" max="40" width="12.85546875" style="105" customWidth="1"/>
  </cols>
  <sheetData>
    <row r="1" spans="1:42" ht="14.85" customHeight="1" x14ac:dyDescent="0.2">
      <c r="J1" s="57" t="s">
        <v>267</v>
      </c>
      <c r="N1" s="147">
        <v>2119</v>
      </c>
      <c r="O1" s="147"/>
      <c r="P1" s="30"/>
      <c r="Q1" s="30"/>
      <c r="R1" s="30"/>
      <c r="S1" s="30"/>
      <c r="T1" s="30"/>
      <c r="U1" s="30"/>
      <c r="V1" s="30"/>
      <c r="W1" s="30"/>
      <c r="X1" s="30"/>
      <c r="Y1" s="30"/>
      <c r="Z1" s="30"/>
      <c r="AA1" s="30"/>
      <c r="AB1" s="30"/>
      <c r="AC1" s="30"/>
      <c r="AD1" s="30"/>
      <c r="AM1"/>
    </row>
    <row r="2" spans="1:42" ht="14.85" customHeight="1" x14ac:dyDescent="0.2">
      <c r="C2" s="30"/>
      <c r="J2" s="57" t="s">
        <v>268</v>
      </c>
      <c r="N2" s="150" t="s">
        <v>308</v>
      </c>
      <c r="O2" s="150"/>
      <c r="P2" s="150"/>
      <c r="Q2" s="150"/>
      <c r="R2" s="150"/>
      <c r="S2" s="150"/>
      <c r="T2" s="150"/>
      <c r="U2" s="150"/>
      <c r="V2" s="150"/>
      <c r="W2" s="150"/>
      <c r="X2" s="150"/>
      <c r="Y2" s="150"/>
      <c r="Z2" s="150"/>
      <c r="AA2" s="58"/>
      <c r="AB2" s="30"/>
      <c r="AH2" s="30"/>
      <c r="AI2" s="30"/>
      <c r="AJ2" s="30"/>
      <c r="AK2" s="30"/>
      <c r="AL2" s="30"/>
      <c r="AM2" s="30"/>
      <c r="AN2" s="106"/>
      <c r="AO2" s="119"/>
      <c r="AP2" s="119"/>
    </row>
    <row r="3" spans="1:42" ht="14.85" customHeight="1" x14ac:dyDescent="0.25">
      <c r="B3" s="59"/>
      <c r="C3" s="60"/>
      <c r="J3" s="30" t="s">
        <v>269</v>
      </c>
      <c r="N3" s="61">
        <v>99</v>
      </c>
      <c r="AB3" s="62" t="s">
        <v>312</v>
      </c>
      <c r="AC3" s="62" t="s">
        <v>313</v>
      </c>
      <c r="AD3" s="62" t="s">
        <v>312</v>
      </c>
      <c r="AE3" s="62" t="s">
        <v>313</v>
      </c>
      <c r="AF3" s="62" t="s">
        <v>312</v>
      </c>
      <c r="AG3" s="62" t="s">
        <v>313</v>
      </c>
      <c r="AH3" s="62" t="s">
        <v>312</v>
      </c>
      <c r="AI3" s="62" t="s">
        <v>313</v>
      </c>
      <c r="AJ3" s="62" t="s">
        <v>312</v>
      </c>
      <c r="AK3" s="62" t="s">
        <v>313</v>
      </c>
      <c r="AL3" s="62" t="s">
        <v>312</v>
      </c>
      <c r="AM3" s="62" t="s">
        <v>313</v>
      </c>
      <c r="AN3" s="62" t="s">
        <v>313</v>
      </c>
      <c r="AO3" s="62" t="s">
        <v>314</v>
      </c>
    </row>
    <row r="4" spans="1:42" ht="30.75" customHeight="1" x14ac:dyDescent="0.25">
      <c r="B4" s="59"/>
      <c r="C4" s="63"/>
      <c r="J4" s="30"/>
      <c r="AB4" s="135" t="s">
        <v>315</v>
      </c>
      <c r="AC4" s="136"/>
      <c r="AD4" s="135" t="s">
        <v>316</v>
      </c>
      <c r="AE4" s="136"/>
      <c r="AF4" s="135" t="s">
        <v>317</v>
      </c>
      <c r="AG4" s="136"/>
      <c r="AH4" s="135" t="s">
        <v>318</v>
      </c>
      <c r="AI4" s="136"/>
      <c r="AJ4" s="135" t="s">
        <v>319</v>
      </c>
      <c r="AK4" s="136"/>
      <c r="AL4" s="135" t="s">
        <v>320</v>
      </c>
      <c r="AM4" s="136"/>
      <c r="AN4" s="64" t="s">
        <v>321</v>
      </c>
      <c r="AO4" s="64" t="s">
        <v>322</v>
      </c>
    </row>
    <row r="5" spans="1:42" ht="14.85" customHeight="1" x14ac:dyDescent="0.25">
      <c r="B5" s="59"/>
      <c r="C5" s="63"/>
      <c r="J5" s="30" t="s">
        <v>270</v>
      </c>
      <c r="N5" s="61">
        <v>6</v>
      </c>
      <c r="AB5" s="65">
        <v>0</v>
      </c>
      <c r="AC5" s="65">
        <v>0</v>
      </c>
      <c r="AD5" s="65">
        <v>0</v>
      </c>
      <c r="AE5" s="65">
        <v>0</v>
      </c>
      <c r="AF5" s="65">
        <v>332</v>
      </c>
      <c r="AG5" s="65">
        <v>0</v>
      </c>
      <c r="AH5" s="65">
        <v>32</v>
      </c>
      <c r="AI5" s="65">
        <v>0</v>
      </c>
      <c r="AJ5" s="65">
        <v>448</v>
      </c>
      <c r="AK5" s="65">
        <v>0</v>
      </c>
      <c r="AL5" s="65">
        <v>81</v>
      </c>
      <c r="AM5" s="65">
        <v>0</v>
      </c>
      <c r="AN5" s="65">
        <v>0</v>
      </c>
      <c r="AO5" s="65">
        <v>138.56</v>
      </c>
    </row>
    <row r="6" spans="1:42" ht="14.85" customHeight="1" x14ac:dyDescent="0.25">
      <c r="B6" s="59"/>
      <c r="C6" s="63"/>
      <c r="J6" s="30" t="s">
        <v>271</v>
      </c>
      <c r="N6" s="61">
        <v>5</v>
      </c>
      <c r="AJ6" s="66"/>
      <c r="AM6" s="67"/>
    </row>
    <row r="7" spans="1:42" ht="14.85" customHeight="1" thickBot="1" x14ac:dyDescent="0.3">
      <c r="B7" s="59"/>
      <c r="C7" s="63"/>
      <c r="J7" s="30"/>
      <c r="N7" s="61"/>
      <c r="AJ7" s="68"/>
      <c r="AM7" s="67"/>
    </row>
    <row r="8" spans="1:42" ht="14.85" customHeight="1" x14ac:dyDescent="0.2">
      <c r="A8" s="129" t="s">
        <v>280</v>
      </c>
      <c r="B8" s="130"/>
      <c r="C8" s="130"/>
      <c r="D8" s="130"/>
      <c r="E8" s="130"/>
      <c r="F8" s="130"/>
      <c r="G8" s="130"/>
      <c r="H8" s="130"/>
      <c r="I8" s="130"/>
      <c r="J8" s="130"/>
      <c r="K8" s="130"/>
      <c r="L8" s="130"/>
      <c r="M8" s="130"/>
      <c r="N8" s="130"/>
      <c r="O8" s="130"/>
      <c r="P8" s="130"/>
      <c r="Q8" s="130"/>
      <c r="R8" s="130"/>
      <c r="S8" s="130"/>
      <c r="T8" s="130"/>
      <c r="U8" s="130"/>
      <c r="V8" s="130"/>
      <c r="W8" s="130"/>
      <c r="X8" s="130"/>
      <c r="Y8" s="130"/>
      <c r="Z8" s="130"/>
      <c r="AA8" s="130"/>
      <c r="AB8" s="130"/>
      <c r="AC8" s="130"/>
      <c r="AD8" s="130"/>
      <c r="AE8" s="130"/>
      <c r="AF8" s="130"/>
      <c r="AG8" s="130"/>
      <c r="AH8" s="130"/>
      <c r="AI8" s="130"/>
      <c r="AJ8" s="131"/>
      <c r="AM8" s="67"/>
    </row>
    <row r="9" spans="1:42" ht="409.5" customHeight="1" x14ac:dyDescent="0.2">
      <c r="A9" s="132"/>
      <c r="B9" s="133"/>
      <c r="C9" s="133"/>
      <c r="D9" s="133"/>
      <c r="E9" s="133"/>
      <c r="F9" s="133"/>
      <c r="G9" s="133"/>
      <c r="H9" s="133"/>
      <c r="I9" s="133"/>
      <c r="J9" s="133"/>
      <c r="K9" s="133"/>
      <c r="L9" s="133"/>
      <c r="M9" s="133"/>
      <c r="N9" s="133"/>
      <c r="O9" s="133"/>
      <c r="P9" s="133"/>
      <c r="Q9" s="133"/>
      <c r="R9" s="133"/>
      <c r="S9" s="133"/>
      <c r="T9" s="133"/>
      <c r="U9" s="133"/>
      <c r="V9" s="133"/>
      <c r="W9" s="133"/>
      <c r="X9" s="133"/>
      <c r="Y9" s="133"/>
      <c r="Z9" s="133"/>
      <c r="AA9" s="133"/>
      <c r="AB9" s="133"/>
      <c r="AC9" s="133"/>
      <c r="AD9" s="133"/>
      <c r="AE9" s="133"/>
      <c r="AF9" s="133"/>
      <c r="AG9" s="133"/>
      <c r="AH9" s="133"/>
      <c r="AI9" s="133"/>
      <c r="AJ9" s="134"/>
      <c r="AM9" s="67"/>
    </row>
    <row r="10" spans="1:42" ht="249" customHeight="1" x14ac:dyDescent="0.2">
      <c r="A10" s="159" t="s">
        <v>278</v>
      </c>
      <c r="B10" s="160"/>
      <c r="C10" s="160"/>
      <c r="D10" s="160"/>
      <c r="E10" s="160"/>
      <c r="F10" s="160"/>
      <c r="G10" s="160"/>
      <c r="H10" s="160"/>
      <c r="I10" s="160"/>
      <c r="J10" s="160"/>
      <c r="K10" s="160"/>
      <c r="L10" s="160"/>
      <c r="M10" s="160"/>
      <c r="N10" s="160"/>
      <c r="O10" s="160"/>
      <c r="P10" s="160"/>
      <c r="Q10" s="160"/>
      <c r="R10" s="160"/>
      <c r="S10" s="160"/>
      <c r="T10" s="160"/>
      <c r="U10" s="160"/>
      <c r="V10" s="160"/>
      <c r="W10" s="160"/>
      <c r="X10" s="160"/>
      <c r="Y10" s="160"/>
      <c r="Z10" s="160"/>
      <c r="AA10" s="160"/>
      <c r="AB10" s="160"/>
      <c r="AC10" s="160"/>
      <c r="AD10" s="160"/>
      <c r="AE10" s="160"/>
      <c r="AF10" s="160"/>
      <c r="AG10" s="160"/>
      <c r="AH10" s="160"/>
      <c r="AI10" s="160"/>
      <c r="AJ10" s="161"/>
      <c r="AM10" s="67"/>
    </row>
    <row r="11" spans="1:42" ht="380.1" customHeight="1" x14ac:dyDescent="0.2">
      <c r="A11" s="162" t="s">
        <v>281</v>
      </c>
      <c r="B11" s="133"/>
      <c r="C11" s="133"/>
      <c r="D11" s="133"/>
      <c r="E11" s="133"/>
      <c r="F11" s="133"/>
      <c r="G11" s="133"/>
      <c r="H11" s="133"/>
      <c r="I11" s="133"/>
      <c r="J11" s="133"/>
      <c r="K11" s="133"/>
      <c r="L11" s="133"/>
      <c r="M11" s="133"/>
      <c r="N11" s="133"/>
      <c r="O11" s="133"/>
      <c r="P11" s="133"/>
      <c r="Q11" s="133"/>
      <c r="R11" s="133"/>
      <c r="S11" s="133"/>
      <c r="T11" s="133"/>
      <c r="U11" s="133"/>
      <c r="V11" s="133"/>
      <c r="W11" s="133"/>
      <c r="X11" s="133"/>
      <c r="Y11" s="133"/>
      <c r="Z11" s="133"/>
      <c r="AA11" s="133"/>
      <c r="AB11" s="133"/>
      <c r="AC11" s="133"/>
      <c r="AD11" s="133"/>
      <c r="AE11" s="133"/>
      <c r="AF11" s="133"/>
      <c r="AG11" s="133"/>
      <c r="AH11" s="133"/>
      <c r="AI11" s="133"/>
      <c r="AJ11" s="134"/>
      <c r="AM11" s="67"/>
    </row>
    <row r="12" spans="1:42" ht="218.1" customHeight="1" x14ac:dyDescent="0.2">
      <c r="A12" s="162" t="s">
        <v>282</v>
      </c>
      <c r="B12" s="163"/>
      <c r="C12" s="163"/>
      <c r="D12" s="163"/>
      <c r="E12" s="163"/>
      <c r="F12" s="163"/>
      <c r="G12" s="163"/>
      <c r="H12" s="163"/>
      <c r="I12" s="163"/>
      <c r="J12" s="163"/>
      <c r="K12" s="163"/>
      <c r="L12" s="163"/>
      <c r="M12" s="163"/>
      <c r="N12" s="163"/>
      <c r="O12" s="163"/>
      <c r="P12" s="163"/>
      <c r="Q12" s="163"/>
      <c r="R12" s="163"/>
      <c r="S12" s="163"/>
      <c r="T12" s="163"/>
      <c r="U12" s="163"/>
      <c r="V12" s="163"/>
      <c r="W12" s="163"/>
      <c r="X12" s="163"/>
      <c r="Y12" s="163"/>
      <c r="Z12" s="163"/>
      <c r="AA12" s="163"/>
      <c r="AB12" s="163"/>
      <c r="AC12" s="163"/>
      <c r="AD12" s="163"/>
      <c r="AE12" s="163"/>
      <c r="AF12" s="163"/>
      <c r="AG12" s="163"/>
      <c r="AH12" s="163"/>
      <c r="AI12" s="163"/>
      <c r="AJ12" s="164"/>
      <c r="AM12" s="67"/>
    </row>
    <row r="13" spans="1:42" ht="114.95" customHeight="1" thickBot="1" x14ac:dyDescent="0.25">
      <c r="A13" s="165" t="s">
        <v>279</v>
      </c>
      <c r="B13" s="166"/>
      <c r="C13" s="166"/>
      <c r="D13" s="166"/>
      <c r="E13" s="166"/>
      <c r="F13" s="166"/>
      <c r="G13" s="166"/>
      <c r="H13" s="166"/>
      <c r="I13" s="166"/>
      <c r="J13" s="166"/>
      <c r="K13" s="166"/>
      <c r="L13" s="166"/>
      <c r="M13" s="166"/>
      <c r="N13" s="166"/>
      <c r="O13" s="166"/>
      <c r="P13" s="166"/>
      <c r="Q13" s="166"/>
      <c r="R13" s="166"/>
      <c r="S13" s="166"/>
      <c r="T13" s="166"/>
      <c r="U13" s="166"/>
      <c r="V13" s="166"/>
      <c r="W13" s="166"/>
      <c r="X13" s="166"/>
      <c r="Y13" s="166"/>
      <c r="Z13" s="166"/>
      <c r="AA13" s="166"/>
      <c r="AB13" s="166"/>
      <c r="AC13" s="166"/>
      <c r="AD13" s="166"/>
      <c r="AE13" s="166"/>
      <c r="AF13" s="166"/>
      <c r="AG13" s="166"/>
      <c r="AH13" s="166"/>
      <c r="AI13" s="166"/>
      <c r="AJ13" s="167"/>
      <c r="AM13" s="67"/>
    </row>
    <row r="14" spans="1:42" ht="12.75" customHeight="1" x14ac:dyDescent="0.2">
      <c r="A14" s="199" t="s">
        <v>264</v>
      </c>
      <c r="B14" s="200"/>
      <c r="C14" s="205" t="s">
        <v>265</v>
      </c>
      <c r="D14" s="205"/>
      <c r="E14" s="205"/>
      <c r="F14" s="206"/>
      <c r="G14" s="187" t="s">
        <v>176</v>
      </c>
      <c r="H14" s="188"/>
      <c r="I14" s="193" t="s">
        <v>177</v>
      </c>
      <c r="J14" s="194"/>
      <c r="K14" s="194"/>
      <c r="L14" s="194"/>
      <c r="M14" s="194"/>
      <c r="N14" s="194"/>
      <c r="O14" s="194"/>
      <c r="P14" s="194"/>
      <c r="Q14" s="194"/>
      <c r="R14" s="194"/>
      <c r="S14" s="194"/>
      <c r="T14" s="194"/>
      <c r="U14" s="194"/>
      <c r="V14" s="194"/>
      <c r="W14" s="194"/>
      <c r="X14" s="194"/>
      <c r="Y14" s="194"/>
      <c r="Z14" s="194"/>
      <c r="AA14" s="194"/>
      <c r="AB14" s="194"/>
      <c r="AC14" s="194"/>
      <c r="AD14" s="194"/>
      <c r="AE14" s="194"/>
      <c r="AF14" s="194"/>
      <c r="AG14" s="194"/>
      <c r="AH14" s="194"/>
      <c r="AI14" s="194"/>
      <c r="AJ14" s="194"/>
      <c r="AK14" s="154" t="s">
        <v>259</v>
      </c>
      <c r="AL14" s="154" t="s">
        <v>260</v>
      </c>
      <c r="AM14" s="126" t="s">
        <v>284</v>
      </c>
      <c r="AN14" s="151" t="s">
        <v>285</v>
      </c>
    </row>
    <row r="15" spans="1:42" ht="12.75" customHeight="1" x14ac:dyDescent="0.2">
      <c r="A15" s="201"/>
      <c r="B15" s="202"/>
      <c r="C15" s="207"/>
      <c r="D15" s="207"/>
      <c r="E15" s="207"/>
      <c r="F15" s="208"/>
      <c r="G15" s="189"/>
      <c r="H15" s="190"/>
      <c r="I15" s="195"/>
      <c r="J15" s="196"/>
      <c r="K15" s="196"/>
      <c r="L15" s="196"/>
      <c r="M15" s="196"/>
      <c r="N15" s="196"/>
      <c r="O15" s="196"/>
      <c r="P15" s="196"/>
      <c r="Q15" s="196"/>
      <c r="R15" s="196"/>
      <c r="S15" s="196"/>
      <c r="T15" s="196"/>
      <c r="U15" s="196"/>
      <c r="V15" s="196"/>
      <c r="W15" s="196"/>
      <c r="X15" s="196"/>
      <c r="Y15" s="196"/>
      <c r="Z15" s="196"/>
      <c r="AA15" s="196"/>
      <c r="AB15" s="196"/>
      <c r="AC15" s="196"/>
      <c r="AD15" s="196"/>
      <c r="AE15" s="196"/>
      <c r="AF15" s="196"/>
      <c r="AG15" s="196"/>
      <c r="AH15" s="196"/>
      <c r="AI15" s="196"/>
      <c r="AJ15" s="196"/>
      <c r="AK15" s="155"/>
      <c r="AL15" s="155"/>
      <c r="AM15" s="127"/>
      <c r="AN15" s="152"/>
    </row>
    <row r="16" spans="1:42" ht="13.5" customHeight="1" thickBot="1" x14ac:dyDescent="0.25">
      <c r="A16" s="201"/>
      <c r="B16" s="202"/>
      <c r="C16" s="207"/>
      <c r="D16" s="207"/>
      <c r="E16" s="207"/>
      <c r="F16" s="208"/>
      <c r="G16" s="189"/>
      <c r="H16" s="190"/>
      <c r="I16" s="197"/>
      <c r="J16" s="198"/>
      <c r="K16" s="198"/>
      <c r="L16" s="198"/>
      <c r="M16" s="198"/>
      <c r="N16" s="198"/>
      <c r="O16" s="198"/>
      <c r="P16" s="198"/>
      <c r="Q16" s="198"/>
      <c r="R16" s="198"/>
      <c r="S16" s="198"/>
      <c r="T16" s="198"/>
      <c r="U16" s="198"/>
      <c r="V16" s="198"/>
      <c r="W16" s="198"/>
      <c r="X16" s="198"/>
      <c r="Y16" s="198"/>
      <c r="Z16" s="198"/>
      <c r="AA16" s="198"/>
      <c r="AB16" s="198"/>
      <c r="AC16" s="198"/>
      <c r="AD16" s="198"/>
      <c r="AE16" s="198"/>
      <c r="AF16" s="198"/>
      <c r="AG16" s="198"/>
      <c r="AH16" s="198"/>
      <c r="AI16" s="198"/>
      <c r="AJ16" s="198"/>
      <c r="AK16" s="155"/>
      <c r="AL16" s="155"/>
      <c r="AM16" s="127"/>
      <c r="AN16" s="152"/>
    </row>
    <row r="17" spans="1:40" ht="12.75" customHeight="1" x14ac:dyDescent="0.2">
      <c r="A17" s="201"/>
      <c r="B17" s="202"/>
      <c r="C17" s="207"/>
      <c r="D17" s="207"/>
      <c r="E17" s="207"/>
      <c r="F17" s="208"/>
      <c r="G17" s="189"/>
      <c r="H17" s="190"/>
      <c r="I17" s="148" t="s">
        <v>249</v>
      </c>
      <c r="J17" s="138"/>
      <c r="K17" s="138"/>
      <c r="L17" s="139"/>
      <c r="M17" s="137" t="s">
        <v>248</v>
      </c>
      <c r="N17" s="138"/>
      <c r="O17" s="138"/>
      <c r="P17" s="139"/>
      <c r="Q17" s="137" t="s">
        <v>323</v>
      </c>
      <c r="R17" s="138"/>
      <c r="S17" s="138"/>
      <c r="T17" s="139"/>
      <c r="U17" s="137" t="s">
        <v>333</v>
      </c>
      <c r="V17" s="138"/>
      <c r="W17" s="138"/>
      <c r="X17" s="139"/>
      <c r="Y17" s="137" t="s">
        <v>251</v>
      </c>
      <c r="Z17" s="138"/>
      <c r="AA17" s="138"/>
      <c r="AB17" s="139"/>
      <c r="AC17" s="137" t="s">
        <v>250</v>
      </c>
      <c r="AD17" s="138"/>
      <c r="AE17" s="138"/>
      <c r="AF17" s="139"/>
      <c r="AG17" s="137" t="s">
        <v>326</v>
      </c>
      <c r="AH17" s="138"/>
      <c r="AI17" s="138"/>
      <c r="AJ17" s="139"/>
      <c r="AK17" s="155"/>
      <c r="AL17" s="155"/>
      <c r="AM17" s="127"/>
      <c r="AN17" s="152"/>
    </row>
    <row r="18" spans="1:40" ht="51.6" customHeight="1" thickBot="1" x14ac:dyDescent="0.25">
      <c r="A18" s="203"/>
      <c r="B18" s="204"/>
      <c r="C18" s="209"/>
      <c r="D18" s="209"/>
      <c r="E18" s="209"/>
      <c r="F18" s="210"/>
      <c r="G18" s="189"/>
      <c r="H18" s="190"/>
      <c r="I18" s="149"/>
      <c r="J18" s="140"/>
      <c r="K18" s="140"/>
      <c r="L18" s="141"/>
      <c r="M18" s="140"/>
      <c r="N18" s="140"/>
      <c r="O18" s="140"/>
      <c r="P18" s="141"/>
      <c r="Q18" s="140"/>
      <c r="R18" s="140"/>
      <c r="S18" s="140"/>
      <c r="T18" s="141"/>
      <c r="U18" s="140"/>
      <c r="V18" s="140"/>
      <c r="W18" s="140"/>
      <c r="X18" s="141"/>
      <c r="Y18" s="140"/>
      <c r="Z18" s="140"/>
      <c r="AA18" s="140"/>
      <c r="AB18" s="141"/>
      <c r="AC18" s="140"/>
      <c r="AD18" s="140"/>
      <c r="AE18" s="140"/>
      <c r="AF18" s="141"/>
      <c r="AG18" s="140"/>
      <c r="AH18" s="140"/>
      <c r="AI18" s="140"/>
      <c r="AJ18" s="141"/>
      <c r="AK18" s="155"/>
      <c r="AL18" s="155"/>
      <c r="AM18" s="127"/>
      <c r="AN18" s="152"/>
    </row>
    <row r="19" spans="1:40" x14ac:dyDescent="0.2">
      <c r="A19" s="175" t="s">
        <v>178</v>
      </c>
      <c r="B19" s="177" t="s">
        <v>179</v>
      </c>
      <c r="C19" s="179" t="s">
        <v>180</v>
      </c>
      <c r="D19" s="179"/>
      <c r="E19" s="179"/>
      <c r="F19" s="180"/>
      <c r="G19" s="189"/>
      <c r="H19" s="190"/>
      <c r="I19" s="183" t="s">
        <v>181</v>
      </c>
      <c r="J19" s="184"/>
      <c r="K19" s="184"/>
      <c r="L19" s="184"/>
      <c r="M19" s="184"/>
      <c r="N19" s="184"/>
      <c r="O19" s="184"/>
      <c r="P19" s="184"/>
      <c r="Q19" s="184"/>
      <c r="R19" s="184"/>
      <c r="S19" s="184"/>
      <c r="T19" s="184"/>
      <c r="U19" s="184"/>
      <c r="V19" s="184"/>
      <c r="W19" s="184"/>
      <c r="X19" s="184"/>
      <c r="Y19" s="184"/>
      <c r="Z19" s="184"/>
      <c r="AA19" s="184"/>
      <c r="AB19" s="184"/>
      <c r="AC19" s="184"/>
      <c r="AD19" s="184"/>
      <c r="AE19" s="184"/>
      <c r="AF19" s="184"/>
      <c r="AG19" s="184"/>
      <c r="AH19" s="184"/>
      <c r="AI19" s="184"/>
      <c r="AJ19" s="184"/>
      <c r="AK19" s="155"/>
      <c r="AL19" s="155"/>
      <c r="AM19" s="127"/>
      <c r="AN19" s="152"/>
    </row>
    <row r="20" spans="1:40" ht="13.5" thickBot="1" x14ac:dyDescent="0.25">
      <c r="A20" s="176"/>
      <c r="B20" s="178"/>
      <c r="C20" s="181"/>
      <c r="D20" s="181"/>
      <c r="E20" s="181"/>
      <c r="F20" s="182"/>
      <c r="G20" s="191"/>
      <c r="H20" s="192"/>
      <c r="I20" s="185"/>
      <c r="J20" s="186"/>
      <c r="K20" s="186"/>
      <c r="L20" s="186"/>
      <c r="M20" s="186"/>
      <c r="N20" s="186"/>
      <c r="O20" s="186"/>
      <c r="P20" s="186"/>
      <c r="Q20" s="186"/>
      <c r="R20" s="186"/>
      <c r="S20" s="186"/>
      <c r="T20" s="186"/>
      <c r="U20" s="186"/>
      <c r="V20" s="186"/>
      <c r="W20" s="186"/>
      <c r="X20" s="186"/>
      <c r="Y20" s="186"/>
      <c r="Z20" s="186"/>
      <c r="AA20" s="186"/>
      <c r="AB20" s="186"/>
      <c r="AC20" s="186"/>
      <c r="AD20" s="186"/>
      <c r="AE20" s="186"/>
      <c r="AF20" s="186"/>
      <c r="AG20" s="186"/>
      <c r="AH20" s="186"/>
      <c r="AI20" s="186"/>
      <c r="AJ20" s="186"/>
      <c r="AK20" s="156"/>
      <c r="AL20" s="156"/>
      <c r="AM20" s="128"/>
      <c r="AN20" s="153"/>
    </row>
    <row r="21" spans="1:40" ht="2.25" customHeight="1" x14ac:dyDescent="0.2">
      <c r="AM21" s="69"/>
      <c r="AN21" s="107"/>
    </row>
    <row r="22" spans="1:40" s="120" customFormat="1" ht="16.5" thickBot="1" x14ac:dyDescent="0.3">
      <c r="A22" s="70">
        <v>1</v>
      </c>
      <c r="B22" s="71" t="s">
        <v>252</v>
      </c>
      <c r="C22" s="71"/>
      <c r="D22" s="71"/>
      <c r="E22" s="71"/>
      <c r="F22" s="71"/>
      <c r="G22" s="71"/>
      <c r="H22" s="71"/>
      <c r="I22" s="71"/>
      <c r="J22" s="71"/>
      <c r="K22" s="71"/>
      <c r="L22" s="71"/>
      <c r="M22" s="71"/>
      <c r="N22" s="71"/>
      <c r="O22" s="71"/>
      <c r="P22" s="71"/>
      <c r="Q22" s="71"/>
      <c r="R22" s="71"/>
      <c r="S22" s="71"/>
      <c r="T22" s="71"/>
      <c r="U22" s="71"/>
      <c r="V22" s="71"/>
      <c r="W22" s="71"/>
      <c r="X22" s="71"/>
      <c r="Y22" s="71"/>
      <c r="Z22" s="71"/>
      <c r="AA22" s="71"/>
      <c r="AB22" s="71"/>
      <c r="AC22" s="71"/>
      <c r="AD22" s="71"/>
      <c r="AE22" s="71"/>
      <c r="AF22" s="71"/>
      <c r="AG22" s="71"/>
      <c r="AH22" s="71"/>
      <c r="AI22" s="71"/>
      <c r="AJ22" s="71"/>
      <c r="AK22" s="72"/>
      <c r="AL22" s="72"/>
      <c r="AM22" s="73"/>
      <c r="AN22" s="108"/>
    </row>
    <row r="23" spans="1:40" ht="163.5" customHeight="1" thickBot="1" x14ac:dyDescent="0.25">
      <c r="A23" s="20" t="s">
        <v>182</v>
      </c>
      <c r="B23" s="21" t="s">
        <v>329</v>
      </c>
      <c r="C23" s="157" t="s">
        <v>330</v>
      </c>
      <c r="D23" s="157"/>
      <c r="E23" s="157"/>
      <c r="F23" s="157"/>
      <c r="I23" s="76" t="s">
        <v>175</v>
      </c>
      <c r="J23" s="77">
        <v>1</v>
      </c>
      <c r="K23" s="124">
        <v>1</v>
      </c>
      <c r="L23" s="125"/>
      <c r="M23" s="76" t="s">
        <v>175</v>
      </c>
      <c r="N23" s="77">
        <v>1</v>
      </c>
      <c r="O23" s="124">
        <v>1</v>
      </c>
      <c r="P23" s="125"/>
      <c r="Q23" s="76" t="s">
        <v>175</v>
      </c>
      <c r="R23" s="77">
        <v>1</v>
      </c>
      <c r="S23" s="124">
        <v>1</v>
      </c>
      <c r="T23" s="125"/>
      <c r="U23" s="76" t="s">
        <v>175</v>
      </c>
      <c r="V23" s="77">
        <v>1</v>
      </c>
      <c r="W23" s="124">
        <v>1</v>
      </c>
      <c r="X23" s="125"/>
      <c r="Y23" s="76" t="s">
        <v>175</v>
      </c>
      <c r="Z23" s="77">
        <v>1</v>
      </c>
      <c r="AA23" s="124">
        <v>1</v>
      </c>
      <c r="AB23" s="125"/>
      <c r="AC23" s="76" t="s">
        <v>175</v>
      </c>
      <c r="AD23" s="77">
        <v>1</v>
      </c>
      <c r="AE23" s="124">
        <v>1</v>
      </c>
      <c r="AF23" s="125"/>
      <c r="AG23" s="76" t="s">
        <v>175</v>
      </c>
      <c r="AH23" s="77">
        <v>1</v>
      </c>
      <c r="AI23" s="124">
        <v>1</v>
      </c>
      <c r="AJ23" s="125"/>
      <c r="AK23" s="74" t="s">
        <v>266</v>
      </c>
      <c r="AL23" s="78" t="s">
        <v>286</v>
      </c>
      <c r="AM23" s="75"/>
      <c r="AN23" s="109">
        <f t="shared" ref="AN23:AN26" si="0">AM23</f>
        <v>0</v>
      </c>
    </row>
    <row r="24" spans="1:40" ht="25.5" customHeight="1" thickBot="1" x14ac:dyDescent="0.25">
      <c r="A24" s="20" t="s">
        <v>183</v>
      </c>
      <c r="B24" s="21" t="s">
        <v>253</v>
      </c>
      <c r="C24" s="157" t="s">
        <v>256</v>
      </c>
      <c r="D24" s="158"/>
      <c r="E24" s="158"/>
      <c r="F24" s="158"/>
      <c r="I24" s="76" t="s">
        <v>175</v>
      </c>
      <c r="J24" s="77">
        <v>1</v>
      </c>
      <c r="K24" s="124">
        <v>1</v>
      </c>
      <c r="L24" s="125"/>
      <c r="M24" s="76" t="s">
        <v>175</v>
      </c>
      <c r="N24" s="77">
        <v>1</v>
      </c>
      <c r="O24" s="124">
        <v>1</v>
      </c>
      <c r="P24" s="125"/>
      <c r="Q24" s="76" t="s">
        <v>175</v>
      </c>
      <c r="R24" s="77">
        <v>1</v>
      </c>
      <c r="S24" s="124">
        <v>1</v>
      </c>
      <c r="T24" s="125"/>
      <c r="U24" s="76" t="s">
        <v>175</v>
      </c>
      <c r="V24" s="77">
        <v>1</v>
      </c>
      <c r="W24" s="124">
        <v>1</v>
      </c>
      <c r="X24" s="125"/>
      <c r="Y24" s="76"/>
      <c r="Z24" s="77"/>
      <c r="AA24" s="124"/>
      <c r="AB24" s="125"/>
      <c r="AC24" s="76"/>
      <c r="AD24" s="77"/>
      <c r="AE24" s="124"/>
      <c r="AF24" s="125"/>
      <c r="AG24" s="76"/>
      <c r="AH24" s="77"/>
      <c r="AI24" s="124"/>
      <c r="AJ24" s="125"/>
      <c r="AK24" s="74" t="s">
        <v>331</v>
      </c>
      <c r="AL24" s="78" t="s">
        <v>286</v>
      </c>
      <c r="AM24" s="75"/>
      <c r="AN24" s="109">
        <f t="shared" si="0"/>
        <v>0</v>
      </c>
    </row>
    <row r="25" spans="1:40" ht="39" customHeight="1" thickBot="1" x14ac:dyDescent="0.25">
      <c r="A25" s="20" t="s">
        <v>184</v>
      </c>
      <c r="B25" s="21" t="s">
        <v>254</v>
      </c>
      <c r="C25" s="172" t="s">
        <v>257</v>
      </c>
      <c r="D25" s="173"/>
      <c r="E25" s="173"/>
      <c r="F25" s="174"/>
      <c r="I25" s="76" t="s">
        <v>175</v>
      </c>
      <c r="J25" s="77">
        <v>1</v>
      </c>
      <c r="K25" s="124">
        <v>1</v>
      </c>
      <c r="L25" s="125"/>
      <c r="M25" s="76" t="s">
        <v>175</v>
      </c>
      <c r="N25" s="77">
        <v>1</v>
      </c>
      <c r="O25" s="124">
        <v>1</v>
      </c>
      <c r="P25" s="125"/>
      <c r="Q25" s="76" t="s">
        <v>175</v>
      </c>
      <c r="R25" s="77">
        <v>1</v>
      </c>
      <c r="S25" s="124">
        <v>1</v>
      </c>
      <c r="T25" s="125"/>
      <c r="U25" s="76" t="s">
        <v>175</v>
      </c>
      <c r="V25" s="77">
        <v>1</v>
      </c>
      <c r="W25" s="124">
        <v>1</v>
      </c>
      <c r="X25" s="125"/>
      <c r="Y25" s="76" t="s">
        <v>175</v>
      </c>
      <c r="Z25" s="77">
        <v>1</v>
      </c>
      <c r="AA25" s="124">
        <v>1</v>
      </c>
      <c r="AB25" s="125"/>
      <c r="AC25" s="76" t="s">
        <v>175</v>
      </c>
      <c r="AD25" s="77">
        <v>1</v>
      </c>
      <c r="AE25" s="124">
        <v>1</v>
      </c>
      <c r="AF25" s="125"/>
      <c r="AG25" s="76" t="s">
        <v>175</v>
      </c>
      <c r="AH25" s="77">
        <v>1</v>
      </c>
      <c r="AI25" s="124">
        <v>1</v>
      </c>
      <c r="AJ25" s="125"/>
      <c r="AK25" s="74" t="s">
        <v>331</v>
      </c>
      <c r="AL25" s="78" t="s">
        <v>286</v>
      </c>
      <c r="AM25" s="75"/>
      <c r="AN25" s="109">
        <f t="shared" si="0"/>
        <v>0</v>
      </c>
    </row>
    <row r="26" spans="1:40" ht="90.95" customHeight="1" thickBot="1" x14ac:dyDescent="0.25">
      <c r="A26" s="20" t="s">
        <v>185</v>
      </c>
      <c r="B26" s="21" t="s">
        <v>255</v>
      </c>
      <c r="C26" s="157" t="s">
        <v>258</v>
      </c>
      <c r="D26" s="158"/>
      <c r="E26" s="158"/>
      <c r="F26" s="158"/>
      <c r="I26" s="76" t="s">
        <v>175</v>
      </c>
      <c r="J26" s="80">
        <v>240</v>
      </c>
      <c r="K26" s="124"/>
      <c r="L26" s="125"/>
      <c r="M26" s="76" t="s">
        <v>175</v>
      </c>
      <c r="N26" s="80">
        <v>240</v>
      </c>
      <c r="O26" s="124"/>
      <c r="P26" s="125"/>
      <c r="Q26" s="76" t="s">
        <v>175</v>
      </c>
      <c r="R26" s="80">
        <v>240</v>
      </c>
      <c r="S26" s="124"/>
      <c r="T26" s="125"/>
      <c r="U26" s="76" t="s">
        <v>175</v>
      </c>
      <c r="V26" s="80">
        <v>240</v>
      </c>
      <c r="W26" s="124"/>
      <c r="X26" s="125"/>
      <c r="Y26" s="76" t="s">
        <v>175</v>
      </c>
      <c r="Z26" s="80">
        <v>240</v>
      </c>
      <c r="AA26" s="124"/>
      <c r="AB26" s="125"/>
      <c r="AC26" s="76" t="s">
        <v>175</v>
      </c>
      <c r="AD26" s="80">
        <v>240</v>
      </c>
      <c r="AE26" s="124"/>
      <c r="AF26" s="125"/>
      <c r="AG26" s="76" t="s">
        <v>175</v>
      </c>
      <c r="AH26" s="80">
        <v>240</v>
      </c>
      <c r="AI26" s="124"/>
      <c r="AJ26" s="125"/>
      <c r="AK26" s="81" t="s">
        <v>287</v>
      </c>
      <c r="AL26" s="78" t="s">
        <v>286</v>
      </c>
      <c r="AM26" s="75"/>
      <c r="AN26" s="109">
        <f t="shared" si="0"/>
        <v>0</v>
      </c>
    </row>
    <row r="27" spans="1:40" ht="26.25" customHeight="1" thickBot="1" x14ac:dyDescent="0.25">
      <c r="I27" s="168"/>
      <c r="J27" s="168"/>
      <c r="K27" s="168"/>
      <c r="L27" s="168"/>
      <c r="M27" s="168"/>
      <c r="N27" s="168"/>
      <c r="O27" s="168"/>
      <c r="P27" s="168"/>
      <c r="Q27" s="168"/>
      <c r="R27" s="168"/>
      <c r="S27" s="168"/>
      <c r="T27" s="168"/>
      <c r="U27" s="168"/>
      <c r="V27" s="168"/>
      <c r="W27" s="168"/>
      <c r="X27" s="168"/>
      <c r="Y27" s="168"/>
      <c r="Z27" s="168"/>
      <c r="AA27" s="168"/>
      <c r="AB27" s="168"/>
      <c r="AC27" s="168"/>
      <c r="AD27" s="168"/>
      <c r="AE27" s="168"/>
      <c r="AF27" s="168"/>
      <c r="AG27" s="168"/>
      <c r="AH27" s="168"/>
      <c r="AI27" s="168"/>
      <c r="AJ27" s="168"/>
      <c r="AM27" s="82" t="s">
        <v>325</v>
      </c>
      <c r="AN27" s="110">
        <f>SUM(AN23:AN26)</f>
        <v>0</v>
      </c>
    </row>
    <row r="28" spans="1:40" ht="54.6" customHeight="1" thickTop="1" thickBot="1" x14ac:dyDescent="0.25">
      <c r="I28" s="79"/>
      <c r="J28" s="79"/>
      <c r="K28" s="79"/>
      <c r="L28" s="79"/>
      <c r="M28" s="79"/>
      <c r="N28" s="79"/>
      <c r="O28" s="79"/>
      <c r="P28" s="79"/>
      <c r="Q28" s="79"/>
      <c r="R28" s="79"/>
      <c r="S28" s="79"/>
      <c r="T28" s="79"/>
      <c r="U28" s="79"/>
      <c r="V28" s="79"/>
      <c r="W28" s="79"/>
      <c r="X28" s="79"/>
      <c r="Y28" s="79"/>
      <c r="Z28" s="79"/>
      <c r="AA28" s="79"/>
      <c r="AB28" s="79"/>
      <c r="AC28" s="79"/>
      <c r="AD28" s="79"/>
      <c r="AE28" s="79"/>
      <c r="AF28" s="79"/>
      <c r="AG28" s="79"/>
      <c r="AH28" s="79"/>
      <c r="AI28" s="79"/>
      <c r="AJ28" s="79"/>
      <c r="AM28" s="83" t="s">
        <v>275</v>
      </c>
      <c r="AN28" s="111" t="s">
        <v>276</v>
      </c>
    </row>
    <row r="29" spans="1:40" s="121" customFormat="1" ht="16.5" thickBot="1" x14ac:dyDescent="0.3">
      <c r="A29" s="84">
        <v>2</v>
      </c>
      <c r="B29" s="85" t="s">
        <v>273</v>
      </c>
      <c r="C29" s="85"/>
      <c r="D29" s="85"/>
      <c r="E29" s="85"/>
      <c r="F29" s="85"/>
      <c r="G29" s="85"/>
      <c r="H29" s="85"/>
      <c r="I29" s="85"/>
      <c r="J29" s="85"/>
      <c r="K29" s="85"/>
      <c r="L29" s="85"/>
      <c r="M29" s="85"/>
      <c r="N29" s="85"/>
      <c r="O29" s="85"/>
      <c r="P29" s="85"/>
      <c r="Q29" s="85"/>
      <c r="R29" s="85"/>
      <c r="S29" s="85"/>
      <c r="T29" s="85"/>
      <c r="U29" s="85"/>
      <c r="V29" s="85"/>
      <c r="W29" s="85"/>
      <c r="X29" s="85"/>
      <c r="Y29" s="85"/>
      <c r="Z29" s="85"/>
      <c r="AA29" s="85"/>
      <c r="AB29" s="85"/>
      <c r="AC29" s="85"/>
      <c r="AD29" s="85"/>
      <c r="AE29" s="85"/>
      <c r="AF29" s="85"/>
      <c r="AG29" s="85"/>
      <c r="AH29" s="85"/>
      <c r="AI29" s="85"/>
      <c r="AJ29" s="85"/>
      <c r="AK29" s="86"/>
      <c r="AL29" s="86"/>
      <c r="AM29" s="86"/>
      <c r="AN29" s="112"/>
    </row>
    <row r="30" spans="1:40" s="122" customFormat="1" ht="19.5" customHeight="1" outlineLevel="1" x14ac:dyDescent="0.2">
      <c r="A30" s="87" t="s">
        <v>283</v>
      </c>
      <c r="B30" s="169" t="s">
        <v>274</v>
      </c>
      <c r="C30" s="170"/>
      <c r="D30" s="170"/>
      <c r="E30" s="170"/>
      <c r="F30" s="170"/>
      <c r="G30" s="170"/>
      <c r="H30" s="170"/>
      <c r="I30" s="170"/>
      <c r="J30" s="170"/>
      <c r="K30" s="170"/>
      <c r="L30" s="170"/>
      <c r="M30" s="170"/>
      <c r="N30" s="170"/>
      <c r="O30" s="170"/>
      <c r="P30" s="170"/>
      <c r="Q30" s="170"/>
      <c r="R30" s="170"/>
      <c r="S30" s="170"/>
      <c r="T30" s="170"/>
      <c r="U30" s="170"/>
      <c r="V30" s="170"/>
      <c r="W30" s="170"/>
      <c r="X30" s="170"/>
      <c r="Y30" s="170"/>
      <c r="Z30" s="170"/>
      <c r="AA30" s="170"/>
      <c r="AB30" s="170"/>
      <c r="AC30" s="170"/>
      <c r="AD30" s="170"/>
      <c r="AE30" s="170"/>
      <c r="AF30" s="170"/>
      <c r="AG30" s="170"/>
      <c r="AH30" s="170"/>
      <c r="AI30" s="170"/>
      <c r="AJ30" s="171"/>
      <c r="AK30" s="88">
        <v>25</v>
      </c>
      <c r="AL30" s="88" t="s">
        <v>277</v>
      </c>
      <c r="AM30" s="89"/>
      <c r="AN30" s="113">
        <f>AK30*AM30</f>
        <v>0</v>
      </c>
    </row>
    <row r="31" spans="1:40" s="120" customFormat="1" ht="16.5" thickBot="1" x14ac:dyDescent="0.3">
      <c r="A31" s="84"/>
      <c r="B31" s="85"/>
      <c r="C31" s="85"/>
      <c r="D31" s="85"/>
      <c r="E31" s="85"/>
      <c r="F31" s="85"/>
      <c r="G31" s="85"/>
      <c r="H31" s="85"/>
      <c r="I31" s="85"/>
      <c r="J31" s="85"/>
      <c r="K31" s="85"/>
      <c r="L31" s="85"/>
      <c r="M31" s="85"/>
      <c r="N31" s="85"/>
      <c r="O31" s="85"/>
      <c r="P31" s="85"/>
      <c r="Q31" s="85"/>
      <c r="R31" s="85"/>
      <c r="S31" s="85"/>
      <c r="T31" s="85"/>
      <c r="U31" s="85"/>
      <c r="V31" s="85"/>
      <c r="W31" s="85"/>
      <c r="X31" s="85"/>
      <c r="Y31" s="85"/>
      <c r="Z31" s="85"/>
      <c r="AA31" s="85"/>
      <c r="AB31" s="85"/>
      <c r="AC31" s="85"/>
      <c r="AD31" s="85"/>
      <c r="AE31" s="85"/>
      <c r="AF31" s="85"/>
      <c r="AG31" s="85"/>
      <c r="AH31" s="85"/>
      <c r="AI31" s="85"/>
      <c r="AJ31" s="85"/>
      <c r="AK31" s="90"/>
      <c r="AL31" s="91"/>
      <c r="AM31" s="91"/>
      <c r="AN31" s="114"/>
    </row>
    <row r="32" spans="1:40" s="123" customFormat="1" ht="16.5" thickBot="1" x14ac:dyDescent="0.3">
      <c r="A32" s="92" t="s">
        <v>261</v>
      </c>
      <c r="B32" s="93"/>
      <c r="C32" s="94"/>
      <c r="D32" s="94"/>
      <c r="E32" s="94"/>
      <c r="F32" s="94"/>
      <c r="G32" s="94"/>
      <c r="H32" s="94"/>
      <c r="I32" s="94"/>
      <c r="J32" s="94"/>
      <c r="K32" s="94"/>
      <c r="L32" s="94"/>
      <c r="M32" s="94"/>
      <c r="N32" s="94"/>
      <c r="O32" s="94"/>
      <c r="P32" s="94"/>
      <c r="Q32" s="94"/>
      <c r="R32" s="94"/>
      <c r="S32" s="94"/>
      <c r="T32" s="94"/>
      <c r="U32" s="94"/>
      <c r="V32" s="94"/>
      <c r="W32" s="94"/>
      <c r="X32" s="94"/>
      <c r="Y32" s="94"/>
      <c r="Z32" s="94"/>
      <c r="AA32" s="94"/>
      <c r="AB32" s="94"/>
      <c r="AC32" s="94"/>
      <c r="AD32" s="94"/>
      <c r="AE32" s="94"/>
      <c r="AF32" s="94"/>
      <c r="AG32" s="94"/>
      <c r="AH32" s="94"/>
      <c r="AI32" s="94"/>
      <c r="AJ32" s="94"/>
      <c r="AK32" s="95"/>
      <c r="AL32" s="96"/>
      <c r="AM32" s="97"/>
      <c r="AN32" s="115">
        <f>AN27+AN30</f>
        <v>0</v>
      </c>
    </row>
    <row r="33" spans="1:40" s="123" customFormat="1" ht="16.5" thickBot="1" x14ac:dyDescent="0.3">
      <c r="A33" s="92" t="s">
        <v>262</v>
      </c>
      <c r="B33" s="93"/>
      <c r="C33" s="94"/>
      <c r="D33" s="94"/>
      <c r="E33" s="94"/>
      <c r="F33" s="94"/>
      <c r="G33" s="94"/>
      <c r="H33" s="94"/>
      <c r="I33" s="94"/>
      <c r="J33" s="94"/>
      <c r="K33" s="94"/>
      <c r="L33" s="94"/>
      <c r="M33" s="94"/>
      <c r="N33" s="94"/>
      <c r="O33" s="94"/>
      <c r="P33" s="94"/>
      <c r="Q33" s="94"/>
      <c r="R33" s="94"/>
      <c r="S33" s="94"/>
      <c r="T33" s="94"/>
      <c r="U33" s="94"/>
      <c r="V33" s="94"/>
      <c r="W33" s="94"/>
      <c r="X33" s="94"/>
      <c r="Y33" s="94"/>
      <c r="Z33" s="94"/>
      <c r="AA33" s="94"/>
      <c r="AB33" s="94"/>
      <c r="AC33" s="94"/>
      <c r="AD33" s="94"/>
      <c r="AE33" s="94"/>
      <c r="AF33" s="94"/>
      <c r="AG33" s="94"/>
      <c r="AH33" s="94"/>
      <c r="AI33" s="94"/>
      <c r="AJ33" s="94"/>
      <c r="AK33" s="98"/>
      <c r="AL33" s="99"/>
      <c r="AM33" s="100"/>
      <c r="AN33" s="116">
        <f>SUM(AN32*0.19)</f>
        <v>0</v>
      </c>
    </row>
    <row r="34" spans="1:40" s="123" customFormat="1" ht="16.5" thickBot="1" x14ac:dyDescent="0.3">
      <c r="A34" s="92" t="s">
        <v>263</v>
      </c>
      <c r="B34" s="93"/>
      <c r="C34" s="94"/>
      <c r="D34" s="94"/>
      <c r="E34" s="94"/>
      <c r="F34" s="94"/>
      <c r="G34" s="94"/>
      <c r="H34" s="94"/>
      <c r="I34" s="94"/>
      <c r="J34" s="94"/>
      <c r="K34" s="94"/>
      <c r="L34" s="94"/>
      <c r="M34" s="94"/>
      <c r="N34" s="94"/>
      <c r="O34" s="94"/>
      <c r="P34" s="94"/>
      <c r="Q34" s="94"/>
      <c r="R34" s="94"/>
      <c r="S34" s="94"/>
      <c r="T34" s="94"/>
      <c r="U34" s="94"/>
      <c r="V34" s="94"/>
      <c r="W34" s="94"/>
      <c r="X34" s="94"/>
      <c r="Y34" s="94"/>
      <c r="Z34" s="94"/>
      <c r="AA34" s="94"/>
      <c r="AB34" s="94"/>
      <c r="AC34" s="94"/>
      <c r="AD34" s="94"/>
      <c r="AE34" s="94"/>
      <c r="AF34" s="94"/>
      <c r="AG34" s="94"/>
      <c r="AH34" s="94"/>
      <c r="AI34" s="94"/>
      <c r="AJ34" s="94"/>
      <c r="AK34" s="101"/>
      <c r="AL34" s="102"/>
      <c r="AM34" s="103"/>
      <c r="AN34" s="117">
        <f>SUM(AN32+AN33)</f>
        <v>0</v>
      </c>
    </row>
    <row r="35" spans="1:40" x14ac:dyDescent="0.2">
      <c r="AM35" s="67"/>
      <c r="AN35" s="118"/>
    </row>
    <row r="36" spans="1:40" x14ac:dyDescent="0.2">
      <c r="AM36" s="67"/>
      <c r="AN36" s="118"/>
    </row>
    <row r="37" spans="1:40" x14ac:dyDescent="0.2">
      <c r="AM37" s="67"/>
      <c r="AN37" s="118"/>
    </row>
    <row r="38" spans="1:40" x14ac:dyDescent="0.2">
      <c r="AM38" s="67"/>
      <c r="AN38" s="118"/>
    </row>
    <row r="39" spans="1:40" x14ac:dyDescent="0.2">
      <c r="AM39" s="67"/>
      <c r="AN39" s="118"/>
    </row>
    <row r="40" spans="1:40" x14ac:dyDescent="0.2">
      <c r="AM40" s="67"/>
      <c r="AN40" s="118"/>
    </row>
    <row r="41" spans="1:40" x14ac:dyDescent="0.2">
      <c r="AM41" s="67"/>
      <c r="AN41" s="118"/>
    </row>
    <row r="42" spans="1:40" x14ac:dyDescent="0.2">
      <c r="AM42" s="67"/>
      <c r="AN42" s="118"/>
    </row>
    <row r="43" spans="1:40" x14ac:dyDescent="0.2">
      <c r="AM43" s="67"/>
      <c r="AN43" s="118"/>
    </row>
    <row r="44" spans="1:40" x14ac:dyDescent="0.2">
      <c r="AM44" s="67"/>
      <c r="AN44" s="118"/>
    </row>
    <row r="45" spans="1:40" x14ac:dyDescent="0.2">
      <c r="AM45" s="67"/>
      <c r="AN45" s="118"/>
    </row>
    <row r="46" spans="1:40" x14ac:dyDescent="0.2">
      <c r="AM46" s="67"/>
      <c r="AN46" s="118"/>
    </row>
    <row r="47" spans="1:40" x14ac:dyDescent="0.2">
      <c r="AM47" s="67"/>
      <c r="AN47" s="118"/>
    </row>
    <row r="48" spans="1:40" x14ac:dyDescent="0.2">
      <c r="AM48" s="67"/>
      <c r="AN48" s="118"/>
    </row>
    <row r="49" spans="39:40" x14ac:dyDescent="0.2">
      <c r="AM49" s="67"/>
      <c r="AN49" s="118"/>
    </row>
    <row r="50" spans="39:40" x14ac:dyDescent="0.2">
      <c r="AM50" s="67"/>
      <c r="AN50" s="118"/>
    </row>
    <row r="51" spans="39:40" x14ac:dyDescent="0.2">
      <c r="AM51" s="67"/>
      <c r="AN51" s="118"/>
    </row>
    <row r="52" spans="39:40" x14ac:dyDescent="0.2">
      <c r="AM52" s="67"/>
      <c r="AN52" s="118"/>
    </row>
    <row r="53" spans="39:40" x14ac:dyDescent="0.2">
      <c r="AM53" s="67"/>
      <c r="AN53" s="118"/>
    </row>
    <row r="54" spans="39:40" x14ac:dyDescent="0.2">
      <c r="AM54" s="67"/>
      <c r="AN54" s="118"/>
    </row>
    <row r="55" spans="39:40" x14ac:dyDescent="0.2">
      <c r="AM55" s="67"/>
      <c r="AN55" s="118"/>
    </row>
    <row r="56" spans="39:40" x14ac:dyDescent="0.2">
      <c r="AM56" s="67"/>
    </row>
    <row r="57" spans="39:40" x14ac:dyDescent="0.2">
      <c r="AM57" s="67"/>
    </row>
    <row r="58" spans="39:40" x14ac:dyDescent="0.2">
      <c r="AM58" s="67"/>
    </row>
    <row r="59" spans="39:40" x14ac:dyDescent="0.2">
      <c r="AM59" s="67"/>
    </row>
    <row r="60" spans="39:40" x14ac:dyDescent="0.2">
      <c r="AM60" s="67"/>
    </row>
    <row r="61" spans="39:40" x14ac:dyDescent="0.2">
      <c r="AM61" s="67"/>
    </row>
    <row r="62" spans="39:40" x14ac:dyDescent="0.2">
      <c r="AM62" s="67"/>
    </row>
    <row r="63" spans="39:40" x14ac:dyDescent="0.2">
      <c r="AM63" s="67"/>
    </row>
    <row r="64" spans="39:40" x14ac:dyDescent="0.2">
      <c r="AM64" s="67"/>
    </row>
    <row r="65" spans="39:39" x14ac:dyDescent="0.2">
      <c r="AM65" s="67"/>
    </row>
    <row r="66" spans="39:39" x14ac:dyDescent="0.2">
      <c r="AM66" s="67"/>
    </row>
    <row r="67" spans="39:39" x14ac:dyDescent="0.2">
      <c r="AM67" s="67"/>
    </row>
    <row r="68" spans="39:39" x14ac:dyDescent="0.2">
      <c r="AM68" s="67"/>
    </row>
    <row r="69" spans="39:39" x14ac:dyDescent="0.2">
      <c r="AM69" s="67"/>
    </row>
    <row r="70" spans="39:39" x14ac:dyDescent="0.2">
      <c r="AM70" s="67"/>
    </row>
    <row r="71" spans="39:39" x14ac:dyDescent="0.2">
      <c r="AM71" s="67"/>
    </row>
    <row r="72" spans="39:39" x14ac:dyDescent="0.2">
      <c r="AM72" s="67"/>
    </row>
    <row r="73" spans="39:39" x14ac:dyDescent="0.2">
      <c r="AM73" s="67"/>
    </row>
    <row r="74" spans="39:39" x14ac:dyDescent="0.2">
      <c r="AM74" s="67"/>
    </row>
    <row r="75" spans="39:39" x14ac:dyDescent="0.2">
      <c r="AM75" s="67"/>
    </row>
    <row r="76" spans="39:39" x14ac:dyDescent="0.2">
      <c r="AM76" s="67"/>
    </row>
    <row r="77" spans="39:39" x14ac:dyDescent="0.2">
      <c r="AM77" s="67"/>
    </row>
    <row r="78" spans="39:39" x14ac:dyDescent="0.2">
      <c r="AM78" s="67"/>
    </row>
    <row r="79" spans="39:39" x14ac:dyDescent="0.2">
      <c r="AM79" s="67"/>
    </row>
    <row r="80" spans="39:39" x14ac:dyDescent="0.2">
      <c r="AM80" s="67"/>
    </row>
    <row r="81" spans="39:39" x14ac:dyDescent="0.2">
      <c r="AM81" s="67"/>
    </row>
    <row r="82" spans="39:39" x14ac:dyDescent="0.2">
      <c r="AM82" s="67"/>
    </row>
    <row r="83" spans="39:39" x14ac:dyDescent="0.2">
      <c r="AM83" s="67"/>
    </row>
    <row r="84" spans="39:39" x14ac:dyDescent="0.2">
      <c r="AM84" s="67"/>
    </row>
    <row r="85" spans="39:39" x14ac:dyDescent="0.2">
      <c r="AM85" s="67"/>
    </row>
    <row r="86" spans="39:39" x14ac:dyDescent="0.2">
      <c r="AM86" s="67"/>
    </row>
    <row r="87" spans="39:39" x14ac:dyDescent="0.2">
      <c r="AM87" s="67"/>
    </row>
    <row r="88" spans="39:39" x14ac:dyDescent="0.2">
      <c r="AM88" s="67"/>
    </row>
    <row r="89" spans="39:39" x14ac:dyDescent="0.2">
      <c r="AM89" s="67"/>
    </row>
    <row r="90" spans="39:39" x14ac:dyDescent="0.2">
      <c r="AM90" s="67"/>
    </row>
    <row r="91" spans="39:39" x14ac:dyDescent="0.2">
      <c r="AM91" s="67"/>
    </row>
    <row r="92" spans="39:39" x14ac:dyDescent="0.2">
      <c r="AM92" s="67"/>
    </row>
    <row r="93" spans="39:39" x14ac:dyDescent="0.2">
      <c r="AM93" s="67"/>
    </row>
    <row r="94" spans="39:39" x14ac:dyDescent="0.2">
      <c r="AM94" s="67"/>
    </row>
    <row r="95" spans="39:39" x14ac:dyDescent="0.2">
      <c r="AM95" s="67"/>
    </row>
    <row r="96" spans="39:39" x14ac:dyDescent="0.2">
      <c r="AM96" s="67"/>
    </row>
    <row r="97" spans="39:39" x14ac:dyDescent="0.2">
      <c r="AM97" s="67"/>
    </row>
    <row r="98" spans="39:39" x14ac:dyDescent="0.2">
      <c r="AM98" s="67"/>
    </row>
    <row r="99" spans="39:39" x14ac:dyDescent="0.2">
      <c r="AM99" s="67"/>
    </row>
    <row r="100" spans="39:39" x14ac:dyDescent="0.2">
      <c r="AM100" s="67"/>
    </row>
    <row r="101" spans="39:39" x14ac:dyDescent="0.2">
      <c r="AM101" s="67"/>
    </row>
    <row r="102" spans="39:39" x14ac:dyDescent="0.2">
      <c r="AM102" s="67"/>
    </row>
    <row r="103" spans="39:39" x14ac:dyDescent="0.2">
      <c r="AM103" s="67"/>
    </row>
    <row r="104" spans="39:39" x14ac:dyDescent="0.2">
      <c r="AM104" s="67"/>
    </row>
    <row r="105" spans="39:39" x14ac:dyDescent="0.2">
      <c r="AM105" s="67"/>
    </row>
    <row r="106" spans="39:39" x14ac:dyDescent="0.2">
      <c r="AM106" s="67"/>
    </row>
    <row r="107" spans="39:39" x14ac:dyDescent="0.2">
      <c r="AM107" s="67"/>
    </row>
    <row r="108" spans="39:39" x14ac:dyDescent="0.2">
      <c r="AM108" s="67"/>
    </row>
    <row r="109" spans="39:39" x14ac:dyDescent="0.2">
      <c r="AM109" s="67"/>
    </row>
    <row r="110" spans="39:39" x14ac:dyDescent="0.2">
      <c r="AM110" s="67"/>
    </row>
    <row r="111" spans="39:39" x14ac:dyDescent="0.2">
      <c r="AM111" s="67"/>
    </row>
    <row r="112" spans="39:39" x14ac:dyDescent="0.2">
      <c r="AM112" s="67"/>
    </row>
    <row r="113" spans="39:39" x14ac:dyDescent="0.2">
      <c r="AM113" s="67"/>
    </row>
    <row r="114" spans="39:39" x14ac:dyDescent="0.2">
      <c r="AM114" s="67"/>
    </row>
    <row r="115" spans="39:39" x14ac:dyDescent="0.2">
      <c r="AM115" s="67"/>
    </row>
    <row r="116" spans="39:39" x14ac:dyDescent="0.2">
      <c r="AM116" s="67"/>
    </row>
    <row r="117" spans="39:39" x14ac:dyDescent="0.2">
      <c r="AM117" s="67"/>
    </row>
    <row r="118" spans="39:39" x14ac:dyDescent="0.2">
      <c r="AM118" s="67"/>
    </row>
    <row r="119" spans="39:39" x14ac:dyDescent="0.2">
      <c r="AM119" s="67"/>
    </row>
    <row r="120" spans="39:39" x14ac:dyDescent="0.2">
      <c r="AM120" s="67"/>
    </row>
    <row r="121" spans="39:39" x14ac:dyDescent="0.2">
      <c r="AM121" s="67"/>
    </row>
    <row r="122" spans="39:39" x14ac:dyDescent="0.2">
      <c r="AM122" s="67"/>
    </row>
    <row r="123" spans="39:39" x14ac:dyDescent="0.2">
      <c r="AM123" s="67"/>
    </row>
    <row r="124" spans="39:39" x14ac:dyDescent="0.2">
      <c r="AM124" s="67"/>
    </row>
    <row r="125" spans="39:39" x14ac:dyDescent="0.2">
      <c r="AM125" s="67"/>
    </row>
    <row r="126" spans="39:39" x14ac:dyDescent="0.2">
      <c r="AM126" s="67"/>
    </row>
    <row r="127" spans="39:39" x14ac:dyDescent="0.2">
      <c r="AM127" s="67"/>
    </row>
    <row r="128" spans="39:39" x14ac:dyDescent="0.2">
      <c r="AM128" s="67"/>
    </row>
    <row r="129" spans="39:39" x14ac:dyDescent="0.2">
      <c r="AM129" s="67"/>
    </row>
    <row r="130" spans="39:39" x14ac:dyDescent="0.2">
      <c r="AM130" s="67"/>
    </row>
    <row r="131" spans="39:39" x14ac:dyDescent="0.2">
      <c r="AM131" s="67"/>
    </row>
    <row r="132" spans="39:39" x14ac:dyDescent="0.2">
      <c r="AM132" s="67"/>
    </row>
    <row r="133" spans="39:39" x14ac:dyDescent="0.2">
      <c r="AM133" s="67"/>
    </row>
    <row r="134" spans="39:39" x14ac:dyDescent="0.2">
      <c r="AM134" s="67"/>
    </row>
    <row r="135" spans="39:39" x14ac:dyDescent="0.2">
      <c r="AM135" s="67"/>
    </row>
    <row r="136" spans="39:39" x14ac:dyDescent="0.2">
      <c r="AM136" s="67"/>
    </row>
    <row r="137" spans="39:39" x14ac:dyDescent="0.2">
      <c r="AM137" s="67"/>
    </row>
    <row r="138" spans="39:39" x14ac:dyDescent="0.2">
      <c r="AM138" s="67"/>
    </row>
    <row r="139" spans="39:39" x14ac:dyDescent="0.2">
      <c r="AM139" s="67"/>
    </row>
    <row r="140" spans="39:39" x14ac:dyDescent="0.2">
      <c r="AM140" s="67"/>
    </row>
    <row r="141" spans="39:39" x14ac:dyDescent="0.2">
      <c r="AM141" s="67"/>
    </row>
    <row r="142" spans="39:39" x14ac:dyDescent="0.2">
      <c r="AM142" s="67"/>
    </row>
    <row r="143" spans="39:39" x14ac:dyDescent="0.2">
      <c r="AM143" s="67"/>
    </row>
    <row r="144" spans="39:39" x14ac:dyDescent="0.2">
      <c r="AM144" s="67"/>
    </row>
    <row r="145" spans="39:39" x14ac:dyDescent="0.2">
      <c r="AM145" s="67"/>
    </row>
    <row r="146" spans="39:39" x14ac:dyDescent="0.2">
      <c r="AM146" s="67"/>
    </row>
    <row r="147" spans="39:39" x14ac:dyDescent="0.2">
      <c r="AM147" s="67"/>
    </row>
    <row r="148" spans="39:39" x14ac:dyDescent="0.2">
      <c r="AM148" s="67"/>
    </row>
    <row r="149" spans="39:39" x14ac:dyDescent="0.2">
      <c r="AM149" s="67"/>
    </row>
    <row r="150" spans="39:39" x14ac:dyDescent="0.2">
      <c r="AM150" s="67"/>
    </row>
    <row r="151" spans="39:39" x14ac:dyDescent="0.2">
      <c r="AM151" s="67"/>
    </row>
    <row r="152" spans="39:39" x14ac:dyDescent="0.2">
      <c r="AM152" s="67"/>
    </row>
    <row r="153" spans="39:39" x14ac:dyDescent="0.2">
      <c r="AM153" s="67"/>
    </row>
    <row r="154" spans="39:39" x14ac:dyDescent="0.2">
      <c r="AM154" s="67"/>
    </row>
    <row r="155" spans="39:39" x14ac:dyDescent="0.2">
      <c r="AM155" s="67"/>
    </row>
    <row r="156" spans="39:39" x14ac:dyDescent="0.2">
      <c r="AM156" s="67"/>
    </row>
    <row r="157" spans="39:39" x14ac:dyDescent="0.2">
      <c r="AM157" s="67"/>
    </row>
    <row r="158" spans="39:39" x14ac:dyDescent="0.2">
      <c r="AM158" s="67"/>
    </row>
    <row r="159" spans="39:39" x14ac:dyDescent="0.2">
      <c r="AM159" s="67"/>
    </row>
    <row r="160" spans="39:39" x14ac:dyDescent="0.2">
      <c r="AM160" s="67"/>
    </row>
  </sheetData>
  <sheetProtection algorithmName="SHA-512" hashValue="60vtqDOeDx7mGWvfArLE9VGqD/wPOhWe1reffkRZcZFy+B2BiFL9z6f21um/zUSe51GrL76+xirsMeYpqWogjA==" saltValue="DZPIjkVxbVLzIFXj7CYlrA==" spinCount="100000" sheet="1" objects="1" scenarios="1"/>
  <protectedRanges>
    <protectedRange sqref="AM25 AM24 AM23 AM26 AM30" name="Bereich1"/>
  </protectedRanges>
  <mergeCells count="72">
    <mergeCell ref="AL4:AM4"/>
    <mergeCell ref="A8:AJ9"/>
    <mergeCell ref="A10:AJ10"/>
    <mergeCell ref="A11:AJ11"/>
    <mergeCell ref="A12:AJ12"/>
    <mergeCell ref="AH4:AI4"/>
    <mergeCell ref="AJ4:AK4"/>
    <mergeCell ref="N1:O1"/>
    <mergeCell ref="N2:Z2"/>
    <mergeCell ref="AB4:AC4"/>
    <mergeCell ref="AD4:AE4"/>
    <mergeCell ref="AF4:AG4"/>
    <mergeCell ref="A19:A20"/>
    <mergeCell ref="B19:B20"/>
    <mergeCell ref="C19:F20"/>
    <mergeCell ref="I19:AJ20"/>
    <mergeCell ref="A13:AJ13"/>
    <mergeCell ref="A14:B18"/>
    <mergeCell ref="C14:F18"/>
    <mergeCell ref="G14:H20"/>
    <mergeCell ref="I14:AJ16"/>
    <mergeCell ref="AL14:AL20"/>
    <mergeCell ref="AM14:AM20"/>
    <mergeCell ref="AN14:AN20"/>
    <mergeCell ref="I17:L18"/>
    <mergeCell ref="M17:P18"/>
    <mergeCell ref="Q17:T18"/>
    <mergeCell ref="U17:X18"/>
    <mergeCell ref="Y17:AB18"/>
    <mergeCell ref="AC17:AF18"/>
    <mergeCell ref="AG17:AJ18"/>
    <mergeCell ref="AK14:AK20"/>
    <mergeCell ref="C23:F23"/>
    <mergeCell ref="K23:L23"/>
    <mergeCell ref="O23:P23"/>
    <mergeCell ref="S23:T23"/>
    <mergeCell ref="W23:X23"/>
    <mergeCell ref="AE23:AF23"/>
    <mergeCell ref="AI23:AJ23"/>
    <mergeCell ref="AA23:AB23"/>
    <mergeCell ref="C25:F25"/>
    <mergeCell ref="K25:L25"/>
    <mergeCell ref="O25:P25"/>
    <mergeCell ref="S25:T25"/>
    <mergeCell ref="W25:X25"/>
    <mergeCell ref="AA25:AB25"/>
    <mergeCell ref="AE24:AF24"/>
    <mergeCell ref="AI24:AJ24"/>
    <mergeCell ref="AA24:AB24"/>
    <mergeCell ref="AE25:AF25"/>
    <mergeCell ref="AI25:AJ25"/>
    <mergeCell ref="C24:F24"/>
    <mergeCell ref="K24:L24"/>
    <mergeCell ref="O24:P24"/>
    <mergeCell ref="S24:T24"/>
    <mergeCell ref="W24:X24"/>
    <mergeCell ref="C26:F26"/>
    <mergeCell ref="K26:L26"/>
    <mergeCell ref="O26:P26"/>
    <mergeCell ref="S26:T26"/>
    <mergeCell ref="W26:X26"/>
    <mergeCell ref="AA26:AB26"/>
    <mergeCell ref="B30:AJ30"/>
    <mergeCell ref="AE26:AF26"/>
    <mergeCell ref="AI26:AJ26"/>
    <mergeCell ref="I27:L27"/>
    <mergeCell ref="M27:P27"/>
    <mergeCell ref="Q27:T27"/>
    <mergeCell ref="U27:X27"/>
    <mergeCell ref="Y27:AB27"/>
    <mergeCell ref="AC27:AF27"/>
    <mergeCell ref="AG27:AJ27"/>
  </mergeCells>
  <dataValidations count="1">
    <dataValidation type="list" allowBlank="1" showInputMessage="1" showErrorMessage="1" sqref="AH25 Z23 V26 AD26 AH24 J23 N23 R23 V23 J24 J25 N24 R24 Z24 AD23 AD24 AD25 V24 N25 R25 V25 Z25 AH26 Z26 J26 AH23 N26 R26" xr:uid="{981BC2C8-7E83-4BF9-AC39-39867395D2A0}">
      <formula1>INDIRECT(I23)</formula1>
    </dataValidation>
  </dataValidations>
  <pageMargins left="0.7" right="0.7" top="0.78740157499999996" bottom="0.78740157499999996" header="0.3" footer="0.3"/>
  <extLst>
    <ext xmlns:x14="http://schemas.microsoft.com/office/spreadsheetml/2009/9/main" uri="{CCE6A557-97BC-4b89-ADB6-D9C93CAAB3DF}">
      <x14:dataValidations xmlns:xm="http://schemas.microsoft.com/office/excel/2006/main" count="3">
        <x14:dataValidation type="list" allowBlank="1" showInputMessage="1" showErrorMessage="1" xr:uid="{D8B4DB43-323B-4936-8713-BE34053989D1}">
          <x14:formula1>
            <xm:f>Tabelle_WiE!$A$4:$A$220</xm:f>
          </x14:formula1>
          <xm:sqref>N1:O1</xm:sqref>
        </x14:dataValidation>
        <x14:dataValidation type="list" allowBlank="1" showInputMessage="1" showErrorMessage="1" xr:uid="{BBB1C14A-2573-42C8-A63E-3E28C174C470}">
          <x14:formula1>
            <xm:f>Datenquelle!$I$1:$S$1</xm:f>
          </x14:formula1>
          <xm:sqref>AG25 Y23 Y26 AG26 AG24 I23 M23 Q23 U23 I24 I25 M24 Q24 Y24 AC23 AC24 AC25 U24 M25 Q25 U25 Y25 AC26 I26 M26 Q26 U26 AG23</xm:sqref>
        </x14:dataValidation>
        <x14:dataValidation type="list" allowBlank="1" showInputMessage="1" showErrorMessage="1" xr:uid="{49F2656D-C2BE-413B-A7F2-07561E7EF5FB}">
          <x14:formula1>
            <xm:f>Datenquelle!$T$2:$T$7</xm:f>
          </x14:formula1>
          <xm:sqref>AI25:AJ25 AA23:AB23 AE23:AF23 AE26:AF26 AI24:AJ24 K23:L23 O23:P23 S23:T23 W23:X23 K24:L24 K25:L25 O24:P24 S24:T24 AA24:AB24 AE24:AF24 AI26:AJ26 W24:X24 O25:P25 S25:T25 W25:X25 AA25:AB25 AE25:AF25 K26:L26 O26:P26 S26:T26 W26:X26 AA26:AB26 AI23:AJ23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P160"/>
  <sheetViews>
    <sheetView showGridLines="0" topLeftCell="F12" workbookViewId="0">
      <selection activeCell="AK13" sqref="AK13"/>
    </sheetView>
  </sheetViews>
  <sheetFormatPr baseColWidth="10" defaultRowHeight="12.75" outlineLevelRow="1" x14ac:dyDescent="0.2"/>
  <cols>
    <col min="1" max="1" width="6.7109375" style="19" customWidth="1"/>
    <col min="2" max="2" width="26.7109375" customWidth="1"/>
    <col min="3" max="5" width="17.7109375" customWidth="1"/>
    <col min="6" max="6" width="39.5703125" customWidth="1"/>
    <col min="7" max="8" width="3.7109375" hidden="1" customWidth="1"/>
    <col min="9" max="20" width="3.7109375" customWidth="1"/>
    <col min="21" max="24" width="4.42578125" customWidth="1"/>
    <col min="25" max="27" width="3.7109375" customWidth="1"/>
    <col min="28" max="28" width="8.5703125" bestFit="1" customWidth="1"/>
    <col min="29" max="29" width="6.85546875" customWidth="1"/>
    <col min="30" max="30" width="4.5703125" bestFit="1" customWidth="1"/>
    <col min="31" max="31" width="6.140625" bestFit="1" customWidth="1"/>
    <col min="32" max="32" width="7.140625" customWidth="1"/>
    <col min="33" max="33" width="8.85546875" customWidth="1"/>
    <col min="34" max="35" width="9.140625" customWidth="1"/>
    <col min="36" max="36" width="4.5703125" bestFit="1" customWidth="1"/>
    <col min="37" max="37" width="10.85546875" bestFit="1" customWidth="1"/>
    <col min="38" max="38" width="11" customWidth="1"/>
    <col min="39" max="39" width="11" style="104" customWidth="1"/>
    <col min="40" max="40" width="12.85546875" style="105" customWidth="1"/>
  </cols>
  <sheetData>
    <row r="1" spans="1:42" ht="14.85" customHeight="1" x14ac:dyDescent="0.2">
      <c r="J1" s="57" t="s">
        <v>267</v>
      </c>
      <c r="N1" s="147">
        <v>146</v>
      </c>
      <c r="O1" s="147"/>
      <c r="P1" s="30"/>
      <c r="Q1" s="30"/>
      <c r="R1" s="30"/>
      <c r="S1" s="30"/>
      <c r="T1" s="30"/>
      <c r="U1" s="30"/>
      <c r="V1" s="30"/>
      <c r="W1" s="30"/>
      <c r="X1" s="30"/>
      <c r="Y1" s="30"/>
      <c r="Z1" s="30"/>
      <c r="AA1" s="30"/>
      <c r="AB1" s="30"/>
      <c r="AC1" s="30"/>
      <c r="AD1" s="30"/>
      <c r="AM1"/>
    </row>
    <row r="2" spans="1:42" ht="14.85" customHeight="1" x14ac:dyDescent="0.2">
      <c r="C2" s="30"/>
      <c r="J2" s="57" t="s">
        <v>268</v>
      </c>
      <c r="N2" s="150" t="s">
        <v>291</v>
      </c>
      <c r="O2" s="150"/>
      <c r="P2" s="150"/>
      <c r="Q2" s="150"/>
      <c r="R2" s="150"/>
      <c r="S2" s="150"/>
      <c r="T2" s="150"/>
      <c r="U2" s="150"/>
      <c r="V2" s="150"/>
      <c r="W2" s="150"/>
      <c r="X2" s="150"/>
      <c r="Y2" s="150"/>
      <c r="Z2" s="150"/>
      <c r="AA2" s="58"/>
      <c r="AB2" s="30"/>
      <c r="AH2" s="30"/>
      <c r="AI2" s="30"/>
      <c r="AJ2" s="30"/>
      <c r="AK2" s="30"/>
      <c r="AL2" s="30"/>
      <c r="AM2" s="30"/>
      <c r="AN2" s="106"/>
      <c r="AO2" s="119"/>
      <c r="AP2" s="119"/>
    </row>
    <row r="3" spans="1:42" ht="14.85" customHeight="1" x14ac:dyDescent="0.25">
      <c r="B3" s="59"/>
      <c r="C3" s="60"/>
      <c r="J3" s="30" t="s">
        <v>269</v>
      </c>
      <c r="N3" s="61">
        <v>91</v>
      </c>
      <c r="AB3" s="62" t="s">
        <v>312</v>
      </c>
      <c r="AC3" s="62" t="s">
        <v>313</v>
      </c>
      <c r="AD3" s="62" t="s">
        <v>312</v>
      </c>
      <c r="AE3" s="62" t="s">
        <v>313</v>
      </c>
      <c r="AF3" s="62" t="s">
        <v>312</v>
      </c>
      <c r="AG3" s="62" t="s">
        <v>313</v>
      </c>
      <c r="AH3" s="62" t="s">
        <v>312</v>
      </c>
      <c r="AI3" s="62" t="s">
        <v>313</v>
      </c>
      <c r="AJ3" s="62" t="s">
        <v>312</v>
      </c>
      <c r="AK3" s="62" t="s">
        <v>313</v>
      </c>
      <c r="AL3" s="62" t="s">
        <v>312</v>
      </c>
      <c r="AM3" s="62" t="s">
        <v>313</v>
      </c>
      <c r="AN3" s="62" t="s">
        <v>313</v>
      </c>
      <c r="AO3" s="62" t="s">
        <v>314</v>
      </c>
    </row>
    <row r="4" spans="1:42" ht="30.75" customHeight="1" x14ac:dyDescent="0.25">
      <c r="B4" s="59"/>
      <c r="C4" s="63"/>
      <c r="J4" s="30"/>
      <c r="AB4" s="135" t="s">
        <v>315</v>
      </c>
      <c r="AC4" s="136"/>
      <c r="AD4" s="135" t="s">
        <v>316</v>
      </c>
      <c r="AE4" s="136"/>
      <c r="AF4" s="135" t="s">
        <v>317</v>
      </c>
      <c r="AG4" s="136"/>
      <c r="AH4" s="135" t="s">
        <v>318</v>
      </c>
      <c r="AI4" s="136"/>
      <c r="AJ4" s="135" t="s">
        <v>319</v>
      </c>
      <c r="AK4" s="136"/>
      <c r="AL4" s="135" t="s">
        <v>320</v>
      </c>
      <c r="AM4" s="136"/>
      <c r="AN4" s="64" t="s">
        <v>321</v>
      </c>
      <c r="AO4" s="64" t="s">
        <v>322</v>
      </c>
    </row>
    <row r="5" spans="1:42" ht="14.85" customHeight="1" x14ac:dyDescent="0.25">
      <c r="B5" s="59"/>
      <c r="C5" s="63"/>
      <c r="J5" s="30" t="s">
        <v>270</v>
      </c>
      <c r="N5" s="61">
        <v>5</v>
      </c>
      <c r="AB5" s="65">
        <v>0</v>
      </c>
      <c r="AC5" s="65">
        <v>0</v>
      </c>
      <c r="AD5" s="65">
        <v>0</v>
      </c>
      <c r="AE5" s="65">
        <v>0</v>
      </c>
      <c r="AF5" s="65">
        <v>120</v>
      </c>
      <c r="AG5" s="65">
        <v>0</v>
      </c>
      <c r="AH5" s="65">
        <v>7</v>
      </c>
      <c r="AI5" s="65">
        <v>0</v>
      </c>
      <c r="AJ5" s="65">
        <v>0</v>
      </c>
      <c r="AK5" s="65">
        <v>0</v>
      </c>
      <c r="AL5" s="65">
        <v>0</v>
      </c>
      <c r="AM5" s="65">
        <v>0</v>
      </c>
      <c r="AN5" s="65">
        <v>0</v>
      </c>
      <c r="AO5" s="65">
        <v>0</v>
      </c>
    </row>
    <row r="6" spans="1:42" ht="14.85" customHeight="1" x14ac:dyDescent="0.25">
      <c r="B6" s="59"/>
      <c r="C6" s="63"/>
      <c r="J6" s="30" t="s">
        <v>271</v>
      </c>
      <c r="N6" s="61">
        <v>2</v>
      </c>
      <c r="AJ6" s="66"/>
      <c r="AM6" s="67"/>
    </row>
    <row r="7" spans="1:42" ht="14.85" customHeight="1" thickBot="1" x14ac:dyDescent="0.3">
      <c r="B7" s="59"/>
      <c r="C7" s="63"/>
      <c r="J7" s="30"/>
      <c r="N7" s="61"/>
      <c r="AJ7" s="68"/>
      <c r="AM7" s="67"/>
    </row>
    <row r="8" spans="1:42" ht="14.85" customHeight="1" x14ac:dyDescent="0.2">
      <c r="A8" s="129" t="s">
        <v>280</v>
      </c>
      <c r="B8" s="130"/>
      <c r="C8" s="130"/>
      <c r="D8" s="130"/>
      <c r="E8" s="130"/>
      <c r="F8" s="130"/>
      <c r="G8" s="130"/>
      <c r="H8" s="130"/>
      <c r="I8" s="130"/>
      <c r="J8" s="130"/>
      <c r="K8" s="130"/>
      <c r="L8" s="130"/>
      <c r="M8" s="130"/>
      <c r="N8" s="130"/>
      <c r="O8" s="130"/>
      <c r="P8" s="130"/>
      <c r="Q8" s="130"/>
      <c r="R8" s="130"/>
      <c r="S8" s="130"/>
      <c r="T8" s="130"/>
      <c r="U8" s="130"/>
      <c r="V8" s="130"/>
      <c r="W8" s="130"/>
      <c r="X8" s="130"/>
      <c r="Y8" s="130"/>
      <c r="Z8" s="130"/>
      <c r="AA8" s="130"/>
      <c r="AB8" s="130"/>
      <c r="AC8" s="130"/>
      <c r="AD8" s="130"/>
      <c r="AE8" s="130"/>
      <c r="AF8" s="130"/>
      <c r="AG8" s="130"/>
      <c r="AH8" s="130"/>
      <c r="AI8" s="130"/>
      <c r="AJ8" s="131"/>
      <c r="AM8" s="67"/>
    </row>
    <row r="9" spans="1:42" ht="409.5" customHeight="1" x14ac:dyDescent="0.2">
      <c r="A9" s="132"/>
      <c r="B9" s="133"/>
      <c r="C9" s="133"/>
      <c r="D9" s="133"/>
      <c r="E9" s="133"/>
      <c r="F9" s="133"/>
      <c r="G9" s="133"/>
      <c r="H9" s="133"/>
      <c r="I9" s="133"/>
      <c r="J9" s="133"/>
      <c r="K9" s="133"/>
      <c r="L9" s="133"/>
      <c r="M9" s="133"/>
      <c r="N9" s="133"/>
      <c r="O9" s="133"/>
      <c r="P9" s="133"/>
      <c r="Q9" s="133"/>
      <c r="R9" s="133"/>
      <c r="S9" s="133"/>
      <c r="T9" s="133"/>
      <c r="U9" s="133"/>
      <c r="V9" s="133"/>
      <c r="W9" s="133"/>
      <c r="X9" s="133"/>
      <c r="Y9" s="133"/>
      <c r="Z9" s="133"/>
      <c r="AA9" s="133"/>
      <c r="AB9" s="133"/>
      <c r="AC9" s="133"/>
      <c r="AD9" s="133"/>
      <c r="AE9" s="133"/>
      <c r="AF9" s="133"/>
      <c r="AG9" s="133"/>
      <c r="AH9" s="133"/>
      <c r="AI9" s="133"/>
      <c r="AJ9" s="134"/>
      <c r="AM9" s="67"/>
    </row>
    <row r="10" spans="1:42" ht="249" customHeight="1" x14ac:dyDescent="0.2">
      <c r="A10" s="159" t="s">
        <v>278</v>
      </c>
      <c r="B10" s="160"/>
      <c r="C10" s="160"/>
      <c r="D10" s="160"/>
      <c r="E10" s="160"/>
      <c r="F10" s="160"/>
      <c r="G10" s="160"/>
      <c r="H10" s="160"/>
      <c r="I10" s="160"/>
      <c r="J10" s="160"/>
      <c r="K10" s="160"/>
      <c r="L10" s="160"/>
      <c r="M10" s="160"/>
      <c r="N10" s="160"/>
      <c r="O10" s="160"/>
      <c r="P10" s="160"/>
      <c r="Q10" s="160"/>
      <c r="R10" s="160"/>
      <c r="S10" s="160"/>
      <c r="T10" s="160"/>
      <c r="U10" s="160"/>
      <c r="V10" s="160"/>
      <c r="W10" s="160"/>
      <c r="X10" s="160"/>
      <c r="Y10" s="160"/>
      <c r="Z10" s="160"/>
      <c r="AA10" s="160"/>
      <c r="AB10" s="160"/>
      <c r="AC10" s="160"/>
      <c r="AD10" s="160"/>
      <c r="AE10" s="160"/>
      <c r="AF10" s="160"/>
      <c r="AG10" s="160"/>
      <c r="AH10" s="160"/>
      <c r="AI10" s="160"/>
      <c r="AJ10" s="161"/>
      <c r="AM10" s="67"/>
    </row>
    <row r="11" spans="1:42" ht="380.1" customHeight="1" x14ac:dyDescent="0.2">
      <c r="A11" s="162" t="s">
        <v>281</v>
      </c>
      <c r="B11" s="133"/>
      <c r="C11" s="133"/>
      <c r="D11" s="133"/>
      <c r="E11" s="133"/>
      <c r="F11" s="133"/>
      <c r="G11" s="133"/>
      <c r="H11" s="133"/>
      <c r="I11" s="133"/>
      <c r="J11" s="133"/>
      <c r="K11" s="133"/>
      <c r="L11" s="133"/>
      <c r="M11" s="133"/>
      <c r="N11" s="133"/>
      <c r="O11" s="133"/>
      <c r="P11" s="133"/>
      <c r="Q11" s="133"/>
      <c r="R11" s="133"/>
      <c r="S11" s="133"/>
      <c r="T11" s="133"/>
      <c r="U11" s="133"/>
      <c r="V11" s="133"/>
      <c r="W11" s="133"/>
      <c r="X11" s="133"/>
      <c r="Y11" s="133"/>
      <c r="Z11" s="133"/>
      <c r="AA11" s="133"/>
      <c r="AB11" s="133"/>
      <c r="AC11" s="133"/>
      <c r="AD11" s="133"/>
      <c r="AE11" s="133"/>
      <c r="AF11" s="133"/>
      <c r="AG11" s="133"/>
      <c r="AH11" s="133"/>
      <c r="AI11" s="133"/>
      <c r="AJ11" s="134"/>
      <c r="AM11" s="67"/>
    </row>
    <row r="12" spans="1:42" ht="218.1" customHeight="1" x14ac:dyDescent="0.2">
      <c r="A12" s="162" t="s">
        <v>282</v>
      </c>
      <c r="B12" s="163"/>
      <c r="C12" s="163"/>
      <c r="D12" s="163"/>
      <c r="E12" s="163"/>
      <c r="F12" s="163"/>
      <c r="G12" s="163"/>
      <c r="H12" s="163"/>
      <c r="I12" s="163"/>
      <c r="J12" s="163"/>
      <c r="K12" s="163"/>
      <c r="L12" s="163"/>
      <c r="M12" s="163"/>
      <c r="N12" s="163"/>
      <c r="O12" s="163"/>
      <c r="P12" s="163"/>
      <c r="Q12" s="163"/>
      <c r="R12" s="163"/>
      <c r="S12" s="163"/>
      <c r="T12" s="163"/>
      <c r="U12" s="163"/>
      <c r="V12" s="163"/>
      <c r="W12" s="163"/>
      <c r="X12" s="163"/>
      <c r="Y12" s="163"/>
      <c r="Z12" s="163"/>
      <c r="AA12" s="163"/>
      <c r="AB12" s="163"/>
      <c r="AC12" s="163"/>
      <c r="AD12" s="163"/>
      <c r="AE12" s="163"/>
      <c r="AF12" s="163"/>
      <c r="AG12" s="163"/>
      <c r="AH12" s="163"/>
      <c r="AI12" s="163"/>
      <c r="AJ12" s="164"/>
      <c r="AM12" s="67"/>
    </row>
    <row r="13" spans="1:42" ht="114.95" customHeight="1" thickBot="1" x14ac:dyDescent="0.25">
      <c r="A13" s="165" t="s">
        <v>279</v>
      </c>
      <c r="B13" s="166"/>
      <c r="C13" s="166"/>
      <c r="D13" s="166"/>
      <c r="E13" s="166"/>
      <c r="F13" s="166"/>
      <c r="G13" s="166"/>
      <c r="H13" s="166"/>
      <c r="I13" s="166"/>
      <c r="J13" s="166"/>
      <c r="K13" s="166"/>
      <c r="L13" s="166"/>
      <c r="M13" s="166"/>
      <c r="N13" s="166"/>
      <c r="O13" s="166"/>
      <c r="P13" s="166"/>
      <c r="Q13" s="166"/>
      <c r="R13" s="166"/>
      <c r="S13" s="166"/>
      <c r="T13" s="166"/>
      <c r="U13" s="166"/>
      <c r="V13" s="166"/>
      <c r="W13" s="166"/>
      <c r="X13" s="166"/>
      <c r="Y13" s="166"/>
      <c r="Z13" s="166"/>
      <c r="AA13" s="166"/>
      <c r="AB13" s="166"/>
      <c r="AC13" s="166"/>
      <c r="AD13" s="166"/>
      <c r="AE13" s="166"/>
      <c r="AF13" s="166"/>
      <c r="AG13" s="166"/>
      <c r="AH13" s="166"/>
      <c r="AI13" s="166"/>
      <c r="AJ13" s="167"/>
      <c r="AM13" s="67"/>
    </row>
    <row r="14" spans="1:42" ht="12.75" customHeight="1" x14ac:dyDescent="0.2">
      <c r="A14" s="199" t="s">
        <v>264</v>
      </c>
      <c r="B14" s="200"/>
      <c r="C14" s="205" t="s">
        <v>265</v>
      </c>
      <c r="D14" s="205"/>
      <c r="E14" s="205"/>
      <c r="F14" s="206"/>
      <c r="G14" s="187" t="s">
        <v>176</v>
      </c>
      <c r="H14" s="188"/>
      <c r="I14" s="193" t="s">
        <v>177</v>
      </c>
      <c r="J14" s="194"/>
      <c r="K14" s="194"/>
      <c r="L14" s="194"/>
      <c r="M14" s="194"/>
      <c r="N14" s="194"/>
      <c r="O14" s="194"/>
      <c r="P14" s="194"/>
      <c r="Q14" s="194"/>
      <c r="R14" s="194"/>
      <c r="S14" s="194"/>
      <c r="T14" s="194"/>
      <c r="U14" s="194"/>
      <c r="V14" s="194"/>
      <c r="W14" s="194"/>
      <c r="X14" s="194"/>
      <c r="Y14" s="194"/>
      <c r="Z14" s="194"/>
      <c r="AA14" s="194"/>
      <c r="AB14" s="194"/>
      <c r="AC14" s="194"/>
      <c r="AD14" s="194"/>
      <c r="AE14" s="194"/>
      <c r="AF14" s="194"/>
      <c r="AG14" s="194"/>
      <c r="AH14" s="194"/>
      <c r="AI14" s="194"/>
      <c r="AJ14" s="194"/>
      <c r="AK14" s="154" t="s">
        <v>259</v>
      </c>
      <c r="AL14" s="154" t="s">
        <v>260</v>
      </c>
      <c r="AM14" s="126" t="s">
        <v>284</v>
      </c>
      <c r="AN14" s="151" t="s">
        <v>285</v>
      </c>
    </row>
    <row r="15" spans="1:42" ht="12.75" customHeight="1" x14ac:dyDescent="0.2">
      <c r="A15" s="201"/>
      <c r="B15" s="202"/>
      <c r="C15" s="207"/>
      <c r="D15" s="207"/>
      <c r="E15" s="207"/>
      <c r="F15" s="208"/>
      <c r="G15" s="189"/>
      <c r="H15" s="190"/>
      <c r="I15" s="195"/>
      <c r="J15" s="196"/>
      <c r="K15" s="196"/>
      <c r="L15" s="196"/>
      <c r="M15" s="196"/>
      <c r="N15" s="196"/>
      <c r="O15" s="196"/>
      <c r="P15" s="196"/>
      <c r="Q15" s="196"/>
      <c r="R15" s="196"/>
      <c r="S15" s="196"/>
      <c r="T15" s="196"/>
      <c r="U15" s="196"/>
      <c r="V15" s="196"/>
      <c r="W15" s="196"/>
      <c r="X15" s="196"/>
      <c r="Y15" s="196"/>
      <c r="Z15" s="196"/>
      <c r="AA15" s="196"/>
      <c r="AB15" s="196"/>
      <c r="AC15" s="196"/>
      <c r="AD15" s="196"/>
      <c r="AE15" s="196"/>
      <c r="AF15" s="196"/>
      <c r="AG15" s="196"/>
      <c r="AH15" s="196"/>
      <c r="AI15" s="196"/>
      <c r="AJ15" s="196"/>
      <c r="AK15" s="155"/>
      <c r="AL15" s="155"/>
      <c r="AM15" s="127"/>
      <c r="AN15" s="152"/>
    </row>
    <row r="16" spans="1:42" ht="13.5" customHeight="1" thickBot="1" x14ac:dyDescent="0.25">
      <c r="A16" s="201"/>
      <c r="B16" s="202"/>
      <c r="C16" s="207"/>
      <c r="D16" s="207"/>
      <c r="E16" s="207"/>
      <c r="F16" s="208"/>
      <c r="G16" s="189"/>
      <c r="H16" s="190"/>
      <c r="I16" s="197"/>
      <c r="J16" s="198"/>
      <c r="K16" s="198"/>
      <c r="L16" s="198"/>
      <c r="M16" s="198"/>
      <c r="N16" s="198"/>
      <c r="O16" s="198"/>
      <c r="P16" s="198"/>
      <c r="Q16" s="198"/>
      <c r="R16" s="198"/>
      <c r="S16" s="198"/>
      <c r="T16" s="198"/>
      <c r="U16" s="198"/>
      <c r="V16" s="198"/>
      <c r="W16" s="198"/>
      <c r="X16" s="198"/>
      <c r="Y16" s="198"/>
      <c r="Z16" s="198"/>
      <c r="AA16" s="198"/>
      <c r="AB16" s="198"/>
      <c r="AC16" s="198"/>
      <c r="AD16" s="198"/>
      <c r="AE16" s="198"/>
      <c r="AF16" s="198"/>
      <c r="AG16" s="198"/>
      <c r="AH16" s="198"/>
      <c r="AI16" s="198"/>
      <c r="AJ16" s="198"/>
      <c r="AK16" s="155"/>
      <c r="AL16" s="155"/>
      <c r="AM16" s="127"/>
      <c r="AN16" s="152"/>
    </row>
    <row r="17" spans="1:40" ht="12.75" customHeight="1" x14ac:dyDescent="0.2">
      <c r="A17" s="201"/>
      <c r="B17" s="202"/>
      <c r="C17" s="207"/>
      <c r="D17" s="207"/>
      <c r="E17" s="207"/>
      <c r="F17" s="208"/>
      <c r="G17" s="189"/>
      <c r="H17" s="190"/>
      <c r="I17" s="148" t="s">
        <v>249</v>
      </c>
      <c r="J17" s="138"/>
      <c r="K17" s="138"/>
      <c r="L17" s="139"/>
      <c r="M17" s="137" t="s">
        <v>248</v>
      </c>
      <c r="N17" s="138"/>
      <c r="O17" s="138"/>
      <c r="P17" s="139"/>
      <c r="Q17" s="142" t="s">
        <v>323</v>
      </c>
      <c r="R17" s="143"/>
      <c r="S17" s="143"/>
      <c r="T17" s="144"/>
      <c r="U17" s="142" t="s">
        <v>324</v>
      </c>
      <c r="V17" s="143"/>
      <c r="W17" s="143"/>
      <c r="X17" s="144"/>
      <c r="Y17" s="137" t="s">
        <v>251</v>
      </c>
      <c r="Z17" s="138"/>
      <c r="AA17" s="138"/>
      <c r="AB17" s="139"/>
      <c r="AC17" s="137" t="s">
        <v>250</v>
      </c>
      <c r="AD17" s="138"/>
      <c r="AE17" s="138"/>
      <c r="AF17" s="139"/>
      <c r="AG17" s="142" t="s">
        <v>326</v>
      </c>
      <c r="AH17" s="143"/>
      <c r="AI17" s="143"/>
      <c r="AJ17" s="144"/>
      <c r="AK17" s="155"/>
      <c r="AL17" s="155"/>
      <c r="AM17" s="127"/>
      <c r="AN17" s="152"/>
    </row>
    <row r="18" spans="1:40" ht="33" customHeight="1" thickBot="1" x14ac:dyDescent="0.25">
      <c r="A18" s="203"/>
      <c r="B18" s="204"/>
      <c r="C18" s="209"/>
      <c r="D18" s="209"/>
      <c r="E18" s="209"/>
      <c r="F18" s="210"/>
      <c r="G18" s="189"/>
      <c r="H18" s="190"/>
      <c r="I18" s="149"/>
      <c r="J18" s="140"/>
      <c r="K18" s="140"/>
      <c r="L18" s="141"/>
      <c r="M18" s="140"/>
      <c r="N18" s="140"/>
      <c r="O18" s="140"/>
      <c r="P18" s="141"/>
      <c r="Q18" s="145"/>
      <c r="R18" s="145"/>
      <c r="S18" s="145"/>
      <c r="T18" s="146"/>
      <c r="U18" s="145"/>
      <c r="V18" s="145"/>
      <c r="W18" s="145"/>
      <c r="X18" s="146"/>
      <c r="Y18" s="140"/>
      <c r="Z18" s="140"/>
      <c r="AA18" s="140"/>
      <c r="AB18" s="141"/>
      <c r="AC18" s="140"/>
      <c r="AD18" s="140"/>
      <c r="AE18" s="140"/>
      <c r="AF18" s="141"/>
      <c r="AG18" s="145"/>
      <c r="AH18" s="145"/>
      <c r="AI18" s="145"/>
      <c r="AJ18" s="146"/>
      <c r="AK18" s="155"/>
      <c r="AL18" s="155"/>
      <c r="AM18" s="127"/>
      <c r="AN18" s="152"/>
    </row>
    <row r="19" spans="1:40" x14ac:dyDescent="0.2">
      <c r="A19" s="175" t="s">
        <v>178</v>
      </c>
      <c r="B19" s="177" t="s">
        <v>179</v>
      </c>
      <c r="C19" s="179" t="s">
        <v>180</v>
      </c>
      <c r="D19" s="179"/>
      <c r="E19" s="179"/>
      <c r="F19" s="180"/>
      <c r="G19" s="189"/>
      <c r="H19" s="190"/>
      <c r="I19" s="183" t="s">
        <v>181</v>
      </c>
      <c r="J19" s="184"/>
      <c r="K19" s="184"/>
      <c r="L19" s="184"/>
      <c r="M19" s="184"/>
      <c r="N19" s="184"/>
      <c r="O19" s="184"/>
      <c r="P19" s="184"/>
      <c r="Q19" s="184"/>
      <c r="R19" s="184"/>
      <c r="S19" s="184"/>
      <c r="T19" s="184"/>
      <c r="U19" s="184"/>
      <c r="V19" s="184"/>
      <c r="W19" s="184"/>
      <c r="X19" s="184"/>
      <c r="Y19" s="184"/>
      <c r="Z19" s="184"/>
      <c r="AA19" s="184"/>
      <c r="AB19" s="184"/>
      <c r="AC19" s="184"/>
      <c r="AD19" s="184"/>
      <c r="AE19" s="184"/>
      <c r="AF19" s="184"/>
      <c r="AG19" s="184"/>
      <c r="AH19" s="184"/>
      <c r="AI19" s="184"/>
      <c r="AJ19" s="184"/>
      <c r="AK19" s="155"/>
      <c r="AL19" s="155"/>
      <c r="AM19" s="127"/>
      <c r="AN19" s="152"/>
    </row>
    <row r="20" spans="1:40" ht="13.5" thickBot="1" x14ac:dyDescent="0.25">
      <c r="A20" s="176"/>
      <c r="B20" s="178"/>
      <c r="C20" s="181"/>
      <c r="D20" s="181"/>
      <c r="E20" s="181"/>
      <c r="F20" s="182"/>
      <c r="G20" s="191"/>
      <c r="H20" s="192"/>
      <c r="I20" s="185"/>
      <c r="J20" s="186"/>
      <c r="K20" s="186"/>
      <c r="L20" s="186"/>
      <c r="M20" s="186"/>
      <c r="N20" s="186"/>
      <c r="O20" s="186"/>
      <c r="P20" s="186"/>
      <c r="Q20" s="186"/>
      <c r="R20" s="186"/>
      <c r="S20" s="186"/>
      <c r="T20" s="186"/>
      <c r="U20" s="186"/>
      <c r="V20" s="186"/>
      <c r="W20" s="186"/>
      <c r="X20" s="186"/>
      <c r="Y20" s="186"/>
      <c r="Z20" s="186"/>
      <c r="AA20" s="186"/>
      <c r="AB20" s="186"/>
      <c r="AC20" s="186"/>
      <c r="AD20" s="186"/>
      <c r="AE20" s="186"/>
      <c r="AF20" s="186"/>
      <c r="AG20" s="186"/>
      <c r="AH20" s="186"/>
      <c r="AI20" s="186"/>
      <c r="AJ20" s="186"/>
      <c r="AK20" s="156"/>
      <c r="AL20" s="156"/>
      <c r="AM20" s="128"/>
      <c r="AN20" s="153"/>
    </row>
    <row r="21" spans="1:40" ht="2.25" customHeight="1" x14ac:dyDescent="0.2">
      <c r="AM21" s="69"/>
      <c r="AN21" s="107"/>
    </row>
    <row r="22" spans="1:40" s="120" customFormat="1" ht="16.5" thickBot="1" x14ac:dyDescent="0.3">
      <c r="A22" s="70">
        <v>1</v>
      </c>
      <c r="B22" s="71" t="s">
        <v>252</v>
      </c>
      <c r="C22" s="71"/>
      <c r="D22" s="71"/>
      <c r="E22" s="71"/>
      <c r="F22" s="71"/>
      <c r="G22" s="71"/>
      <c r="H22" s="71"/>
      <c r="I22" s="71"/>
      <c r="J22" s="71"/>
      <c r="K22" s="71"/>
      <c r="L22" s="71"/>
      <c r="M22" s="71"/>
      <c r="N22" s="71"/>
      <c r="O22" s="71"/>
      <c r="P22" s="71"/>
      <c r="Q22" s="71"/>
      <c r="R22" s="71"/>
      <c r="S22" s="71"/>
      <c r="T22" s="71"/>
      <c r="U22" s="71"/>
      <c r="V22" s="71"/>
      <c r="W22" s="71"/>
      <c r="X22" s="71"/>
      <c r="Y22" s="71"/>
      <c r="Z22" s="71"/>
      <c r="AA22" s="71"/>
      <c r="AB22" s="71"/>
      <c r="AC22" s="71"/>
      <c r="AD22" s="71"/>
      <c r="AE22" s="71"/>
      <c r="AF22" s="71"/>
      <c r="AG22" s="71"/>
      <c r="AH22" s="71"/>
      <c r="AI22" s="71"/>
      <c r="AJ22" s="71"/>
      <c r="AK22" s="72"/>
      <c r="AL22" s="72"/>
      <c r="AM22" s="73"/>
      <c r="AN22" s="108"/>
    </row>
    <row r="23" spans="1:40" ht="163.5" customHeight="1" thickBot="1" x14ac:dyDescent="0.25">
      <c r="A23" s="20" t="s">
        <v>182</v>
      </c>
      <c r="B23" s="21" t="s">
        <v>329</v>
      </c>
      <c r="C23" s="157" t="s">
        <v>330</v>
      </c>
      <c r="D23" s="157"/>
      <c r="E23" s="157"/>
      <c r="F23" s="157"/>
      <c r="I23" s="76" t="s">
        <v>175</v>
      </c>
      <c r="J23" s="77">
        <v>1</v>
      </c>
      <c r="K23" s="124">
        <v>1</v>
      </c>
      <c r="L23" s="125"/>
      <c r="M23" s="76" t="s">
        <v>175</v>
      </c>
      <c r="N23" s="77">
        <v>1</v>
      </c>
      <c r="O23" s="124">
        <v>1</v>
      </c>
      <c r="P23" s="125"/>
      <c r="Q23" s="76" t="s">
        <v>175</v>
      </c>
      <c r="R23" s="77">
        <v>1</v>
      </c>
      <c r="S23" s="124">
        <v>1</v>
      </c>
      <c r="T23" s="125"/>
      <c r="U23" s="76" t="s">
        <v>175</v>
      </c>
      <c r="V23" s="77">
        <v>1</v>
      </c>
      <c r="W23" s="124">
        <v>1</v>
      </c>
      <c r="X23" s="125"/>
      <c r="Y23" s="76" t="s">
        <v>175</v>
      </c>
      <c r="Z23" s="77">
        <v>1</v>
      </c>
      <c r="AA23" s="124">
        <v>1</v>
      </c>
      <c r="AB23" s="125"/>
      <c r="AC23" s="76" t="s">
        <v>175</v>
      </c>
      <c r="AD23" s="77">
        <v>1</v>
      </c>
      <c r="AE23" s="124">
        <v>1</v>
      </c>
      <c r="AF23" s="125"/>
      <c r="AG23" s="76" t="s">
        <v>175</v>
      </c>
      <c r="AH23" s="77">
        <v>1</v>
      </c>
      <c r="AI23" s="124">
        <v>1</v>
      </c>
      <c r="AJ23" s="125"/>
      <c r="AK23" s="74" t="s">
        <v>266</v>
      </c>
      <c r="AL23" s="78" t="s">
        <v>286</v>
      </c>
      <c r="AM23" s="75"/>
      <c r="AN23" s="109">
        <f t="shared" ref="AN23:AN26" si="0">AM23</f>
        <v>0</v>
      </c>
    </row>
    <row r="24" spans="1:40" ht="25.5" customHeight="1" thickBot="1" x14ac:dyDescent="0.25">
      <c r="A24" s="20" t="s">
        <v>183</v>
      </c>
      <c r="B24" s="21" t="s">
        <v>253</v>
      </c>
      <c r="C24" s="157" t="s">
        <v>256</v>
      </c>
      <c r="D24" s="158"/>
      <c r="E24" s="158"/>
      <c r="F24" s="158"/>
      <c r="I24" s="76" t="s">
        <v>175</v>
      </c>
      <c r="J24" s="77">
        <v>1</v>
      </c>
      <c r="K24" s="124">
        <v>1</v>
      </c>
      <c r="L24" s="125"/>
      <c r="M24" s="76" t="s">
        <v>175</v>
      </c>
      <c r="N24" s="77">
        <v>1</v>
      </c>
      <c r="O24" s="124">
        <v>1</v>
      </c>
      <c r="P24" s="125"/>
      <c r="Q24" s="76" t="s">
        <v>175</v>
      </c>
      <c r="R24" s="77">
        <v>1</v>
      </c>
      <c r="S24" s="124">
        <v>1</v>
      </c>
      <c r="T24" s="125"/>
      <c r="U24" s="76" t="s">
        <v>175</v>
      </c>
      <c r="V24" s="77">
        <v>1</v>
      </c>
      <c r="W24" s="124">
        <v>1</v>
      </c>
      <c r="X24" s="125"/>
      <c r="Y24" s="76"/>
      <c r="Z24" s="77"/>
      <c r="AA24" s="124"/>
      <c r="AB24" s="125"/>
      <c r="AC24" s="76"/>
      <c r="AD24" s="77"/>
      <c r="AE24" s="124"/>
      <c r="AF24" s="125"/>
      <c r="AG24" s="76"/>
      <c r="AH24" s="77"/>
      <c r="AI24" s="124"/>
      <c r="AJ24" s="125"/>
      <c r="AK24" s="74" t="s">
        <v>331</v>
      </c>
      <c r="AL24" s="78" t="s">
        <v>286</v>
      </c>
      <c r="AM24" s="75"/>
      <c r="AN24" s="109">
        <f t="shared" si="0"/>
        <v>0</v>
      </c>
    </row>
    <row r="25" spans="1:40" ht="39" customHeight="1" thickBot="1" x14ac:dyDescent="0.25">
      <c r="A25" s="20" t="s">
        <v>184</v>
      </c>
      <c r="B25" s="21" t="s">
        <v>254</v>
      </c>
      <c r="C25" s="172" t="s">
        <v>257</v>
      </c>
      <c r="D25" s="173"/>
      <c r="E25" s="173"/>
      <c r="F25" s="174"/>
      <c r="I25" s="76" t="s">
        <v>175</v>
      </c>
      <c r="J25" s="77">
        <v>1</v>
      </c>
      <c r="K25" s="124">
        <v>1</v>
      </c>
      <c r="L25" s="125"/>
      <c r="M25" s="76" t="s">
        <v>175</v>
      </c>
      <c r="N25" s="77">
        <v>1</v>
      </c>
      <c r="O25" s="124">
        <v>1</v>
      </c>
      <c r="P25" s="125"/>
      <c r="Q25" s="76" t="s">
        <v>175</v>
      </c>
      <c r="R25" s="77">
        <v>1</v>
      </c>
      <c r="S25" s="124">
        <v>1</v>
      </c>
      <c r="T25" s="125"/>
      <c r="U25" s="76" t="s">
        <v>175</v>
      </c>
      <c r="V25" s="77">
        <v>1</v>
      </c>
      <c r="W25" s="124">
        <v>1</v>
      </c>
      <c r="X25" s="125"/>
      <c r="Y25" s="76" t="s">
        <v>175</v>
      </c>
      <c r="Z25" s="77">
        <v>1</v>
      </c>
      <c r="AA25" s="124">
        <v>1</v>
      </c>
      <c r="AB25" s="125"/>
      <c r="AC25" s="76" t="s">
        <v>175</v>
      </c>
      <c r="AD25" s="77">
        <v>1</v>
      </c>
      <c r="AE25" s="124">
        <v>1</v>
      </c>
      <c r="AF25" s="125"/>
      <c r="AG25" s="76" t="s">
        <v>175</v>
      </c>
      <c r="AH25" s="77">
        <v>1</v>
      </c>
      <c r="AI25" s="124">
        <v>1</v>
      </c>
      <c r="AJ25" s="125"/>
      <c r="AK25" s="74" t="s">
        <v>331</v>
      </c>
      <c r="AL25" s="78" t="s">
        <v>286</v>
      </c>
      <c r="AM25" s="75"/>
      <c r="AN25" s="109">
        <f t="shared" si="0"/>
        <v>0</v>
      </c>
    </row>
    <row r="26" spans="1:40" ht="90.95" customHeight="1" thickBot="1" x14ac:dyDescent="0.25">
      <c r="A26" s="20" t="s">
        <v>185</v>
      </c>
      <c r="B26" s="21" t="s">
        <v>255</v>
      </c>
      <c r="C26" s="157" t="s">
        <v>258</v>
      </c>
      <c r="D26" s="158"/>
      <c r="E26" s="158"/>
      <c r="F26" s="158"/>
      <c r="I26" s="76" t="s">
        <v>175</v>
      </c>
      <c r="J26" s="80">
        <v>240</v>
      </c>
      <c r="K26" s="124"/>
      <c r="L26" s="125"/>
      <c r="M26" s="76" t="s">
        <v>175</v>
      </c>
      <c r="N26" s="80">
        <v>240</v>
      </c>
      <c r="O26" s="124"/>
      <c r="P26" s="125"/>
      <c r="Q26" s="76" t="s">
        <v>175</v>
      </c>
      <c r="R26" s="80">
        <v>240</v>
      </c>
      <c r="S26" s="124"/>
      <c r="T26" s="125"/>
      <c r="U26" s="76" t="s">
        <v>175</v>
      </c>
      <c r="V26" s="80">
        <v>240</v>
      </c>
      <c r="W26" s="124"/>
      <c r="X26" s="125"/>
      <c r="Y26" s="76" t="s">
        <v>175</v>
      </c>
      <c r="Z26" s="80">
        <v>240</v>
      </c>
      <c r="AA26" s="124"/>
      <c r="AB26" s="125"/>
      <c r="AC26" s="76" t="s">
        <v>175</v>
      </c>
      <c r="AD26" s="80">
        <v>240</v>
      </c>
      <c r="AE26" s="124"/>
      <c r="AF26" s="125"/>
      <c r="AG26" s="76" t="s">
        <v>175</v>
      </c>
      <c r="AH26" s="80">
        <v>240</v>
      </c>
      <c r="AI26" s="124"/>
      <c r="AJ26" s="125"/>
      <c r="AK26" s="81" t="s">
        <v>287</v>
      </c>
      <c r="AL26" s="78" t="s">
        <v>286</v>
      </c>
      <c r="AM26" s="75"/>
      <c r="AN26" s="109">
        <f t="shared" si="0"/>
        <v>0</v>
      </c>
    </row>
    <row r="27" spans="1:40" ht="26.25" customHeight="1" thickBot="1" x14ac:dyDescent="0.25">
      <c r="I27" s="168"/>
      <c r="J27" s="168"/>
      <c r="K27" s="168"/>
      <c r="L27" s="168"/>
      <c r="M27" s="168"/>
      <c r="N27" s="168"/>
      <c r="O27" s="168"/>
      <c r="P27" s="168"/>
      <c r="Q27" s="168"/>
      <c r="R27" s="168"/>
      <c r="S27" s="168"/>
      <c r="T27" s="168"/>
      <c r="U27" s="168"/>
      <c r="V27" s="168"/>
      <c r="W27" s="168"/>
      <c r="X27" s="168"/>
      <c r="Y27" s="168"/>
      <c r="Z27" s="168"/>
      <c r="AA27" s="168"/>
      <c r="AB27" s="168"/>
      <c r="AC27" s="168"/>
      <c r="AD27" s="168"/>
      <c r="AE27" s="168"/>
      <c r="AF27" s="168"/>
      <c r="AG27" s="168"/>
      <c r="AH27" s="168"/>
      <c r="AI27" s="168"/>
      <c r="AJ27" s="168"/>
      <c r="AM27" s="82" t="s">
        <v>325</v>
      </c>
      <c r="AN27" s="110">
        <f>SUM(AN23:AN26)</f>
        <v>0</v>
      </c>
    </row>
    <row r="28" spans="1:40" ht="54.6" customHeight="1" thickTop="1" thickBot="1" x14ac:dyDescent="0.25">
      <c r="I28" s="79"/>
      <c r="J28" s="79"/>
      <c r="K28" s="79"/>
      <c r="L28" s="79"/>
      <c r="M28" s="79"/>
      <c r="N28" s="79"/>
      <c r="O28" s="79"/>
      <c r="P28" s="79"/>
      <c r="Q28" s="79"/>
      <c r="R28" s="79"/>
      <c r="S28" s="79"/>
      <c r="T28" s="79"/>
      <c r="U28" s="79"/>
      <c r="V28" s="79"/>
      <c r="W28" s="79"/>
      <c r="X28" s="79"/>
      <c r="Y28" s="79"/>
      <c r="Z28" s="79"/>
      <c r="AA28" s="79"/>
      <c r="AB28" s="79"/>
      <c r="AC28" s="79"/>
      <c r="AD28" s="79"/>
      <c r="AE28" s="79"/>
      <c r="AF28" s="79"/>
      <c r="AG28" s="79"/>
      <c r="AH28" s="79"/>
      <c r="AI28" s="79"/>
      <c r="AJ28" s="79"/>
      <c r="AM28" s="83" t="s">
        <v>275</v>
      </c>
      <c r="AN28" s="111" t="s">
        <v>276</v>
      </c>
    </row>
    <row r="29" spans="1:40" s="121" customFormat="1" ht="16.5" thickBot="1" x14ac:dyDescent="0.3">
      <c r="A29" s="84">
        <v>2</v>
      </c>
      <c r="B29" s="85" t="s">
        <v>273</v>
      </c>
      <c r="C29" s="85"/>
      <c r="D29" s="85"/>
      <c r="E29" s="85"/>
      <c r="F29" s="85"/>
      <c r="G29" s="85"/>
      <c r="H29" s="85"/>
      <c r="I29" s="85"/>
      <c r="J29" s="85"/>
      <c r="K29" s="85"/>
      <c r="L29" s="85"/>
      <c r="M29" s="85"/>
      <c r="N29" s="85"/>
      <c r="O29" s="85"/>
      <c r="P29" s="85"/>
      <c r="Q29" s="85"/>
      <c r="R29" s="85"/>
      <c r="S29" s="85"/>
      <c r="T29" s="85"/>
      <c r="U29" s="85"/>
      <c r="V29" s="85"/>
      <c r="W29" s="85"/>
      <c r="X29" s="85"/>
      <c r="Y29" s="85"/>
      <c r="Z29" s="85"/>
      <c r="AA29" s="85"/>
      <c r="AB29" s="85"/>
      <c r="AC29" s="85"/>
      <c r="AD29" s="85"/>
      <c r="AE29" s="85"/>
      <c r="AF29" s="85"/>
      <c r="AG29" s="85"/>
      <c r="AH29" s="85"/>
      <c r="AI29" s="85"/>
      <c r="AJ29" s="85"/>
      <c r="AK29" s="86"/>
      <c r="AL29" s="86"/>
      <c r="AM29" s="86"/>
      <c r="AN29" s="112"/>
    </row>
    <row r="30" spans="1:40" s="122" customFormat="1" ht="19.5" customHeight="1" outlineLevel="1" x14ac:dyDescent="0.2">
      <c r="A30" s="87" t="s">
        <v>283</v>
      </c>
      <c r="B30" s="169" t="s">
        <v>274</v>
      </c>
      <c r="C30" s="170"/>
      <c r="D30" s="170"/>
      <c r="E30" s="170"/>
      <c r="F30" s="170"/>
      <c r="G30" s="170"/>
      <c r="H30" s="170"/>
      <c r="I30" s="170"/>
      <c r="J30" s="170"/>
      <c r="K30" s="170"/>
      <c r="L30" s="170"/>
      <c r="M30" s="170"/>
      <c r="N30" s="170"/>
      <c r="O30" s="170"/>
      <c r="P30" s="170"/>
      <c r="Q30" s="170"/>
      <c r="R30" s="170"/>
      <c r="S30" s="170"/>
      <c r="T30" s="170"/>
      <c r="U30" s="170"/>
      <c r="V30" s="170"/>
      <c r="W30" s="170"/>
      <c r="X30" s="170"/>
      <c r="Y30" s="170"/>
      <c r="Z30" s="170"/>
      <c r="AA30" s="170"/>
      <c r="AB30" s="170"/>
      <c r="AC30" s="170"/>
      <c r="AD30" s="170"/>
      <c r="AE30" s="170"/>
      <c r="AF30" s="170"/>
      <c r="AG30" s="170"/>
      <c r="AH30" s="170"/>
      <c r="AI30" s="170"/>
      <c r="AJ30" s="171"/>
      <c r="AK30" s="88">
        <v>25</v>
      </c>
      <c r="AL30" s="88" t="s">
        <v>277</v>
      </c>
      <c r="AM30" s="89"/>
      <c r="AN30" s="113">
        <f>AK30*AM30</f>
        <v>0</v>
      </c>
    </row>
    <row r="31" spans="1:40" s="120" customFormat="1" ht="16.5" thickBot="1" x14ac:dyDescent="0.3">
      <c r="A31" s="84"/>
      <c r="B31" s="85"/>
      <c r="C31" s="85"/>
      <c r="D31" s="85"/>
      <c r="E31" s="85"/>
      <c r="F31" s="85"/>
      <c r="G31" s="85"/>
      <c r="H31" s="85"/>
      <c r="I31" s="85"/>
      <c r="J31" s="85"/>
      <c r="K31" s="85"/>
      <c r="L31" s="85"/>
      <c r="M31" s="85"/>
      <c r="N31" s="85"/>
      <c r="O31" s="85"/>
      <c r="P31" s="85"/>
      <c r="Q31" s="85"/>
      <c r="R31" s="85"/>
      <c r="S31" s="85"/>
      <c r="T31" s="85"/>
      <c r="U31" s="85"/>
      <c r="V31" s="85"/>
      <c r="W31" s="85"/>
      <c r="X31" s="85"/>
      <c r="Y31" s="85"/>
      <c r="Z31" s="85"/>
      <c r="AA31" s="85"/>
      <c r="AB31" s="85"/>
      <c r="AC31" s="85"/>
      <c r="AD31" s="85"/>
      <c r="AE31" s="85"/>
      <c r="AF31" s="85"/>
      <c r="AG31" s="85"/>
      <c r="AH31" s="85"/>
      <c r="AI31" s="85"/>
      <c r="AJ31" s="85"/>
      <c r="AK31" s="90"/>
      <c r="AL31" s="91"/>
      <c r="AM31" s="91"/>
      <c r="AN31" s="114"/>
    </row>
    <row r="32" spans="1:40" s="123" customFormat="1" ht="16.5" thickBot="1" x14ac:dyDescent="0.3">
      <c r="A32" s="92" t="s">
        <v>261</v>
      </c>
      <c r="B32" s="93"/>
      <c r="C32" s="94"/>
      <c r="D32" s="94"/>
      <c r="E32" s="94"/>
      <c r="F32" s="94"/>
      <c r="G32" s="94"/>
      <c r="H32" s="94"/>
      <c r="I32" s="94"/>
      <c r="J32" s="94"/>
      <c r="K32" s="94"/>
      <c r="L32" s="94"/>
      <c r="M32" s="94"/>
      <c r="N32" s="94"/>
      <c r="O32" s="94"/>
      <c r="P32" s="94"/>
      <c r="Q32" s="94"/>
      <c r="R32" s="94"/>
      <c r="S32" s="94"/>
      <c r="T32" s="94"/>
      <c r="U32" s="94"/>
      <c r="V32" s="94"/>
      <c r="W32" s="94"/>
      <c r="X32" s="94"/>
      <c r="Y32" s="94"/>
      <c r="Z32" s="94"/>
      <c r="AA32" s="94"/>
      <c r="AB32" s="94"/>
      <c r="AC32" s="94"/>
      <c r="AD32" s="94"/>
      <c r="AE32" s="94"/>
      <c r="AF32" s="94"/>
      <c r="AG32" s="94"/>
      <c r="AH32" s="94"/>
      <c r="AI32" s="94"/>
      <c r="AJ32" s="94"/>
      <c r="AK32" s="95"/>
      <c r="AL32" s="96"/>
      <c r="AM32" s="97"/>
      <c r="AN32" s="115">
        <f>AN27+AN30</f>
        <v>0</v>
      </c>
    </row>
    <row r="33" spans="1:40" s="123" customFormat="1" ht="16.5" thickBot="1" x14ac:dyDescent="0.3">
      <c r="A33" s="92" t="s">
        <v>262</v>
      </c>
      <c r="B33" s="93"/>
      <c r="C33" s="94"/>
      <c r="D33" s="94"/>
      <c r="E33" s="94"/>
      <c r="F33" s="94"/>
      <c r="G33" s="94"/>
      <c r="H33" s="94"/>
      <c r="I33" s="94"/>
      <c r="J33" s="94"/>
      <c r="K33" s="94"/>
      <c r="L33" s="94"/>
      <c r="M33" s="94"/>
      <c r="N33" s="94"/>
      <c r="O33" s="94"/>
      <c r="P33" s="94"/>
      <c r="Q33" s="94"/>
      <c r="R33" s="94"/>
      <c r="S33" s="94"/>
      <c r="T33" s="94"/>
      <c r="U33" s="94"/>
      <c r="V33" s="94"/>
      <c r="W33" s="94"/>
      <c r="X33" s="94"/>
      <c r="Y33" s="94"/>
      <c r="Z33" s="94"/>
      <c r="AA33" s="94"/>
      <c r="AB33" s="94"/>
      <c r="AC33" s="94"/>
      <c r="AD33" s="94"/>
      <c r="AE33" s="94"/>
      <c r="AF33" s="94"/>
      <c r="AG33" s="94"/>
      <c r="AH33" s="94"/>
      <c r="AI33" s="94"/>
      <c r="AJ33" s="94"/>
      <c r="AK33" s="98"/>
      <c r="AL33" s="99"/>
      <c r="AM33" s="100"/>
      <c r="AN33" s="116">
        <f>SUM(AN32*0.19)</f>
        <v>0</v>
      </c>
    </row>
    <row r="34" spans="1:40" s="123" customFormat="1" ht="16.5" thickBot="1" x14ac:dyDescent="0.3">
      <c r="A34" s="92" t="s">
        <v>263</v>
      </c>
      <c r="B34" s="93"/>
      <c r="C34" s="94"/>
      <c r="D34" s="94"/>
      <c r="E34" s="94"/>
      <c r="F34" s="94"/>
      <c r="G34" s="94"/>
      <c r="H34" s="94"/>
      <c r="I34" s="94"/>
      <c r="J34" s="94"/>
      <c r="K34" s="94"/>
      <c r="L34" s="94"/>
      <c r="M34" s="94"/>
      <c r="N34" s="94"/>
      <c r="O34" s="94"/>
      <c r="P34" s="94"/>
      <c r="Q34" s="94"/>
      <c r="R34" s="94"/>
      <c r="S34" s="94"/>
      <c r="T34" s="94"/>
      <c r="U34" s="94"/>
      <c r="V34" s="94"/>
      <c r="W34" s="94"/>
      <c r="X34" s="94"/>
      <c r="Y34" s="94"/>
      <c r="Z34" s="94"/>
      <c r="AA34" s="94"/>
      <c r="AB34" s="94"/>
      <c r="AC34" s="94"/>
      <c r="AD34" s="94"/>
      <c r="AE34" s="94"/>
      <c r="AF34" s="94"/>
      <c r="AG34" s="94"/>
      <c r="AH34" s="94"/>
      <c r="AI34" s="94"/>
      <c r="AJ34" s="94"/>
      <c r="AK34" s="101"/>
      <c r="AL34" s="102"/>
      <c r="AM34" s="103"/>
      <c r="AN34" s="117">
        <f>SUM(AN32+AN33)</f>
        <v>0</v>
      </c>
    </row>
    <row r="35" spans="1:40" x14ac:dyDescent="0.2">
      <c r="AM35" s="67"/>
      <c r="AN35" s="118"/>
    </row>
    <row r="36" spans="1:40" x14ac:dyDescent="0.2">
      <c r="AM36" s="67"/>
      <c r="AN36" s="118"/>
    </row>
    <row r="37" spans="1:40" x14ac:dyDescent="0.2">
      <c r="AM37" s="67"/>
      <c r="AN37" s="118"/>
    </row>
    <row r="38" spans="1:40" x14ac:dyDescent="0.2">
      <c r="AM38" s="67"/>
      <c r="AN38" s="118"/>
    </row>
    <row r="39" spans="1:40" x14ac:dyDescent="0.2">
      <c r="AM39" s="67"/>
      <c r="AN39" s="118"/>
    </row>
    <row r="40" spans="1:40" x14ac:dyDescent="0.2">
      <c r="AM40" s="67"/>
      <c r="AN40" s="118"/>
    </row>
    <row r="41" spans="1:40" x14ac:dyDescent="0.2">
      <c r="AM41" s="67"/>
      <c r="AN41" s="118"/>
    </row>
    <row r="42" spans="1:40" x14ac:dyDescent="0.2">
      <c r="AM42" s="67"/>
      <c r="AN42" s="118"/>
    </row>
    <row r="43" spans="1:40" x14ac:dyDescent="0.2">
      <c r="AM43" s="67"/>
      <c r="AN43" s="118"/>
    </row>
    <row r="44" spans="1:40" x14ac:dyDescent="0.2">
      <c r="AM44" s="67"/>
      <c r="AN44" s="118"/>
    </row>
    <row r="45" spans="1:40" x14ac:dyDescent="0.2">
      <c r="AM45" s="67"/>
      <c r="AN45" s="118"/>
    </row>
    <row r="46" spans="1:40" x14ac:dyDescent="0.2">
      <c r="AM46" s="67"/>
      <c r="AN46" s="118"/>
    </row>
    <row r="47" spans="1:40" x14ac:dyDescent="0.2">
      <c r="AM47" s="67"/>
      <c r="AN47" s="118"/>
    </row>
    <row r="48" spans="1:40" x14ac:dyDescent="0.2">
      <c r="AM48" s="67"/>
      <c r="AN48" s="118"/>
    </row>
    <row r="49" spans="39:40" x14ac:dyDescent="0.2">
      <c r="AM49" s="67"/>
      <c r="AN49" s="118"/>
    </row>
    <row r="50" spans="39:40" x14ac:dyDescent="0.2">
      <c r="AM50" s="67"/>
      <c r="AN50" s="118"/>
    </row>
    <row r="51" spans="39:40" x14ac:dyDescent="0.2">
      <c r="AM51" s="67"/>
      <c r="AN51" s="118"/>
    </row>
    <row r="52" spans="39:40" x14ac:dyDescent="0.2">
      <c r="AM52" s="67"/>
      <c r="AN52" s="118"/>
    </row>
    <row r="53" spans="39:40" x14ac:dyDescent="0.2">
      <c r="AM53" s="67"/>
      <c r="AN53" s="118"/>
    </row>
    <row r="54" spans="39:40" x14ac:dyDescent="0.2">
      <c r="AM54" s="67"/>
      <c r="AN54" s="118"/>
    </row>
    <row r="55" spans="39:40" x14ac:dyDescent="0.2">
      <c r="AM55" s="67"/>
      <c r="AN55" s="118"/>
    </row>
    <row r="56" spans="39:40" x14ac:dyDescent="0.2">
      <c r="AM56" s="67"/>
    </row>
    <row r="57" spans="39:40" x14ac:dyDescent="0.2">
      <c r="AM57" s="67"/>
    </row>
    <row r="58" spans="39:40" x14ac:dyDescent="0.2">
      <c r="AM58" s="67"/>
    </row>
    <row r="59" spans="39:40" x14ac:dyDescent="0.2">
      <c r="AM59" s="67"/>
    </row>
    <row r="60" spans="39:40" x14ac:dyDescent="0.2">
      <c r="AM60" s="67"/>
    </row>
    <row r="61" spans="39:40" x14ac:dyDescent="0.2">
      <c r="AM61" s="67"/>
    </row>
    <row r="62" spans="39:40" x14ac:dyDescent="0.2">
      <c r="AM62" s="67"/>
    </row>
    <row r="63" spans="39:40" x14ac:dyDescent="0.2">
      <c r="AM63" s="67"/>
    </row>
    <row r="64" spans="39:40" x14ac:dyDescent="0.2">
      <c r="AM64" s="67"/>
    </row>
    <row r="65" spans="39:39" x14ac:dyDescent="0.2">
      <c r="AM65" s="67"/>
    </row>
    <row r="66" spans="39:39" x14ac:dyDescent="0.2">
      <c r="AM66" s="67"/>
    </row>
    <row r="67" spans="39:39" x14ac:dyDescent="0.2">
      <c r="AM67" s="67"/>
    </row>
    <row r="68" spans="39:39" x14ac:dyDescent="0.2">
      <c r="AM68" s="67"/>
    </row>
    <row r="69" spans="39:39" x14ac:dyDescent="0.2">
      <c r="AM69" s="67"/>
    </row>
    <row r="70" spans="39:39" x14ac:dyDescent="0.2">
      <c r="AM70" s="67"/>
    </row>
    <row r="71" spans="39:39" x14ac:dyDescent="0.2">
      <c r="AM71" s="67"/>
    </row>
    <row r="72" spans="39:39" x14ac:dyDescent="0.2">
      <c r="AM72" s="67"/>
    </row>
    <row r="73" spans="39:39" x14ac:dyDescent="0.2">
      <c r="AM73" s="67"/>
    </row>
    <row r="74" spans="39:39" x14ac:dyDescent="0.2">
      <c r="AM74" s="67"/>
    </row>
    <row r="75" spans="39:39" x14ac:dyDescent="0.2">
      <c r="AM75" s="67"/>
    </row>
    <row r="76" spans="39:39" x14ac:dyDescent="0.2">
      <c r="AM76" s="67"/>
    </row>
    <row r="77" spans="39:39" x14ac:dyDescent="0.2">
      <c r="AM77" s="67"/>
    </row>
    <row r="78" spans="39:39" x14ac:dyDescent="0.2">
      <c r="AM78" s="67"/>
    </row>
    <row r="79" spans="39:39" x14ac:dyDescent="0.2">
      <c r="AM79" s="67"/>
    </row>
    <row r="80" spans="39:39" x14ac:dyDescent="0.2">
      <c r="AM80" s="67"/>
    </row>
    <row r="81" spans="39:39" x14ac:dyDescent="0.2">
      <c r="AM81" s="67"/>
    </row>
    <row r="82" spans="39:39" x14ac:dyDescent="0.2">
      <c r="AM82" s="67"/>
    </row>
    <row r="83" spans="39:39" x14ac:dyDescent="0.2">
      <c r="AM83" s="67"/>
    </row>
    <row r="84" spans="39:39" x14ac:dyDescent="0.2">
      <c r="AM84" s="67"/>
    </row>
    <row r="85" spans="39:39" x14ac:dyDescent="0.2">
      <c r="AM85" s="67"/>
    </row>
    <row r="86" spans="39:39" x14ac:dyDescent="0.2">
      <c r="AM86" s="67"/>
    </row>
    <row r="87" spans="39:39" x14ac:dyDescent="0.2">
      <c r="AM87" s="67"/>
    </row>
    <row r="88" spans="39:39" x14ac:dyDescent="0.2">
      <c r="AM88" s="67"/>
    </row>
    <row r="89" spans="39:39" x14ac:dyDescent="0.2">
      <c r="AM89" s="67"/>
    </row>
    <row r="90" spans="39:39" x14ac:dyDescent="0.2">
      <c r="AM90" s="67"/>
    </row>
    <row r="91" spans="39:39" x14ac:dyDescent="0.2">
      <c r="AM91" s="67"/>
    </row>
    <row r="92" spans="39:39" x14ac:dyDescent="0.2">
      <c r="AM92" s="67"/>
    </row>
    <row r="93" spans="39:39" x14ac:dyDescent="0.2">
      <c r="AM93" s="67"/>
    </row>
    <row r="94" spans="39:39" x14ac:dyDescent="0.2">
      <c r="AM94" s="67"/>
    </row>
    <row r="95" spans="39:39" x14ac:dyDescent="0.2">
      <c r="AM95" s="67"/>
    </row>
    <row r="96" spans="39:39" x14ac:dyDescent="0.2">
      <c r="AM96" s="67"/>
    </row>
    <row r="97" spans="39:39" x14ac:dyDescent="0.2">
      <c r="AM97" s="67"/>
    </row>
    <row r="98" spans="39:39" x14ac:dyDescent="0.2">
      <c r="AM98" s="67"/>
    </row>
    <row r="99" spans="39:39" x14ac:dyDescent="0.2">
      <c r="AM99" s="67"/>
    </row>
    <row r="100" spans="39:39" x14ac:dyDescent="0.2">
      <c r="AM100" s="67"/>
    </row>
    <row r="101" spans="39:39" x14ac:dyDescent="0.2">
      <c r="AM101" s="67"/>
    </row>
    <row r="102" spans="39:39" x14ac:dyDescent="0.2">
      <c r="AM102" s="67"/>
    </row>
    <row r="103" spans="39:39" x14ac:dyDescent="0.2">
      <c r="AM103" s="67"/>
    </row>
    <row r="104" spans="39:39" x14ac:dyDescent="0.2">
      <c r="AM104" s="67"/>
    </row>
    <row r="105" spans="39:39" x14ac:dyDescent="0.2">
      <c r="AM105" s="67"/>
    </row>
    <row r="106" spans="39:39" x14ac:dyDescent="0.2">
      <c r="AM106" s="67"/>
    </row>
    <row r="107" spans="39:39" x14ac:dyDescent="0.2">
      <c r="AM107" s="67"/>
    </row>
    <row r="108" spans="39:39" x14ac:dyDescent="0.2">
      <c r="AM108" s="67"/>
    </row>
    <row r="109" spans="39:39" x14ac:dyDescent="0.2">
      <c r="AM109" s="67"/>
    </row>
    <row r="110" spans="39:39" x14ac:dyDescent="0.2">
      <c r="AM110" s="67"/>
    </row>
    <row r="111" spans="39:39" x14ac:dyDescent="0.2">
      <c r="AM111" s="67"/>
    </row>
    <row r="112" spans="39:39" x14ac:dyDescent="0.2">
      <c r="AM112" s="67"/>
    </row>
    <row r="113" spans="39:39" x14ac:dyDescent="0.2">
      <c r="AM113" s="67"/>
    </row>
    <row r="114" spans="39:39" x14ac:dyDescent="0.2">
      <c r="AM114" s="67"/>
    </row>
    <row r="115" spans="39:39" x14ac:dyDescent="0.2">
      <c r="AM115" s="67"/>
    </row>
    <row r="116" spans="39:39" x14ac:dyDescent="0.2">
      <c r="AM116" s="67"/>
    </row>
    <row r="117" spans="39:39" x14ac:dyDescent="0.2">
      <c r="AM117" s="67"/>
    </row>
    <row r="118" spans="39:39" x14ac:dyDescent="0.2">
      <c r="AM118" s="67"/>
    </row>
    <row r="119" spans="39:39" x14ac:dyDescent="0.2">
      <c r="AM119" s="67"/>
    </row>
    <row r="120" spans="39:39" x14ac:dyDescent="0.2">
      <c r="AM120" s="67"/>
    </row>
    <row r="121" spans="39:39" x14ac:dyDescent="0.2">
      <c r="AM121" s="67"/>
    </row>
    <row r="122" spans="39:39" x14ac:dyDescent="0.2">
      <c r="AM122" s="67"/>
    </row>
    <row r="123" spans="39:39" x14ac:dyDescent="0.2">
      <c r="AM123" s="67"/>
    </row>
    <row r="124" spans="39:39" x14ac:dyDescent="0.2">
      <c r="AM124" s="67"/>
    </row>
    <row r="125" spans="39:39" x14ac:dyDescent="0.2">
      <c r="AM125" s="67"/>
    </row>
    <row r="126" spans="39:39" x14ac:dyDescent="0.2">
      <c r="AM126" s="67"/>
    </row>
    <row r="127" spans="39:39" x14ac:dyDescent="0.2">
      <c r="AM127" s="67"/>
    </row>
    <row r="128" spans="39:39" x14ac:dyDescent="0.2">
      <c r="AM128" s="67"/>
    </row>
    <row r="129" spans="39:39" x14ac:dyDescent="0.2">
      <c r="AM129" s="67"/>
    </row>
    <row r="130" spans="39:39" x14ac:dyDescent="0.2">
      <c r="AM130" s="67"/>
    </row>
    <row r="131" spans="39:39" x14ac:dyDescent="0.2">
      <c r="AM131" s="67"/>
    </row>
    <row r="132" spans="39:39" x14ac:dyDescent="0.2">
      <c r="AM132" s="67"/>
    </row>
    <row r="133" spans="39:39" x14ac:dyDescent="0.2">
      <c r="AM133" s="67"/>
    </row>
    <row r="134" spans="39:39" x14ac:dyDescent="0.2">
      <c r="AM134" s="67"/>
    </row>
    <row r="135" spans="39:39" x14ac:dyDescent="0.2">
      <c r="AM135" s="67"/>
    </row>
    <row r="136" spans="39:39" x14ac:dyDescent="0.2">
      <c r="AM136" s="67"/>
    </row>
    <row r="137" spans="39:39" x14ac:dyDescent="0.2">
      <c r="AM137" s="67"/>
    </row>
    <row r="138" spans="39:39" x14ac:dyDescent="0.2">
      <c r="AM138" s="67"/>
    </row>
    <row r="139" spans="39:39" x14ac:dyDescent="0.2">
      <c r="AM139" s="67"/>
    </row>
    <row r="140" spans="39:39" x14ac:dyDescent="0.2">
      <c r="AM140" s="67"/>
    </row>
    <row r="141" spans="39:39" x14ac:dyDescent="0.2">
      <c r="AM141" s="67"/>
    </row>
    <row r="142" spans="39:39" x14ac:dyDescent="0.2">
      <c r="AM142" s="67"/>
    </row>
    <row r="143" spans="39:39" x14ac:dyDescent="0.2">
      <c r="AM143" s="67"/>
    </row>
    <row r="144" spans="39:39" x14ac:dyDescent="0.2">
      <c r="AM144" s="67"/>
    </row>
    <row r="145" spans="39:39" x14ac:dyDescent="0.2">
      <c r="AM145" s="67"/>
    </row>
    <row r="146" spans="39:39" x14ac:dyDescent="0.2">
      <c r="AM146" s="67"/>
    </row>
    <row r="147" spans="39:39" x14ac:dyDescent="0.2">
      <c r="AM147" s="67"/>
    </row>
    <row r="148" spans="39:39" x14ac:dyDescent="0.2">
      <c r="AM148" s="67"/>
    </row>
    <row r="149" spans="39:39" x14ac:dyDescent="0.2">
      <c r="AM149" s="67"/>
    </row>
    <row r="150" spans="39:39" x14ac:dyDescent="0.2">
      <c r="AM150" s="67"/>
    </row>
    <row r="151" spans="39:39" x14ac:dyDescent="0.2">
      <c r="AM151" s="67"/>
    </row>
    <row r="152" spans="39:39" x14ac:dyDescent="0.2">
      <c r="AM152" s="67"/>
    </row>
    <row r="153" spans="39:39" x14ac:dyDescent="0.2">
      <c r="AM153" s="67"/>
    </row>
    <row r="154" spans="39:39" x14ac:dyDescent="0.2">
      <c r="AM154" s="67"/>
    </row>
    <row r="155" spans="39:39" x14ac:dyDescent="0.2">
      <c r="AM155" s="67"/>
    </row>
    <row r="156" spans="39:39" x14ac:dyDescent="0.2">
      <c r="AM156" s="67"/>
    </row>
    <row r="157" spans="39:39" x14ac:dyDescent="0.2">
      <c r="AM157" s="67"/>
    </row>
    <row r="158" spans="39:39" x14ac:dyDescent="0.2">
      <c r="AM158" s="67"/>
    </row>
    <row r="159" spans="39:39" x14ac:dyDescent="0.2">
      <c r="AM159" s="67"/>
    </row>
    <row r="160" spans="39:39" x14ac:dyDescent="0.2">
      <c r="AM160" s="67"/>
    </row>
  </sheetData>
  <sheetProtection algorithmName="SHA-512" hashValue="pFClj6XeX/mN057A0CjI6dMaqqdtF+Am10/LJy3i/tEYQbL8SqO34ADMXyTheI4uTzkmTvWWE3EbPXH3/s+PFQ==" saltValue="tJDVt0iIvN+fpwF/9479PA==" spinCount="100000" sheet="1" objects="1" scenarios="1"/>
  <protectedRanges>
    <protectedRange sqref="AM23 AM24 AM25 AM26 AM30" name="Bereich1"/>
  </protectedRanges>
  <mergeCells count="72">
    <mergeCell ref="AA25:AB25"/>
    <mergeCell ref="W25:X25"/>
    <mergeCell ref="S25:T25"/>
    <mergeCell ref="B30:AJ30"/>
    <mergeCell ref="C25:F25"/>
    <mergeCell ref="A19:A20"/>
    <mergeCell ref="B19:B20"/>
    <mergeCell ref="C19:F20"/>
    <mergeCell ref="I19:AJ20"/>
    <mergeCell ref="G14:H20"/>
    <mergeCell ref="I14:AJ16"/>
    <mergeCell ref="A14:B18"/>
    <mergeCell ref="C14:F18"/>
    <mergeCell ref="Y17:AB18"/>
    <mergeCell ref="C26:F26"/>
    <mergeCell ref="K26:L26"/>
    <mergeCell ref="O26:P26"/>
    <mergeCell ref="S26:T26"/>
    <mergeCell ref="W26:X26"/>
    <mergeCell ref="AA26:AB26"/>
    <mergeCell ref="AE26:AF26"/>
    <mergeCell ref="AI26:AJ26"/>
    <mergeCell ref="I27:L27"/>
    <mergeCell ref="M27:P27"/>
    <mergeCell ref="Q27:T27"/>
    <mergeCell ref="U27:X27"/>
    <mergeCell ref="Y27:AB27"/>
    <mergeCell ref="AC27:AF27"/>
    <mergeCell ref="AG27:AJ27"/>
    <mergeCell ref="AN14:AN20"/>
    <mergeCell ref="AI24:AJ24"/>
    <mergeCell ref="AK14:AK20"/>
    <mergeCell ref="AL14:AL20"/>
    <mergeCell ref="M17:P18"/>
    <mergeCell ref="Q17:T18"/>
    <mergeCell ref="U17:X18"/>
    <mergeCell ref="O23:P23"/>
    <mergeCell ref="S23:T23"/>
    <mergeCell ref="S24:T24"/>
    <mergeCell ref="W24:X24"/>
    <mergeCell ref="O24:P24"/>
    <mergeCell ref="AE24:AF24"/>
    <mergeCell ref="AA24:AB24"/>
    <mergeCell ref="W23:X23"/>
    <mergeCell ref="AA23:AB23"/>
    <mergeCell ref="N1:O1"/>
    <mergeCell ref="I17:L18"/>
    <mergeCell ref="K24:L24"/>
    <mergeCell ref="K23:L23"/>
    <mergeCell ref="N2:Z2"/>
    <mergeCell ref="A10:AJ10"/>
    <mergeCell ref="A11:AJ11"/>
    <mergeCell ref="A12:AJ12"/>
    <mergeCell ref="A13:AJ13"/>
    <mergeCell ref="C23:F23"/>
    <mergeCell ref="AI23:AJ23"/>
    <mergeCell ref="O25:P25"/>
    <mergeCell ref="K25:L25"/>
    <mergeCell ref="AM14:AM20"/>
    <mergeCell ref="A8:AJ9"/>
    <mergeCell ref="AB4:AC4"/>
    <mergeCell ref="AD4:AE4"/>
    <mergeCell ref="AF4:AG4"/>
    <mergeCell ref="AH4:AI4"/>
    <mergeCell ref="AJ4:AK4"/>
    <mergeCell ref="AL4:AM4"/>
    <mergeCell ref="AC17:AF18"/>
    <mergeCell ref="AG17:AJ18"/>
    <mergeCell ref="C24:F24"/>
    <mergeCell ref="AE23:AF23"/>
    <mergeCell ref="AI25:AJ25"/>
    <mergeCell ref="AE25:AF25"/>
  </mergeCells>
  <dataValidations count="1">
    <dataValidation type="list" allowBlank="1" showInputMessage="1" showErrorMessage="1" sqref="AH25 Z23 V26 AD26 AH24 J23 N23 R23 V23 J24 J25 N24 R24 Z24 AD23 AD24 AD25 V24 N25 R25 V25 Z25 AH26 Z26 J26 AH23 N26 R26" xr:uid="{00000000-0002-0000-0000-000000000000}">
      <formula1>INDIRECT(I23)</formula1>
    </dataValidation>
  </dataValidations>
  <pageMargins left="0.59055118110236227" right="0.59055118110236227" top="1.1023622047244095" bottom="0.59055118110236227" header="0.31496062992125984" footer="0.23622047244094491"/>
  <pageSetup paperSize="8" scale="75" orientation="landscape" r:id="rId1"/>
  <headerFooter>
    <oddFooter>&amp;R&amp;"Arial,Fett"&amp;8Seite &amp;P von &amp;N</oddFooter>
  </headerFooter>
  <ignoredErrors>
    <ignoredError sqref="N4:AA4 AA2 O3:AA3 O6:AD6 O5:AA5" evalError="1"/>
  </ignoredErrors>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000-000001000000}">
          <x14:formula1>
            <xm:f>Datenquelle!$T$2:$T$7</xm:f>
          </x14:formula1>
          <xm:sqref>AI25:AJ25 AA23:AB23 AE23:AF23 AE26:AF26 AI24:AJ24 K23:L23 O23:P23 S23:T23 W23:X23 K24:L24 K25:L25 O24:P24 S24:T24 AA24:AB24 AE24:AF24 AI26:AJ26 W24:X24 O25:P25 S25:T25 W25:X25 AA25:AB25 AE25:AF25 K26:L26 O26:P26 S26:T26 W26:X26 AA26:AB26 AI23:AJ23</xm:sqref>
        </x14:dataValidation>
        <x14:dataValidation type="list" allowBlank="1" showInputMessage="1" showErrorMessage="1" xr:uid="{00000000-0002-0000-0000-000002000000}">
          <x14:formula1>
            <xm:f>Datenquelle!$I$1:$S$1</xm:f>
          </x14:formula1>
          <xm:sqref>AG25 Y23 Y26 AG26 AG24 I23 M23 Q23 U23 I24 I25 M24 Q24 Y24 AC23 AC24 AC25 U24 M25 Q25 U25 Y25 AC26 I26 M26 Q26 U26 AG23</xm:sqref>
        </x14:dataValidation>
        <x14:dataValidation type="list" allowBlank="1" showInputMessage="1" showErrorMessage="1" xr:uid="{09338B14-B025-455B-8854-939160C264CD}">
          <x14:formula1>
            <xm:f>Tabelle_WiE!$A$4:$A$220</xm:f>
          </x14:formula1>
          <xm:sqref>N1:O1</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31"/>
  <sheetViews>
    <sheetView workbookViewId="0"/>
  </sheetViews>
  <sheetFormatPr baseColWidth="10" defaultRowHeight="12.75" x14ac:dyDescent="0.2"/>
  <cols>
    <col min="1" max="1" width="28.7109375" bestFit="1" customWidth="1"/>
    <col min="2" max="2" width="5.85546875" bestFit="1" customWidth="1"/>
    <col min="3" max="3" width="9.28515625" bestFit="1" customWidth="1"/>
    <col min="4" max="4" width="9.85546875" bestFit="1" customWidth="1"/>
    <col min="5" max="5" width="37.85546875" bestFit="1" customWidth="1"/>
  </cols>
  <sheetData>
    <row r="1" spans="1:5" ht="15" x14ac:dyDescent="0.2">
      <c r="A1" s="27" t="s">
        <v>186</v>
      </c>
      <c r="B1" s="28" t="s">
        <v>187</v>
      </c>
      <c r="C1" s="29" t="s">
        <v>188</v>
      </c>
      <c r="D1" s="28" t="s">
        <v>189</v>
      </c>
      <c r="E1" s="27" t="s">
        <v>190</v>
      </c>
    </row>
    <row r="2" spans="1:5" ht="14.25" x14ac:dyDescent="0.2">
      <c r="A2" s="22" t="s">
        <v>191</v>
      </c>
      <c r="B2" s="23" t="s">
        <v>162</v>
      </c>
      <c r="C2" s="23">
        <v>3</v>
      </c>
      <c r="D2" s="23" t="s">
        <v>192</v>
      </c>
      <c r="E2" s="22" t="s">
        <v>193</v>
      </c>
    </row>
    <row r="3" spans="1:5" ht="14.25" x14ac:dyDescent="0.2">
      <c r="A3" s="22" t="s">
        <v>194</v>
      </c>
      <c r="B3" s="23" t="s">
        <v>195</v>
      </c>
      <c r="C3" s="23">
        <v>1</v>
      </c>
      <c r="D3" s="23" t="s">
        <v>196</v>
      </c>
      <c r="E3" s="22" t="s">
        <v>197</v>
      </c>
    </row>
    <row r="4" spans="1:5" ht="14.25" x14ac:dyDescent="0.2">
      <c r="A4" s="22" t="s">
        <v>198</v>
      </c>
      <c r="B4" s="23" t="s">
        <v>164</v>
      </c>
      <c r="C4" s="23">
        <v>1</v>
      </c>
      <c r="D4" s="23" t="s">
        <v>199</v>
      </c>
      <c r="E4" s="22" t="s">
        <v>200</v>
      </c>
    </row>
    <row r="5" spans="1:5" ht="14.25" x14ac:dyDescent="0.2">
      <c r="A5" s="22" t="s">
        <v>201</v>
      </c>
      <c r="B5" s="23" t="s">
        <v>165</v>
      </c>
      <c r="C5" s="23">
        <v>2</v>
      </c>
      <c r="D5" s="23" t="s">
        <v>202</v>
      </c>
      <c r="E5" s="22" t="s">
        <v>203</v>
      </c>
    </row>
    <row r="6" spans="1:5" ht="14.25" x14ac:dyDescent="0.2">
      <c r="A6" s="22" t="s">
        <v>204</v>
      </c>
      <c r="B6" s="23" t="s">
        <v>166</v>
      </c>
      <c r="C6" s="23">
        <v>1</v>
      </c>
      <c r="D6" s="23" t="s">
        <v>205</v>
      </c>
      <c r="E6" s="22" t="s">
        <v>206</v>
      </c>
    </row>
    <row r="7" spans="1:5" ht="14.25" x14ac:dyDescent="0.2">
      <c r="A7" s="22"/>
      <c r="B7" s="23"/>
      <c r="C7" s="23"/>
      <c r="D7" s="23"/>
      <c r="E7" s="22"/>
    </row>
    <row r="8" spans="1:5" ht="14.25" x14ac:dyDescent="0.2">
      <c r="A8" s="24" t="s">
        <v>207</v>
      </c>
      <c r="B8" s="23"/>
      <c r="C8" s="23"/>
      <c r="D8" s="23"/>
      <c r="E8" s="22"/>
    </row>
    <row r="9" spans="1:5" ht="14.25" x14ac:dyDescent="0.2">
      <c r="A9" s="22" t="s">
        <v>208</v>
      </c>
      <c r="B9" s="23" t="s">
        <v>167</v>
      </c>
      <c r="C9" s="23">
        <v>1</v>
      </c>
      <c r="D9" s="23" t="s">
        <v>209</v>
      </c>
      <c r="E9" s="22" t="s">
        <v>210</v>
      </c>
    </row>
    <row r="10" spans="1:5" ht="14.25" x14ac:dyDescent="0.2">
      <c r="A10" s="22" t="s">
        <v>211</v>
      </c>
      <c r="B10" s="23" t="s">
        <v>168</v>
      </c>
      <c r="C10" s="23">
        <v>2</v>
      </c>
      <c r="D10" s="25" t="s">
        <v>212</v>
      </c>
      <c r="E10" s="22" t="s">
        <v>213</v>
      </c>
    </row>
    <row r="11" spans="1:5" ht="14.25" x14ac:dyDescent="0.2">
      <c r="A11" s="22" t="s">
        <v>214</v>
      </c>
      <c r="B11" s="23" t="s">
        <v>169</v>
      </c>
      <c r="C11" s="23">
        <v>2</v>
      </c>
      <c r="D11" s="25" t="s">
        <v>215</v>
      </c>
      <c r="E11" s="22" t="s">
        <v>216</v>
      </c>
    </row>
    <row r="12" spans="1:5" ht="14.25" x14ac:dyDescent="0.2">
      <c r="A12" s="22" t="s">
        <v>217</v>
      </c>
      <c r="B12" s="23" t="s">
        <v>169</v>
      </c>
      <c r="C12" s="23">
        <v>2</v>
      </c>
      <c r="D12" s="25" t="s">
        <v>218</v>
      </c>
      <c r="E12" s="22" t="s">
        <v>219</v>
      </c>
    </row>
    <row r="13" spans="1:5" ht="14.25" x14ac:dyDescent="0.2">
      <c r="A13" s="22" t="s">
        <v>220</v>
      </c>
      <c r="B13" s="23" t="s">
        <v>171</v>
      </c>
      <c r="C13" s="23">
        <v>2</v>
      </c>
      <c r="D13" s="25" t="s">
        <v>221</v>
      </c>
      <c r="E13" s="22" t="s">
        <v>222</v>
      </c>
    </row>
    <row r="14" spans="1:5" ht="14.25" x14ac:dyDescent="0.2">
      <c r="A14" s="22" t="s">
        <v>223</v>
      </c>
      <c r="B14" s="23"/>
      <c r="C14" s="23"/>
      <c r="D14" s="25" t="s">
        <v>224</v>
      </c>
      <c r="E14" s="22" t="s">
        <v>225</v>
      </c>
    </row>
    <row r="15" spans="1:5" ht="14.25" x14ac:dyDescent="0.2">
      <c r="A15" s="22"/>
      <c r="B15" s="23"/>
      <c r="C15" s="23"/>
      <c r="D15" s="23"/>
      <c r="E15" s="22"/>
    </row>
    <row r="16" spans="1:5" ht="15" x14ac:dyDescent="0.25">
      <c r="A16" s="26" t="s">
        <v>226</v>
      </c>
      <c r="B16" s="22"/>
      <c r="C16" s="23"/>
      <c r="D16" s="23"/>
      <c r="E16" s="22"/>
    </row>
    <row r="17" spans="1:5" ht="14.25" x14ac:dyDescent="0.2">
      <c r="A17" s="22" t="s">
        <v>227</v>
      </c>
      <c r="B17" s="23" t="s">
        <v>175</v>
      </c>
      <c r="C17" s="23">
        <v>0.5</v>
      </c>
      <c r="D17" s="23" t="s">
        <v>228</v>
      </c>
      <c r="E17" s="22" t="s">
        <v>229</v>
      </c>
    </row>
    <row r="18" spans="1:5" ht="14.25" x14ac:dyDescent="0.2">
      <c r="A18" s="22" t="s">
        <v>230</v>
      </c>
      <c r="B18" s="23" t="s">
        <v>175</v>
      </c>
      <c r="C18" s="23">
        <v>1</v>
      </c>
      <c r="D18" s="23" t="s">
        <v>231</v>
      </c>
      <c r="E18" s="22" t="s">
        <v>232</v>
      </c>
    </row>
    <row r="19" spans="1:5" ht="14.25" x14ac:dyDescent="0.2">
      <c r="A19" s="22" t="s">
        <v>230</v>
      </c>
      <c r="B19" s="23" t="s">
        <v>175</v>
      </c>
      <c r="C19" s="23">
        <v>24</v>
      </c>
      <c r="D19" s="23" t="s">
        <v>233</v>
      </c>
      <c r="E19" s="22" t="s">
        <v>234</v>
      </c>
    </row>
    <row r="20" spans="1:5" ht="14.25" x14ac:dyDescent="0.2">
      <c r="A20" s="22" t="s">
        <v>230</v>
      </c>
      <c r="B20" s="23" t="s">
        <v>175</v>
      </c>
      <c r="C20" s="23">
        <v>48</v>
      </c>
      <c r="D20" s="23" t="s">
        <v>235</v>
      </c>
      <c r="E20" s="22" t="s">
        <v>236</v>
      </c>
    </row>
    <row r="21" spans="1:5" ht="14.25" x14ac:dyDescent="0.2">
      <c r="A21" s="22" t="s">
        <v>230</v>
      </c>
      <c r="B21" s="23" t="s">
        <v>175</v>
      </c>
      <c r="C21" s="23">
        <v>72</v>
      </c>
      <c r="D21" s="23" t="s">
        <v>237</v>
      </c>
      <c r="E21" s="22" t="s">
        <v>238</v>
      </c>
    </row>
    <row r="22" spans="1:5" ht="14.25" x14ac:dyDescent="0.2">
      <c r="A22" s="22"/>
      <c r="B22" s="23"/>
      <c r="C22" s="23"/>
      <c r="D22" s="23"/>
      <c r="E22" s="22"/>
    </row>
    <row r="23" spans="1:5" ht="15" x14ac:dyDescent="0.25">
      <c r="A23" s="26" t="s">
        <v>239</v>
      </c>
      <c r="B23" s="23"/>
      <c r="C23" s="23"/>
      <c r="D23" s="23"/>
      <c r="E23" s="22"/>
    </row>
    <row r="24" spans="1:5" ht="14.25" x14ac:dyDescent="0.2">
      <c r="A24" s="22" t="s">
        <v>240</v>
      </c>
      <c r="B24" s="23" t="s">
        <v>174</v>
      </c>
      <c r="C24" s="23">
        <v>1</v>
      </c>
      <c r="D24" s="23" t="s">
        <v>241</v>
      </c>
      <c r="E24" s="22" t="s">
        <v>232</v>
      </c>
    </row>
    <row r="25" spans="1:5" ht="14.25" x14ac:dyDescent="0.2">
      <c r="A25" s="22" t="s">
        <v>240</v>
      </c>
      <c r="B25" s="23" t="s">
        <v>174</v>
      </c>
      <c r="C25" s="23">
        <v>24</v>
      </c>
      <c r="D25" s="23" t="s">
        <v>242</v>
      </c>
      <c r="E25" s="22" t="s">
        <v>234</v>
      </c>
    </row>
    <row r="26" spans="1:5" ht="14.25" x14ac:dyDescent="0.2">
      <c r="A26" s="22" t="s">
        <v>240</v>
      </c>
      <c r="B26" s="23" t="s">
        <v>174</v>
      </c>
      <c r="C26" s="23">
        <v>48</v>
      </c>
      <c r="D26" s="23" t="s">
        <v>243</v>
      </c>
      <c r="E26" s="22" t="s">
        <v>236</v>
      </c>
    </row>
    <row r="27" spans="1:5" ht="14.25" x14ac:dyDescent="0.2">
      <c r="A27" s="22" t="s">
        <v>240</v>
      </c>
      <c r="B27" s="23" t="s">
        <v>174</v>
      </c>
      <c r="C27" s="23">
        <v>72</v>
      </c>
      <c r="D27" s="23" t="s">
        <v>244</v>
      </c>
      <c r="E27" s="22" t="s">
        <v>238</v>
      </c>
    </row>
    <row r="28" spans="1:5" ht="14.25" x14ac:dyDescent="0.2">
      <c r="A28" s="22"/>
      <c r="B28" s="23"/>
      <c r="C28" s="23"/>
      <c r="D28" s="23"/>
      <c r="E28" s="22"/>
    </row>
    <row r="29" spans="1:5" ht="14.25" x14ac:dyDescent="0.2">
      <c r="A29" s="22" t="s">
        <v>245</v>
      </c>
      <c r="B29" s="23" t="s">
        <v>246</v>
      </c>
      <c r="C29" s="23"/>
      <c r="D29" s="23" t="s">
        <v>246</v>
      </c>
      <c r="E29" s="22" t="s">
        <v>245</v>
      </c>
    </row>
    <row r="31" spans="1:5" x14ac:dyDescent="0.2">
      <c r="A31" s="16" t="s">
        <v>247</v>
      </c>
    </row>
  </sheetData>
  <sheetProtection algorithmName="SHA-512" hashValue="mSL1zrEJfyFlybOe910Oy944yCjr5Hd9K41nkSyQbY26x6HBCyUS247GCdnPmfAvCsDngq4Y8U7EyqXKWO6lkQ==" saltValue="VzbGNlrIsy778XEPZa3faQ==" spinCount="100000" sheet="1" objects="1" scenarios="1"/>
  <pageMargins left="0.6" right="0.6" top="0.78740157499999996" bottom="0.78740157499999996"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T120"/>
  <sheetViews>
    <sheetView showGridLines="0" workbookViewId="0">
      <pane ySplit="1" topLeftCell="A2" activePane="bottomLeft" state="frozen"/>
      <selection pane="bottomLeft" activeCell="S9" sqref="S9"/>
    </sheetView>
  </sheetViews>
  <sheetFormatPr baseColWidth="10" defaultRowHeight="12.75" x14ac:dyDescent="0.2"/>
  <cols>
    <col min="1" max="1" width="5" bestFit="1" customWidth="1"/>
    <col min="2" max="2" width="5.140625" bestFit="1" customWidth="1"/>
    <col min="3" max="3" width="6" bestFit="1" customWidth="1"/>
    <col min="4" max="4" width="5.7109375" bestFit="1" customWidth="1"/>
    <col min="5" max="5" width="47.140625" bestFit="1" customWidth="1"/>
    <col min="6" max="6" width="7.85546875" bestFit="1" customWidth="1"/>
    <col min="7" max="7" width="17.7109375" bestFit="1" customWidth="1"/>
    <col min="9" max="9" width="4.28515625" customWidth="1"/>
    <col min="10" max="10" width="5.42578125" customWidth="1"/>
    <col min="11" max="11" width="4.7109375" customWidth="1"/>
    <col min="12" max="12" width="5" customWidth="1"/>
    <col min="13" max="13" width="4.28515625" customWidth="1"/>
    <col min="14" max="14" width="4.5703125" customWidth="1"/>
    <col min="15" max="15" width="5.140625" customWidth="1"/>
    <col min="16" max="16" width="5.7109375" customWidth="1"/>
    <col min="17" max="17" width="6.28515625" customWidth="1"/>
    <col min="18" max="18" width="6.42578125" customWidth="1"/>
    <col min="19" max="20" width="4.42578125" customWidth="1"/>
  </cols>
  <sheetData>
    <row r="1" spans="1:20" x14ac:dyDescent="0.2">
      <c r="A1" s="1" t="s">
        <v>0</v>
      </c>
      <c r="B1" s="2" t="s">
        <v>1</v>
      </c>
      <c r="C1" s="2" t="s">
        <v>2</v>
      </c>
      <c r="D1" s="2" t="s">
        <v>3</v>
      </c>
      <c r="E1" s="2" t="s">
        <v>4</v>
      </c>
      <c r="F1" s="2" t="s">
        <v>5</v>
      </c>
      <c r="G1" s="2" t="s">
        <v>6</v>
      </c>
      <c r="I1" s="13" t="s">
        <v>162</v>
      </c>
      <c r="J1" s="13" t="s">
        <v>163</v>
      </c>
      <c r="K1" t="s">
        <v>164</v>
      </c>
      <c r="L1" t="s">
        <v>165</v>
      </c>
      <c r="M1" t="s">
        <v>166</v>
      </c>
      <c r="N1" t="s">
        <v>167</v>
      </c>
      <c r="O1" t="s">
        <v>168</v>
      </c>
      <c r="P1" t="s">
        <v>169</v>
      </c>
      <c r="Q1" t="s">
        <v>170</v>
      </c>
      <c r="R1" t="s">
        <v>171</v>
      </c>
      <c r="S1" t="s">
        <v>175</v>
      </c>
      <c r="T1" t="s">
        <v>174</v>
      </c>
    </row>
    <row r="2" spans="1:20" x14ac:dyDescent="0.2">
      <c r="A2" s="3">
        <v>202</v>
      </c>
      <c r="B2" s="4">
        <v>3023</v>
      </c>
      <c r="C2" s="5" t="s">
        <v>7</v>
      </c>
      <c r="D2" s="6" t="s">
        <v>8</v>
      </c>
      <c r="E2" s="6" t="s">
        <v>9</v>
      </c>
      <c r="F2" s="7" t="s">
        <v>10</v>
      </c>
      <c r="G2" s="8" t="s">
        <v>11</v>
      </c>
      <c r="I2" s="18">
        <v>1</v>
      </c>
      <c r="J2" s="18">
        <v>1</v>
      </c>
      <c r="K2" s="18">
        <v>1</v>
      </c>
      <c r="L2" s="18">
        <v>1</v>
      </c>
      <c r="M2" s="18">
        <v>1</v>
      </c>
      <c r="N2" s="18">
        <v>1</v>
      </c>
      <c r="O2" s="18">
        <v>1</v>
      </c>
      <c r="P2" s="18">
        <v>1</v>
      </c>
      <c r="Q2" s="18">
        <v>1</v>
      </c>
      <c r="R2" s="18">
        <v>1</v>
      </c>
      <c r="S2" s="18">
        <v>0.5</v>
      </c>
      <c r="T2" s="18">
        <v>0.5</v>
      </c>
    </row>
    <row r="3" spans="1:20" x14ac:dyDescent="0.2">
      <c r="A3" s="3">
        <v>210</v>
      </c>
      <c r="B3" s="4">
        <v>3015</v>
      </c>
      <c r="C3" s="5" t="s">
        <v>12</v>
      </c>
      <c r="D3" s="6" t="s">
        <v>8</v>
      </c>
      <c r="E3" s="6" t="s">
        <v>13</v>
      </c>
      <c r="F3" s="7" t="s">
        <v>10</v>
      </c>
      <c r="G3" s="8" t="s">
        <v>14</v>
      </c>
      <c r="I3" s="18">
        <v>3</v>
      </c>
      <c r="J3" s="18"/>
      <c r="K3" s="18">
        <v>2</v>
      </c>
      <c r="L3" s="18">
        <v>2</v>
      </c>
      <c r="M3" s="18">
        <v>2</v>
      </c>
      <c r="N3" s="18">
        <v>2</v>
      </c>
      <c r="O3" s="18">
        <v>2</v>
      </c>
      <c r="P3" s="18">
        <v>2</v>
      </c>
      <c r="Q3" s="18">
        <v>2</v>
      </c>
      <c r="R3" s="18">
        <v>2</v>
      </c>
      <c r="S3" s="18">
        <v>1</v>
      </c>
      <c r="T3" s="18">
        <v>1</v>
      </c>
    </row>
    <row r="4" spans="1:20" x14ac:dyDescent="0.2">
      <c r="A4" s="9">
        <v>2000</v>
      </c>
      <c r="B4" s="10">
        <v>7018</v>
      </c>
      <c r="C4" s="5" t="s">
        <v>15</v>
      </c>
      <c r="D4" s="6" t="s">
        <v>8</v>
      </c>
      <c r="E4" s="6" t="s">
        <v>16</v>
      </c>
      <c r="F4" s="7" t="s">
        <v>17</v>
      </c>
      <c r="G4" s="8" t="s">
        <v>18</v>
      </c>
      <c r="I4" s="18"/>
      <c r="J4" s="18"/>
      <c r="K4" s="18">
        <v>3</v>
      </c>
      <c r="L4" s="18">
        <v>3</v>
      </c>
      <c r="M4" s="18">
        <v>3</v>
      </c>
      <c r="N4" s="18">
        <v>3</v>
      </c>
      <c r="O4" s="18">
        <v>3</v>
      </c>
      <c r="P4" s="18">
        <v>3</v>
      </c>
      <c r="Q4" s="18">
        <v>3</v>
      </c>
      <c r="R4" s="18">
        <v>3</v>
      </c>
      <c r="S4" s="18">
        <v>12</v>
      </c>
      <c r="T4" s="18">
        <v>12</v>
      </c>
    </row>
    <row r="5" spans="1:20" x14ac:dyDescent="0.2">
      <c r="A5" s="9">
        <v>2001</v>
      </c>
      <c r="B5" s="10">
        <v>7019</v>
      </c>
      <c r="C5" s="5" t="s">
        <v>15</v>
      </c>
      <c r="D5" s="6" t="s">
        <v>8</v>
      </c>
      <c r="E5" s="6" t="s">
        <v>19</v>
      </c>
      <c r="F5" s="7" t="s">
        <v>17</v>
      </c>
      <c r="G5" s="8" t="s">
        <v>18</v>
      </c>
      <c r="I5" s="18"/>
      <c r="J5" s="18"/>
      <c r="K5" s="18"/>
      <c r="L5" s="18">
        <v>4</v>
      </c>
      <c r="M5" s="18">
        <v>4</v>
      </c>
      <c r="N5" s="18"/>
      <c r="O5" s="18"/>
      <c r="P5" s="18"/>
      <c r="Q5" s="18"/>
      <c r="R5" s="18"/>
      <c r="S5" s="18">
        <v>24</v>
      </c>
      <c r="T5" s="18">
        <v>24</v>
      </c>
    </row>
    <row r="6" spans="1:20" x14ac:dyDescent="0.2">
      <c r="A6" s="9">
        <v>2002</v>
      </c>
      <c r="B6" s="10">
        <v>7020</v>
      </c>
      <c r="C6" s="5" t="s">
        <v>15</v>
      </c>
      <c r="D6" s="6" t="s">
        <v>8</v>
      </c>
      <c r="E6" s="6" t="s">
        <v>20</v>
      </c>
      <c r="F6" s="7" t="s">
        <v>17</v>
      </c>
      <c r="G6" s="8" t="s">
        <v>18</v>
      </c>
      <c r="I6" s="18"/>
      <c r="J6" s="18"/>
      <c r="K6" s="18"/>
      <c r="L6" s="18">
        <v>5</v>
      </c>
      <c r="M6" s="18"/>
      <c r="N6" s="18"/>
      <c r="O6" s="18"/>
      <c r="P6" s="18"/>
      <c r="Q6" s="18"/>
      <c r="R6" s="18"/>
      <c r="S6" s="18">
        <v>48</v>
      </c>
      <c r="T6" s="18">
        <v>48</v>
      </c>
    </row>
    <row r="7" spans="1:20" x14ac:dyDescent="0.2">
      <c r="A7" s="9">
        <v>2003</v>
      </c>
      <c r="B7" s="10">
        <v>7021</v>
      </c>
      <c r="C7" s="5" t="s">
        <v>15</v>
      </c>
      <c r="D7" s="6" t="s">
        <v>8</v>
      </c>
      <c r="E7" s="6" t="s">
        <v>21</v>
      </c>
      <c r="F7" s="7" t="s">
        <v>17</v>
      </c>
      <c r="G7" s="8" t="s">
        <v>18</v>
      </c>
      <c r="I7" s="18"/>
      <c r="J7" s="18"/>
      <c r="K7" s="18"/>
      <c r="L7" s="18">
        <v>6</v>
      </c>
      <c r="M7" s="18"/>
      <c r="N7" s="18"/>
      <c r="O7" s="18"/>
      <c r="P7" s="18"/>
      <c r="Q7" s="18"/>
      <c r="R7" s="18"/>
      <c r="S7" s="18">
        <v>72</v>
      </c>
      <c r="T7" s="18">
        <v>72</v>
      </c>
    </row>
    <row r="8" spans="1:20" x14ac:dyDescent="0.2">
      <c r="A8" s="9">
        <v>2004</v>
      </c>
      <c r="B8" s="10">
        <v>7022</v>
      </c>
      <c r="C8" s="5" t="s">
        <v>15</v>
      </c>
      <c r="D8" s="6" t="s">
        <v>8</v>
      </c>
      <c r="E8" s="6" t="s">
        <v>22</v>
      </c>
      <c r="F8" s="7" t="s">
        <v>17</v>
      </c>
      <c r="G8" s="8" t="s">
        <v>18</v>
      </c>
      <c r="S8" s="18">
        <v>240</v>
      </c>
      <c r="T8" s="18">
        <v>240</v>
      </c>
    </row>
    <row r="9" spans="1:20" x14ac:dyDescent="0.2">
      <c r="A9" s="9">
        <v>2005</v>
      </c>
      <c r="B9" s="10">
        <v>7023</v>
      </c>
      <c r="C9" s="5" t="s">
        <v>15</v>
      </c>
      <c r="D9" s="6" t="s">
        <v>8</v>
      </c>
      <c r="E9" s="6" t="s">
        <v>23</v>
      </c>
      <c r="F9" s="7" t="s">
        <v>17</v>
      </c>
      <c r="G9" s="8" t="s">
        <v>18</v>
      </c>
    </row>
    <row r="10" spans="1:20" x14ac:dyDescent="0.2">
      <c r="A10" s="3">
        <v>2006</v>
      </c>
      <c r="B10" s="4">
        <v>7024</v>
      </c>
      <c r="C10" s="5" t="s">
        <v>15</v>
      </c>
      <c r="D10" s="6" t="s">
        <v>8</v>
      </c>
      <c r="E10" s="6" t="s">
        <v>24</v>
      </c>
      <c r="F10" s="7" t="s">
        <v>17</v>
      </c>
      <c r="G10" s="8" t="s">
        <v>18</v>
      </c>
    </row>
    <row r="11" spans="1:20" x14ac:dyDescent="0.2">
      <c r="A11" s="3">
        <v>2007</v>
      </c>
      <c r="B11" s="4">
        <v>7025</v>
      </c>
      <c r="C11" s="5" t="s">
        <v>15</v>
      </c>
      <c r="D11" s="6" t="s">
        <v>8</v>
      </c>
      <c r="E11" s="6" t="s">
        <v>25</v>
      </c>
      <c r="F11" s="7" t="s">
        <v>17</v>
      </c>
      <c r="G11" s="8" t="s">
        <v>18</v>
      </c>
    </row>
    <row r="12" spans="1:20" x14ac:dyDescent="0.2">
      <c r="A12" s="3">
        <v>2008</v>
      </c>
      <c r="B12" s="4">
        <v>7026</v>
      </c>
      <c r="C12" s="5" t="s">
        <v>15</v>
      </c>
      <c r="D12" s="6" t="s">
        <v>8</v>
      </c>
      <c r="E12" s="6" t="s">
        <v>26</v>
      </c>
      <c r="F12" s="7" t="s">
        <v>17</v>
      </c>
      <c r="G12" s="8" t="s">
        <v>18</v>
      </c>
      <c r="I12" t="s">
        <v>162</v>
      </c>
      <c r="J12" s="14">
        <v>1</v>
      </c>
      <c r="K12" t="str">
        <f>CONCATENATE(I12,J12)</f>
        <v>J1</v>
      </c>
      <c r="L12" s="217" t="str">
        <f t="shared" ref="L12:L41" si="0">CONCATENATE((IF($I12="J","Jährlich ",IF($I12="HJ","Halbjährlich ",IF($I12="M","Monatlich ",IF($I12="W","Wöchentlich ",IF($I12="T","Täglich ",IF($I12="Q","quartalsweise ",IF($I12="QI","Im I. Quartal ",IF($I12="QII","Im II. Quartal ",IF($I12="QIII","Im III. Quartal ",IF($I12="QIV","Im IV. Quartal ","binnen "))))))))))),(IF($J12=1,"einmal ausführen",IF($J12=3,"dreimal ausführen",IF($J12=2,"zweimal ausführen",IF($J12=4,"viermal ausführen",IF($J12=5,"fünfmal ausführen",IF($J12=6,"sechsmal ausführen",IF($J12=24,"24 Stunden",IF($J12=72,"72 Stunden",IF($J12=48,"48 Stunden",IF($J12=0.5,"30 Minuten",IF($J12=240,"240 Stunden",IF($J12="1","einer Stunde","fehlt"))))))))))))))</f>
        <v>Jährlich einmal ausführen</v>
      </c>
      <c r="M12" s="217"/>
      <c r="N12" s="217"/>
      <c r="O12" s="217"/>
      <c r="P12" s="217"/>
      <c r="Q12" s="217"/>
      <c r="R12" s="217"/>
    </row>
    <row r="13" spans="1:20" x14ac:dyDescent="0.2">
      <c r="A13" s="3">
        <v>2009</v>
      </c>
      <c r="B13" s="4">
        <v>7027</v>
      </c>
      <c r="C13" s="5" t="s">
        <v>15</v>
      </c>
      <c r="D13" s="6" t="s">
        <v>8</v>
      </c>
      <c r="E13" s="6" t="s">
        <v>27</v>
      </c>
      <c r="F13" s="7" t="s">
        <v>17</v>
      </c>
      <c r="G13" s="8" t="s">
        <v>18</v>
      </c>
      <c r="I13" t="s">
        <v>162</v>
      </c>
      <c r="J13" s="14">
        <v>3</v>
      </c>
      <c r="K13" t="str">
        <f t="shared" ref="K13:K51" si="1">CONCATENATE(I13,J13)</f>
        <v>J3</v>
      </c>
      <c r="L13" s="217" t="str">
        <f t="shared" si="0"/>
        <v>Jährlich dreimal ausführen</v>
      </c>
      <c r="M13" s="217"/>
      <c r="N13" s="217"/>
      <c r="O13" s="217"/>
      <c r="P13" s="217"/>
      <c r="Q13" s="217"/>
      <c r="R13" s="217"/>
    </row>
    <row r="14" spans="1:20" x14ac:dyDescent="0.2">
      <c r="A14" s="3">
        <v>2010</v>
      </c>
      <c r="B14" s="4">
        <v>7028</v>
      </c>
      <c r="C14" s="5" t="s">
        <v>15</v>
      </c>
      <c r="D14" s="6" t="s">
        <v>8</v>
      </c>
      <c r="E14" s="6" t="s">
        <v>28</v>
      </c>
      <c r="F14" s="7" t="s">
        <v>17</v>
      </c>
      <c r="G14" s="8" t="s">
        <v>18</v>
      </c>
      <c r="I14" t="s">
        <v>163</v>
      </c>
      <c r="J14" s="14">
        <v>1</v>
      </c>
      <c r="K14" t="str">
        <f t="shared" si="1"/>
        <v>HJ1</v>
      </c>
      <c r="L14" s="217" t="str">
        <f t="shared" si="0"/>
        <v>Halbjährlich einmal ausführen</v>
      </c>
      <c r="M14" s="217"/>
      <c r="N14" s="217"/>
      <c r="O14" s="217"/>
      <c r="P14" s="217"/>
      <c r="Q14" s="217"/>
      <c r="R14" s="217"/>
    </row>
    <row r="15" spans="1:20" x14ac:dyDescent="0.2">
      <c r="A15" s="3">
        <v>2011</v>
      </c>
      <c r="B15" s="4">
        <v>7029</v>
      </c>
      <c r="C15" s="5" t="s">
        <v>15</v>
      </c>
      <c r="D15" s="6" t="s">
        <v>8</v>
      </c>
      <c r="E15" s="6" t="s">
        <v>29</v>
      </c>
      <c r="F15" s="7" t="s">
        <v>17</v>
      </c>
      <c r="G15" s="8" t="s">
        <v>18</v>
      </c>
      <c r="I15" t="s">
        <v>164</v>
      </c>
      <c r="J15" s="14">
        <v>1</v>
      </c>
      <c r="K15" t="str">
        <f t="shared" si="1"/>
        <v>M1</v>
      </c>
      <c r="L15" s="217" t="str">
        <f t="shared" si="0"/>
        <v>Monatlich einmal ausführen</v>
      </c>
      <c r="M15" s="217"/>
      <c r="N15" s="217"/>
      <c r="O15" s="217"/>
      <c r="P15" s="217"/>
      <c r="Q15" s="217"/>
      <c r="R15" s="217"/>
    </row>
    <row r="16" spans="1:20" x14ac:dyDescent="0.2">
      <c r="A16" s="3">
        <v>2012</v>
      </c>
      <c r="B16" s="4">
        <v>7030</v>
      </c>
      <c r="C16" s="5" t="s">
        <v>15</v>
      </c>
      <c r="D16" s="6" t="s">
        <v>8</v>
      </c>
      <c r="E16" s="6" t="s">
        <v>30</v>
      </c>
      <c r="F16" s="7" t="s">
        <v>17</v>
      </c>
      <c r="G16" s="8" t="s">
        <v>18</v>
      </c>
      <c r="I16" t="s">
        <v>164</v>
      </c>
      <c r="J16" s="14">
        <v>2</v>
      </c>
      <c r="K16" t="str">
        <f t="shared" si="1"/>
        <v>M2</v>
      </c>
      <c r="L16" s="217" t="str">
        <f t="shared" si="0"/>
        <v>Monatlich zweimal ausführen</v>
      </c>
      <c r="M16" s="217"/>
      <c r="N16" s="217"/>
      <c r="O16" s="217"/>
      <c r="P16" s="217"/>
      <c r="Q16" s="217"/>
      <c r="R16" s="217"/>
    </row>
    <row r="17" spans="1:18" x14ac:dyDescent="0.2">
      <c r="A17" s="3">
        <v>2013</v>
      </c>
      <c r="B17" s="4">
        <v>7031</v>
      </c>
      <c r="C17" s="5" t="s">
        <v>15</v>
      </c>
      <c r="D17" s="6" t="s">
        <v>8</v>
      </c>
      <c r="E17" s="6" t="s">
        <v>31</v>
      </c>
      <c r="F17" s="7" t="s">
        <v>17</v>
      </c>
      <c r="G17" s="8" t="s">
        <v>18</v>
      </c>
      <c r="I17" t="s">
        <v>164</v>
      </c>
      <c r="J17" s="14">
        <v>3</v>
      </c>
      <c r="K17" t="str">
        <f t="shared" si="1"/>
        <v>M3</v>
      </c>
      <c r="L17" s="217" t="str">
        <f t="shared" si="0"/>
        <v>Monatlich dreimal ausführen</v>
      </c>
      <c r="M17" s="217"/>
      <c r="N17" s="217"/>
      <c r="O17" s="217"/>
      <c r="P17" s="217"/>
      <c r="Q17" s="217"/>
      <c r="R17" s="217"/>
    </row>
    <row r="18" spans="1:18" x14ac:dyDescent="0.2">
      <c r="A18" s="3">
        <v>2014</v>
      </c>
      <c r="B18" s="4">
        <v>7032</v>
      </c>
      <c r="C18" s="5" t="s">
        <v>15</v>
      </c>
      <c r="D18" s="6" t="s">
        <v>8</v>
      </c>
      <c r="E18" s="6" t="s">
        <v>32</v>
      </c>
      <c r="F18" s="7" t="s">
        <v>17</v>
      </c>
      <c r="G18" s="8" t="s">
        <v>18</v>
      </c>
      <c r="I18" t="s">
        <v>165</v>
      </c>
      <c r="J18" s="14">
        <v>1</v>
      </c>
      <c r="K18" t="str">
        <f t="shared" si="1"/>
        <v>W1</v>
      </c>
      <c r="L18" s="217" t="str">
        <f t="shared" si="0"/>
        <v>Wöchentlich einmal ausführen</v>
      </c>
      <c r="M18" s="217"/>
      <c r="N18" s="217"/>
      <c r="O18" s="217"/>
      <c r="P18" s="217"/>
      <c r="Q18" s="217"/>
      <c r="R18" s="217"/>
    </row>
    <row r="19" spans="1:18" x14ac:dyDescent="0.2">
      <c r="A19" s="3">
        <v>2015</v>
      </c>
      <c r="B19" s="4">
        <v>7033</v>
      </c>
      <c r="C19" s="5" t="s">
        <v>15</v>
      </c>
      <c r="D19" s="6" t="s">
        <v>8</v>
      </c>
      <c r="E19" s="6" t="s">
        <v>33</v>
      </c>
      <c r="F19" s="7" t="s">
        <v>17</v>
      </c>
      <c r="G19" s="8" t="s">
        <v>18</v>
      </c>
      <c r="I19" t="s">
        <v>165</v>
      </c>
      <c r="J19" s="14">
        <v>2</v>
      </c>
      <c r="K19" t="str">
        <f t="shared" si="1"/>
        <v>W2</v>
      </c>
      <c r="L19" s="217" t="str">
        <f t="shared" si="0"/>
        <v>Wöchentlich zweimal ausführen</v>
      </c>
      <c r="M19" s="217"/>
      <c r="N19" s="217"/>
      <c r="O19" s="217"/>
      <c r="P19" s="217"/>
      <c r="Q19" s="217"/>
      <c r="R19" s="217"/>
    </row>
    <row r="20" spans="1:18" x14ac:dyDescent="0.2">
      <c r="A20" s="3">
        <v>2016</v>
      </c>
      <c r="B20" s="4">
        <v>3038</v>
      </c>
      <c r="C20" s="5" t="s">
        <v>15</v>
      </c>
      <c r="D20" s="6" t="s">
        <v>8</v>
      </c>
      <c r="E20" s="6" t="s">
        <v>34</v>
      </c>
      <c r="F20" s="7" t="s">
        <v>10</v>
      </c>
      <c r="G20" s="8" t="s">
        <v>35</v>
      </c>
      <c r="I20" t="s">
        <v>165</v>
      </c>
      <c r="J20" s="14">
        <v>3</v>
      </c>
      <c r="K20" t="str">
        <f t="shared" si="1"/>
        <v>W3</v>
      </c>
      <c r="L20" s="217" t="str">
        <f t="shared" si="0"/>
        <v>Wöchentlich dreimal ausführen</v>
      </c>
      <c r="M20" s="217"/>
      <c r="N20" s="217"/>
      <c r="O20" s="217"/>
      <c r="P20" s="217"/>
      <c r="Q20" s="217"/>
      <c r="R20" s="217"/>
    </row>
    <row r="21" spans="1:18" x14ac:dyDescent="0.2">
      <c r="A21" s="3">
        <v>2017</v>
      </c>
      <c r="B21" s="4"/>
      <c r="C21" s="5" t="s">
        <v>15</v>
      </c>
      <c r="D21" s="6" t="s">
        <v>8</v>
      </c>
      <c r="E21" s="6"/>
      <c r="F21" s="7" t="s">
        <v>10</v>
      </c>
      <c r="G21" s="8"/>
      <c r="I21" t="s">
        <v>165</v>
      </c>
      <c r="J21" s="14">
        <v>4</v>
      </c>
      <c r="K21" t="str">
        <f t="shared" si="1"/>
        <v>W4</v>
      </c>
      <c r="L21" s="217" t="str">
        <f t="shared" si="0"/>
        <v>Wöchentlich viermal ausführen</v>
      </c>
      <c r="M21" s="217"/>
      <c r="N21" s="217"/>
      <c r="O21" s="217"/>
      <c r="P21" s="217"/>
      <c r="Q21" s="217"/>
      <c r="R21" s="217"/>
    </row>
    <row r="22" spans="1:18" x14ac:dyDescent="0.2">
      <c r="A22" s="3">
        <v>2019</v>
      </c>
      <c r="B22" s="4">
        <v>3023</v>
      </c>
      <c r="C22" s="5" t="s">
        <v>15</v>
      </c>
      <c r="D22" s="6" t="s">
        <v>8</v>
      </c>
      <c r="E22" s="6" t="s">
        <v>36</v>
      </c>
      <c r="F22" s="7" t="s">
        <v>10</v>
      </c>
      <c r="G22" s="8"/>
      <c r="I22" t="s">
        <v>165</v>
      </c>
      <c r="J22" s="14">
        <v>5</v>
      </c>
      <c r="K22" t="str">
        <f t="shared" si="1"/>
        <v>W5</v>
      </c>
      <c r="L22" s="217" t="str">
        <f t="shared" si="0"/>
        <v>Wöchentlich fünfmal ausführen</v>
      </c>
      <c r="M22" s="217"/>
      <c r="N22" s="217"/>
      <c r="O22" s="217"/>
      <c r="P22" s="217"/>
      <c r="Q22" s="217"/>
      <c r="R22" s="217"/>
    </row>
    <row r="23" spans="1:18" x14ac:dyDescent="0.2">
      <c r="A23" s="3">
        <v>2025</v>
      </c>
      <c r="B23" s="4">
        <v>3038</v>
      </c>
      <c r="C23" s="5" t="s">
        <v>15</v>
      </c>
      <c r="D23" s="6" t="s">
        <v>8</v>
      </c>
      <c r="E23" s="6" t="s">
        <v>37</v>
      </c>
      <c r="F23" s="7" t="s">
        <v>10</v>
      </c>
      <c r="G23" s="8"/>
      <c r="I23" t="s">
        <v>165</v>
      </c>
      <c r="J23" s="14">
        <v>6</v>
      </c>
      <c r="K23" t="str">
        <f t="shared" si="1"/>
        <v>W6</v>
      </c>
      <c r="L23" s="217" t="str">
        <f t="shared" si="0"/>
        <v>Wöchentlich sechsmal ausführen</v>
      </c>
      <c r="M23" s="217"/>
      <c r="N23" s="217"/>
      <c r="O23" s="217"/>
      <c r="P23" s="217"/>
      <c r="Q23" s="217"/>
      <c r="R23" s="217"/>
    </row>
    <row r="24" spans="1:18" x14ac:dyDescent="0.2">
      <c r="A24" s="3">
        <v>2030</v>
      </c>
      <c r="B24" s="4">
        <v>3016</v>
      </c>
      <c r="C24" s="5">
        <v>10315</v>
      </c>
      <c r="D24" s="6" t="s">
        <v>8</v>
      </c>
      <c r="E24" s="6" t="s">
        <v>38</v>
      </c>
      <c r="F24" s="7" t="s">
        <v>10</v>
      </c>
      <c r="G24" s="8" t="s">
        <v>39</v>
      </c>
      <c r="I24" t="s">
        <v>166</v>
      </c>
      <c r="J24" s="14">
        <v>1</v>
      </c>
      <c r="K24" t="str">
        <f t="shared" si="1"/>
        <v>T1</v>
      </c>
      <c r="L24" s="217" t="str">
        <f t="shared" si="0"/>
        <v>Täglich einmal ausführen</v>
      </c>
      <c r="M24" s="217"/>
      <c r="N24" s="217"/>
      <c r="O24" s="217"/>
      <c r="P24" s="217"/>
      <c r="Q24" s="217"/>
      <c r="R24" s="217"/>
    </row>
    <row r="25" spans="1:18" x14ac:dyDescent="0.2">
      <c r="A25" s="3">
        <v>2031</v>
      </c>
      <c r="B25" s="4">
        <v>3016</v>
      </c>
      <c r="C25" s="5">
        <v>10315</v>
      </c>
      <c r="D25" s="6" t="s">
        <v>8</v>
      </c>
      <c r="E25" s="6" t="s">
        <v>40</v>
      </c>
      <c r="F25" s="7" t="s">
        <v>10</v>
      </c>
      <c r="G25" s="8" t="s">
        <v>39</v>
      </c>
      <c r="I25" t="s">
        <v>166</v>
      </c>
      <c r="J25" s="14">
        <v>2</v>
      </c>
      <c r="K25" t="str">
        <f t="shared" si="1"/>
        <v>T2</v>
      </c>
      <c r="L25" s="217" t="str">
        <f t="shared" si="0"/>
        <v>Täglich zweimal ausführen</v>
      </c>
      <c r="M25" s="217"/>
      <c r="N25" s="217"/>
      <c r="O25" s="217"/>
      <c r="P25" s="217"/>
      <c r="Q25" s="217"/>
      <c r="R25" s="217"/>
    </row>
    <row r="26" spans="1:18" x14ac:dyDescent="0.2">
      <c r="A26" s="3">
        <v>2032</v>
      </c>
      <c r="B26" s="4">
        <v>3016</v>
      </c>
      <c r="C26" s="5">
        <v>10315</v>
      </c>
      <c r="D26" s="6" t="s">
        <v>8</v>
      </c>
      <c r="E26" s="6" t="s">
        <v>41</v>
      </c>
      <c r="F26" s="7" t="s">
        <v>10</v>
      </c>
      <c r="G26" s="8" t="s">
        <v>39</v>
      </c>
      <c r="I26" t="s">
        <v>166</v>
      </c>
      <c r="J26" s="14">
        <v>3</v>
      </c>
      <c r="K26" t="str">
        <f t="shared" si="1"/>
        <v>T3</v>
      </c>
      <c r="L26" s="217" t="str">
        <f t="shared" si="0"/>
        <v>Täglich dreimal ausführen</v>
      </c>
      <c r="M26" s="217"/>
      <c r="N26" s="217"/>
      <c r="O26" s="217"/>
      <c r="P26" s="217"/>
      <c r="Q26" s="217"/>
      <c r="R26" s="217"/>
    </row>
    <row r="27" spans="1:18" x14ac:dyDescent="0.2">
      <c r="A27" s="3">
        <v>2033</v>
      </c>
      <c r="B27" s="4">
        <v>3016</v>
      </c>
      <c r="C27" s="5">
        <v>10315</v>
      </c>
      <c r="D27" s="6" t="s">
        <v>8</v>
      </c>
      <c r="E27" s="6" t="s">
        <v>42</v>
      </c>
      <c r="F27" s="7" t="s">
        <v>10</v>
      </c>
      <c r="G27" s="8" t="s">
        <v>39</v>
      </c>
      <c r="I27" t="s">
        <v>167</v>
      </c>
      <c r="J27" s="14">
        <v>1</v>
      </c>
      <c r="K27" t="str">
        <f t="shared" si="1"/>
        <v>Q1</v>
      </c>
      <c r="L27" s="217" t="str">
        <f t="shared" si="0"/>
        <v>quartalsweise einmal ausführen</v>
      </c>
      <c r="M27" s="217"/>
      <c r="N27" s="217"/>
      <c r="O27" s="217"/>
      <c r="P27" s="217"/>
      <c r="Q27" s="217"/>
      <c r="R27" s="217"/>
    </row>
    <row r="28" spans="1:18" x14ac:dyDescent="0.2">
      <c r="A28" s="3">
        <v>2034</v>
      </c>
      <c r="B28" s="4">
        <v>3016</v>
      </c>
      <c r="C28" s="5">
        <v>10315</v>
      </c>
      <c r="D28" s="6" t="s">
        <v>8</v>
      </c>
      <c r="E28" s="6" t="s">
        <v>43</v>
      </c>
      <c r="F28" s="7" t="s">
        <v>10</v>
      </c>
      <c r="G28" s="8" t="s">
        <v>39</v>
      </c>
      <c r="I28" t="s">
        <v>167</v>
      </c>
      <c r="J28" s="14">
        <v>2</v>
      </c>
      <c r="K28" t="str">
        <f t="shared" si="1"/>
        <v>Q2</v>
      </c>
      <c r="L28" s="217" t="str">
        <f t="shared" si="0"/>
        <v>quartalsweise zweimal ausführen</v>
      </c>
      <c r="M28" s="217"/>
      <c r="N28" s="217"/>
      <c r="O28" s="217"/>
      <c r="P28" s="217"/>
      <c r="Q28" s="217"/>
      <c r="R28" s="217"/>
    </row>
    <row r="29" spans="1:18" x14ac:dyDescent="0.2">
      <c r="A29" s="3">
        <v>2035</v>
      </c>
      <c r="B29" s="4">
        <v>3016</v>
      </c>
      <c r="C29" s="5">
        <v>10315</v>
      </c>
      <c r="D29" s="6" t="s">
        <v>8</v>
      </c>
      <c r="E29" s="6" t="s">
        <v>44</v>
      </c>
      <c r="F29" s="7" t="s">
        <v>10</v>
      </c>
      <c r="G29" s="8" t="s">
        <v>39</v>
      </c>
      <c r="I29" t="s">
        <v>167</v>
      </c>
      <c r="J29" s="14">
        <v>3</v>
      </c>
      <c r="K29" t="str">
        <f t="shared" si="1"/>
        <v>Q3</v>
      </c>
      <c r="L29" s="217" t="str">
        <f t="shared" si="0"/>
        <v>quartalsweise dreimal ausführen</v>
      </c>
      <c r="M29" s="217"/>
      <c r="N29" s="217"/>
      <c r="O29" s="217"/>
      <c r="P29" s="217"/>
      <c r="Q29" s="217"/>
      <c r="R29" s="217"/>
    </row>
    <row r="30" spans="1:18" x14ac:dyDescent="0.2">
      <c r="A30" s="3">
        <v>2036</v>
      </c>
      <c r="B30" s="4">
        <v>7034</v>
      </c>
      <c r="C30" s="5">
        <v>10315</v>
      </c>
      <c r="D30" s="6" t="s">
        <v>8</v>
      </c>
      <c r="E30" s="6" t="s">
        <v>45</v>
      </c>
      <c r="F30" s="7" t="s">
        <v>17</v>
      </c>
      <c r="G30" s="8" t="s">
        <v>18</v>
      </c>
      <c r="I30" t="s">
        <v>168</v>
      </c>
      <c r="J30" s="14">
        <v>1</v>
      </c>
      <c r="K30" t="str">
        <f t="shared" si="1"/>
        <v>QI1</v>
      </c>
      <c r="L30" s="217" t="str">
        <f t="shared" si="0"/>
        <v>Im I. Quartal einmal ausführen</v>
      </c>
      <c r="M30" s="217"/>
      <c r="N30" s="217"/>
      <c r="O30" s="217"/>
      <c r="P30" s="217"/>
      <c r="Q30" s="217"/>
      <c r="R30" s="217"/>
    </row>
    <row r="31" spans="1:18" x14ac:dyDescent="0.2">
      <c r="A31" s="3">
        <v>2040</v>
      </c>
      <c r="B31" s="4">
        <v>7055</v>
      </c>
      <c r="C31" s="5" t="s">
        <v>7</v>
      </c>
      <c r="D31" s="6" t="s">
        <v>8</v>
      </c>
      <c r="E31" s="6" t="s">
        <v>46</v>
      </c>
      <c r="F31" s="7" t="s">
        <v>17</v>
      </c>
      <c r="G31" s="8" t="s">
        <v>18</v>
      </c>
      <c r="I31" t="s">
        <v>168</v>
      </c>
      <c r="J31" s="14">
        <v>2</v>
      </c>
      <c r="K31" t="str">
        <f t="shared" si="1"/>
        <v>QI2</v>
      </c>
      <c r="L31" s="217" t="str">
        <f t="shared" si="0"/>
        <v>Im I. Quartal zweimal ausführen</v>
      </c>
      <c r="M31" s="217"/>
      <c r="N31" s="217"/>
      <c r="O31" s="217"/>
      <c r="P31" s="217"/>
      <c r="Q31" s="217"/>
      <c r="R31" s="217"/>
    </row>
    <row r="32" spans="1:18" x14ac:dyDescent="0.2">
      <c r="A32" s="3">
        <v>2043</v>
      </c>
      <c r="B32" s="4">
        <v>7051</v>
      </c>
      <c r="C32" s="5" t="s">
        <v>7</v>
      </c>
      <c r="D32" s="6" t="s">
        <v>8</v>
      </c>
      <c r="E32" s="6" t="s">
        <v>47</v>
      </c>
      <c r="F32" s="7" t="s">
        <v>17</v>
      </c>
      <c r="G32" s="8" t="s">
        <v>18</v>
      </c>
      <c r="I32" t="s">
        <v>168</v>
      </c>
      <c r="J32" s="14">
        <v>3</v>
      </c>
      <c r="K32" t="str">
        <f t="shared" si="1"/>
        <v>QI3</v>
      </c>
      <c r="L32" s="217" t="str">
        <f t="shared" si="0"/>
        <v>Im I. Quartal dreimal ausführen</v>
      </c>
      <c r="M32" s="217"/>
      <c r="N32" s="217"/>
      <c r="O32" s="217"/>
      <c r="P32" s="217"/>
      <c r="Q32" s="217"/>
      <c r="R32" s="217"/>
    </row>
    <row r="33" spans="1:18" x14ac:dyDescent="0.2">
      <c r="A33" s="3">
        <v>2044</v>
      </c>
      <c r="B33" s="4">
        <v>7052</v>
      </c>
      <c r="C33" s="5" t="s">
        <v>7</v>
      </c>
      <c r="D33" s="6" t="s">
        <v>8</v>
      </c>
      <c r="E33" s="6" t="s">
        <v>48</v>
      </c>
      <c r="F33" s="7" t="s">
        <v>17</v>
      </c>
      <c r="G33" s="8" t="s">
        <v>18</v>
      </c>
      <c r="I33" t="s">
        <v>169</v>
      </c>
      <c r="J33" s="14">
        <v>1</v>
      </c>
      <c r="K33" t="str">
        <f t="shared" si="1"/>
        <v>QII1</v>
      </c>
      <c r="L33" s="217" t="str">
        <f t="shared" si="0"/>
        <v>Im II. Quartal einmal ausführen</v>
      </c>
      <c r="M33" s="217"/>
      <c r="N33" s="217"/>
      <c r="O33" s="217"/>
      <c r="P33" s="217"/>
      <c r="Q33" s="217"/>
      <c r="R33" s="217"/>
    </row>
    <row r="34" spans="1:18" x14ac:dyDescent="0.2">
      <c r="A34" s="3">
        <v>2045</v>
      </c>
      <c r="B34" s="4">
        <v>7053</v>
      </c>
      <c r="C34" s="5" t="s">
        <v>7</v>
      </c>
      <c r="D34" s="6" t="s">
        <v>8</v>
      </c>
      <c r="E34" s="6" t="s">
        <v>49</v>
      </c>
      <c r="F34" s="7" t="s">
        <v>17</v>
      </c>
      <c r="G34" s="8" t="s">
        <v>18</v>
      </c>
      <c r="I34" t="s">
        <v>169</v>
      </c>
      <c r="J34" s="14">
        <v>2</v>
      </c>
      <c r="K34" t="str">
        <f t="shared" si="1"/>
        <v>QII2</v>
      </c>
      <c r="L34" s="217" t="str">
        <f t="shared" si="0"/>
        <v>Im II. Quartal zweimal ausführen</v>
      </c>
      <c r="M34" s="217"/>
      <c r="N34" s="217"/>
      <c r="O34" s="217"/>
      <c r="P34" s="217"/>
      <c r="Q34" s="217"/>
      <c r="R34" s="217"/>
    </row>
    <row r="35" spans="1:18" x14ac:dyDescent="0.2">
      <c r="A35" s="3">
        <v>2047</v>
      </c>
      <c r="B35" s="4">
        <v>3016</v>
      </c>
      <c r="C35" s="5">
        <v>13587</v>
      </c>
      <c r="D35" s="6" t="s">
        <v>8</v>
      </c>
      <c r="E35" s="6" t="s">
        <v>50</v>
      </c>
      <c r="F35" s="7" t="s">
        <v>10</v>
      </c>
      <c r="G35" s="8" t="s">
        <v>39</v>
      </c>
      <c r="I35" t="s">
        <v>169</v>
      </c>
      <c r="J35" s="14">
        <v>3</v>
      </c>
      <c r="K35" t="str">
        <f t="shared" si="1"/>
        <v>QII3</v>
      </c>
      <c r="L35" s="217" t="str">
        <f t="shared" si="0"/>
        <v>Im II. Quartal dreimal ausführen</v>
      </c>
      <c r="M35" s="217"/>
      <c r="N35" s="217"/>
      <c r="O35" s="217"/>
      <c r="P35" s="217"/>
      <c r="Q35" s="217"/>
      <c r="R35" s="217"/>
    </row>
    <row r="36" spans="1:18" x14ac:dyDescent="0.2">
      <c r="A36" s="3">
        <v>2048</v>
      </c>
      <c r="B36" s="4">
        <v>3016</v>
      </c>
      <c r="C36" s="5">
        <v>13587</v>
      </c>
      <c r="D36" s="6" t="s">
        <v>8</v>
      </c>
      <c r="E36" s="6" t="s">
        <v>51</v>
      </c>
      <c r="F36" s="7" t="s">
        <v>10</v>
      </c>
      <c r="G36" s="8" t="s">
        <v>39</v>
      </c>
      <c r="I36" t="s">
        <v>170</v>
      </c>
      <c r="J36" s="14">
        <v>1</v>
      </c>
      <c r="K36" t="str">
        <f t="shared" si="1"/>
        <v>QIII1</v>
      </c>
      <c r="L36" s="217" t="str">
        <f t="shared" si="0"/>
        <v>Im III. Quartal einmal ausführen</v>
      </c>
      <c r="M36" s="217"/>
      <c r="N36" s="217"/>
      <c r="O36" s="217"/>
      <c r="P36" s="217"/>
      <c r="Q36" s="217"/>
      <c r="R36" s="217"/>
    </row>
    <row r="37" spans="1:18" x14ac:dyDescent="0.2">
      <c r="A37" s="3">
        <v>2049</v>
      </c>
      <c r="B37" s="4">
        <v>3038</v>
      </c>
      <c r="C37" s="5">
        <v>13587</v>
      </c>
      <c r="D37" s="6" t="s">
        <v>8</v>
      </c>
      <c r="E37" s="6" t="s">
        <v>52</v>
      </c>
      <c r="F37" s="7" t="s">
        <v>10</v>
      </c>
      <c r="G37" s="8" t="s">
        <v>35</v>
      </c>
      <c r="I37" t="s">
        <v>170</v>
      </c>
      <c r="J37" s="14">
        <v>2</v>
      </c>
      <c r="K37" t="str">
        <f t="shared" si="1"/>
        <v>QIII2</v>
      </c>
      <c r="L37" s="217" t="str">
        <f t="shared" si="0"/>
        <v>Im III. Quartal zweimal ausführen</v>
      </c>
      <c r="M37" s="217"/>
      <c r="N37" s="217"/>
      <c r="O37" s="217"/>
      <c r="P37" s="217"/>
      <c r="Q37" s="217"/>
      <c r="R37" s="217"/>
    </row>
    <row r="38" spans="1:18" x14ac:dyDescent="0.2">
      <c r="A38" s="3">
        <v>2051</v>
      </c>
      <c r="B38" s="4">
        <v>3013</v>
      </c>
      <c r="C38" s="5" t="s">
        <v>53</v>
      </c>
      <c r="D38" s="6" t="s">
        <v>8</v>
      </c>
      <c r="E38" s="6" t="s">
        <v>54</v>
      </c>
      <c r="F38" s="7" t="s">
        <v>10</v>
      </c>
      <c r="G38" s="8" t="s">
        <v>55</v>
      </c>
      <c r="I38" t="s">
        <v>170</v>
      </c>
      <c r="J38" s="14">
        <v>3</v>
      </c>
      <c r="K38" t="str">
        <f t="shared" si="1"/>
        <v>QIII3</v>
      </c>
      <c r="L38" s="217" t="str">
        <f t="shared" si="0"/>
        <v>Im III. Quartal dreimal ausführen</v>
      </c>
      <c r="M38" s="217"/>
      <c r="N38" s="217"/>
      <c r="O38" s="217"/>
      <c r="P38" s="217"/>
      <c r="Q38" s="217"/>
      <c r="R38" s="217"/>
    </row>
    <row r="39" spans="1:18" x14ac:dyDescent="0.2">
      <c r="A39" s="3">
        <v>2053</v>
      </c>
      <c r="B39" s="4">
        <v>3012</v>
      </c>
      <c r="C39" s="5" t="s">
        <v>53</v>
      </c>
      <c r="D39" s="6" t="s">
        <v>8</v>
      </c>
      <c r="E39" s="6" t="s">
        <v>56</v>
      </c>
      <c r="F39" s="7" t="s">
        <v>10</v>
      </c>
      <c r="G39" s="8" t="s">
        <v>57</v>
      </c>
      <c r="I39" t="s">
        <v>171</v>
      </c>
      <c r="J39" s="14">
        <v>1</v>
      </c>
      <c r="K39" t="str">
        <f t="shared" si="1"/>
        <v>QIV1</v>
      </c>
      <c r="L39" s="217" t="str">
        <f t="shared" si="0"/>
        <v>Im IV. Quartal einmal ausführen</v>
      </c>
      <c r="M39" s="217"/>
      <c r="N39" s="217"/>
      <c r="O39" s="217"/>
      <c r="P39" s="217"/>
      <c r="Q39" s="217"/>
      <c r="R39" s="217"/>
    </row>
    <row r="40" spans="1:18" x14ac:dyDescent="0.2">
      <c r="A40" s="3">
        <v>2060</v>
      </c>
      <c r="B40" s="4">
        <v>3015</v>
      </c>
      <c r="C40" s="5" t="s">
        <v>58</v>
      </c>
      <c r="D40" s="6" t="s">
        <v>8</v>
      </c>
      <c r="E40" s="6" t="s">
        <v>59</v>
      </c>
      <c r="F40" s="7" t="s">
        <v>10</v>
      </c>
      <c r="G40" s="8" t="s">
        <v>60</v>
      </c>
      <c r="I40" t="s">
        <v>171</v>
      </c>
      <c r="J40" s="14">
        <v>2</v>
      </c>
      <c r="K40" t="str">
        <f t="shared" si="1"/>
        <v>QIV2</v>
      </c>
      <c r="L40" s="217" t="str">
        <f t="shared" si="0"/>
        <v>Im IV. Quartal zweimal ausführen</v>
      </c>
      <c r="M40" s="217"/>
      <c r="N40" s="217"/>
      <c r="O40" s="217"/>
      <c r="P40" s="217"/>
      <c r="Q40" s="217"/>
      <c r="R40" s="217"/>
    </row>
    <row r="41" spans="1:18" x14ac:dyDescent="0.2">
      <c r="A41" s="3">
        <v>2061</v>
      </c>
      <c r="B41" s="4">
        <v>3015</v>
      </c>
      <c r="C41" s="5" t="s">
        <v>58</v>
      </c>
      <c r="D41" s="6" t="s">
        <v>8</v>
      </c>
      <c r="E41" s="6" t="s">
        <v>61</v>
      </c>
      <c r="F41" s="7" t="s">
        <v>10</v>
      </c>
      <c r="G41" s="8" t="s">
        <v>60</v>
      </c>
      <c r="I41" t="s">
        <v>171</v>
      </c>
      <c r="J41" s="14">
        <v>3</v>
      </c>
      <c r="K41" t="str">
        <f t="shared" si="1"/>
        <v>QIV3</v>
      </c>
      <c r="L41" s="217" t="str">
        <f t="shared" si="0"/>
        <v>Im IV. Quartal dreimal ausführen</v>
      </c>
      <c r="M41" s="217"/>
      <c r="N41" s="217"/>
      <c r="O41" s="217"/>
      <c r="P41" s="217"/>
      <c r="Q41" s="217"/>
      <c r="R41" s="217"/>
    </row>
    <row r="42" spans="1:18" x14ac:dyDescent="0.2">
      <c r="A42" s="3">
        <v>2062</v>
      </c>
      <c r="B42" s="4">
        <v>3015</v>
      </c>
      <c r="C42" s="5" t="s">
        <v>58</v>
      </c>
      <c r="D42" s="6" t="s">
        <v>8</v>
      </c>
      <c r="E42" s="6" t="s">
        <v>62</v>
      </c>
      <c r="F42" s="7" t="s">
        <v>10</v>
      </c>
      <c r="G42" s="8" t="s">
        <v>60</v>
      </c>
      <c r="I42" t="s">
        <v>172</v>
      </c>
      <c r="J42" s="14">
        <v>0.5</v>
      </c>
      <c r="K42" t="str">
        <f t="shared" si="1"/>
        <v>R0,5</v>
      </c>
      <c r="L42" s="217" t="str">
        <f>CONCATENATE((IF($I42="J","Jährlich ",IF($I42="HJ","Halbjährlich ",IF($I42="M","Monatlich ",IF($I42="W","Wöchentlich ",IF($I42="T","Täglich ",IF($I42="Q","quartalsweise ",IF($I42="QI","Im I. Quartal ",IF($I42="QII","Im II. Quartal ",IF($I42="QIII","Im III. Quartal ",IF($I42="QIV","Im IV. Quartal ","binnen "))))))))))),(IF($J42=1,"einmal ausführen",IF($J42=3,"dreimal ausführen",IF($J42=2,"zweimal ausführen",IF($J42=4,"viermal ausführen",IF($J42=5,"fünfmal ausführen",IF($J42=6,"sechsmal ausführen",IF($J42=24,"24 Stunden",IF($J42=72,"72 Stunden",IF($J42=48,"48 Stunden",IF($J42=0.5,"30 Minuten",IF($J42=240,"240 Stunden",IF($J42="1","einer Stunde","fehlt"))))))))))))))</f>
        <v>binnen 30 Minuten</v>
      </c>
      <c r="M42" s="217"/>
      <c r="N42" s="217"/>
      <c r="O42" s="217"/>
      <c r="P42" s="217"/>
      <c r="Q42" s="217"/>
      <c r="R42" s="217"/>
    </row>
    <row r="43" spans="1:18" x14ac:dyDescent="0.2">
      <c r="A43" s="3">
        <v>2063</v>
      </c>
      <c r="B43" s="4">
        <v>3015</v>
      </c>
      <c r="C43" s="5" t="s">
        <v>58</v>
      </c>
      <c r="D43" s="6" t="s">
        <v>8</v>
      </c>
      <c r="E43" s="6" t="s">
        <v>63</v>
      </c>
      <c r="F43" s="7" t="s">
        <v>10</v>
      </c>
      <c r="G43" s="8" t="s">
        <v>60</v>
      </c>
      <c r="I43" t="s">
        <v>172</v>
      </c>
      <c r="J43" s="15" t="s">
        <v>173</v>
      </c>
      <c r="K43" t="str">
        <f t="shared" si="1"/>
        <v>R1</v>
      </c>
      <c r="L43" s="217" t="str">
        <f t="shared" ref="L43:L51" si="2">CONCATENATE((IF($I43="J","Jährlich ",IF($I43="HJ","Halbjährlich ",IF($I43="M","Monatlich ",IF($I43="W","Wöchentlich ",IF($I43="T","Täglich ",IF($I43="Q","quartalsweise ",IF($I43="QI","Im I. Quartal ",IF($I43="QII","Im II. Quartal ",IF($I43="QIII","Im III. Quartal ",IF($I43="QIV","Im IV. Quartal ","binnen "))))))))))),(IF($J43=1,"einmal ausführen",IF($J43=3,"dreimal ausführen",IF($J43=2,"zweimal ausführen",IF($J43=4,"viermal ausführen",IF($J43=5,"fünfmal ausführen",IF($J43=6,"sechsmal ausführen",IF($J43=24,"24 Stunden",IF($J43=72,"72 Stunden",IF($J43=48,"48 Stunden",IF($J43=0.5,"30 Minuten",IF($J43=240,"240 Stunden",IF($J43="1","einer Stunde","fehlt"))))))))))))))</f>
        <v>binnen einer Stunde</v>
      </c>
      <c r="M43" s="217"/>
      <c r="N43" s="217"/>
      <c r="O43" s="217"/>
      <c r="P43" s="217"/>
      <c r="Q43" s="217"/>
      <c r="R43" s="217"/>
    </row>
    <row r="44" spans="1:18" x14ac:dyDescent="0.2">
      <c r="A44" s="3">
        <v>2064</v>
      </c>
      <c r="B44" s="4">
        <v>3015</v>
      </c>
      <c r="C44" s="5" t="s">
        <v>58</v>
      </c>
      <c r="D44" s="6" t="s">
        <v>8</v>
      </c>
      <c r="E44" s="6" t="s">
        <v>64</v>
      </c>
      <c r="F44" s="7" t="s">
        <v>10</v>
      </c>
      <c r="G44" s="8" t="s">
        <v>60</v>
      </c>
      <c r="I44" t="s">
        <v>172</v>
      </c>
      <c r="J44" s="14">
        <v>24</v>
      </c>
      <c r="K44" t="str">
        <f t="shared" si="1"/>
        <v>R24</v>
      </c>
      <c r="L44" s="217" t="str">
        <f t="shared" si="2"/>
        <v>binnen 24 Stunden</v>
      </c>
      <c r="M44" s="217"/>
      <c r="N44" s="217"/>
      <c r="O44" s="217"/>
      <c r="P44" s="217"/>
      <c r="Q44" s="217"/>
      <c r="R44" s="217"/>
    </row>
    <row r="45" spans="1:18" x14ac:dyDescent="0.2">
      <c r="A45" s="3">
        <v>2065</v>
      </c>
      <c r="B45" s="4">
        <v>3015</v>
      </c>
      <c r="C45" s="5">
        <v>13127</v>
      </c>
      <c r="D45" s="6" t="s">
        <v>8</v>
      </c>
      <c r="E45" s="6" t="s">
        <v>65</v>
      </c>
      <c r="F45" s="7" t="s">
        <v>10</v>
      </c>
      <c r="G45" s="8" t="s">
        <v>60</v>
      </c>
      <c r="I45" t="s">
        <v>172</v>
      </c>
      <c r="J45" s="14">
        <v>48</v>
      </c>
      <c r="K45" t="str">
        <f t="shared" si="1"/>
        <v>R48</v>
      </c>
      <c r="L45" s="217" t="str">
        <f t="shared" si="2"/>
        <v>binnen 48 Stunden</v>
      </c>
      <c r="M45" s="217"/>
      <c r="N45" s="217"/>
      <c r="O45" s="217"/>
      <c r="P45" s="217"/>
      <c r="Q45" s="217"/>
      <c r="R45" s="217"/>
    </row>
    <row r="46" spans="1:18" x14ac:dyDescent="0.2">
      <c r="A46" s="3">
        <v>2066</v>
      </c>
      <c r="B46" s="4">
        <v>3015</v>
      </c>
      <c r="C46" s="5">
        <v>13127</v>
      </c>
      <c r="D46" s="6" t="s">
        <v>8</v>
      </c>
      <c r="E46" s="6" t="s">
        <v>66</v>
      </c>
      <c r="F46" s="7" t="s">
        <v>10</v>
      </c>
      <c r="G46" s="8" t="s">
        <v>60</v>
      </c>
      <c r="I46" t="s">
        <v>172</v>
      </c>
      <c r="J46" s="14">
        <v>72</v>
      </c>
      <c r="K46" t="str">
        <f t="shared" si="1"/>
        <v>R72</v>
      </c>
      <c r="L46" s="217" t="str">
        <f t="shared" si="2"/>
        <v>binnen 72 Stunden</v>
      </c>
      <c r="M46" s="217"/>
      <c r="N46" s="217"/>
      <c r="O46" s="217"/>
      <c r="P46" s="217"/>
      <c r="Q46" s="217"/>
      <c r="R46" s="217"/>
    </row>
    <row r="47" spans="1:18" x14ac:dyDescent="0.2">
      <c r="A47" s="3">
        <v>2067</v>
      </c>
      <c r="B47" s="4">
        <v>3015</v>
      </c>
      <c r="C47" s="5">
        <v>13127</v>
      </c>
      <c r="D47" s="6" t="s">
        <v>8</v>
      </c>
      <c r="E47" s="6" t="s">
        <v>67</v>
      </c>
      <c r="F47" s="7" t="s">
        <v>10</v>
      </c>
      <c r="G47" s="8" t="s">
        <v>60</v>
      </c>
      <c r="I47" t="s">
        <v>174</v>
      </c>
      <c r="J47" s="15" t="s">
        <v>173</v>
      </c>
      <c r="K47" t="str">
        <f t="shared" si="1"/>
        <v>N1</v>
      </c>
      <c r="L47" s="217" t="str">
        <f t="shared" si="2"/>
        <v>binnen einer Stunde</v>
      </c>
      <c r="M47" s="217"/>
      <c r="N47" s="217"/>
      <c r="O47" s="217"/>
      <c r="P47" s="217"/>
      <c r="Q47" s="217"/>
      <c r="R47" s="217"/>
    </row>
    <row r="48" spans="1:18" x14ac:dyDescent="0.2">
      <c r="A48" s="3">
        <v>2068</v>
      </c>
      <c r="B48" s="4">
        <v>3015</v>
      </c>
      <c r="C48" s="5">
        <v>13127</v>
      </c>
      <c r="D48" s="6" t="s">
        <v>8</v>
      </c>
      <c r="E48" s="6" t="s">
        <v>68</v>
      </c>
      <c r="F48" s="7" t="s">
        <v>10</v>
      </c>
      <c r="G48" s="8" t="s">
        <v>60</v>
      </c>
      <c r="I48" t="s">
        <v>174</v>
      </c>
      <c r="J48" s="14">
        <v>24</v>
      </c>
      <c r="K48" t="str">
        <f t="shared" si="1"/>
        <v>N24</v>
      </c>
      <c r="L48" s="217" t="str">
        <f t="shared" si="2"/>
        <v>binnen 24 Stunden</v>
      </c>
      <c r="M48" s="217"/>
      <c r="N48" s="217"/>
      <c r="O48" s="217"/>
      <c r="P48" s="217"/>
      <c r="Q48" s="217"/>
      <c r="R48" s="217"/>
    </row>
    <row r="49" spans="1:18" x14ac:dyDescent="0.2">
      <c r="A49" s="3">
        <v>2069</v>
      </c>
      <c r="B49" s="4">
        <v>3015</v>
      </c>
      <c r="C49" s="5" t="s">
        <v>58</v>
      </c>
      <c r="D49" s="6" t="s">
        <v>8</v>
      </c>
      <c r="E49" s="6" t="s">
        <v>69</v>
      </c>
      <c r="F49" s="7" t="s">
        <v>10</v>
      </c>
      <c r="G49" s="8" t="s">
        <v>60</v>
      </c>
      <c r="I49" t="s">
        <v>174</v>
      </c>
      <c r="J49" s="14">
        <v>48</v>
      </c>
      <c r="K49" t="str">
        <f t="shared" si="1"/>
        <v>N48</v>
      </c>
      <c r="L49" s="217" t="str">
        <f t="shared" si="2"/>
        <v>binnen 48 Stunden</v>
      </c>
      <c r="M49" s="217"/>
      <c r="N49" s="217"/>
      <c r="O49" s="217"/>
      <c r="P49" s="217"/>
      <c r="Q49" s="217"/>
      <c r="R49" s="217"/>
    </row>
    <row r="50" spans="1:18" x14ac:dyDescent="0.2">
      <c r="A50" s="3">
        <v>2070</v>
      </c>
      <c r="B50" s="4">
        <v>3015</v>
      </c>
      <c r="C50" s="5">
        <v>13127</v>
      </c>
      <c r="D50" s="6" t="s">
        <v>8</v>
      </c>
      <c r="E50" s="6" t="s">
        <v>70</v>
      </c>
      <c r="F50" s="7" t="s">
        <v>10</v>
      </c>
      <c r="G50" s="8" t="s">
        <v>60</v>
      </c>
      <c r="I50" t="s">
        <v>174</v>
      </c>
      <c r="J50" s="14">
        <v>72</v>
      </c>
      <c r="K50" t="str">
        <f t="shared" si="1"/>
        <v>N72</v>
      </c>
      <c r="L50" s="217" t="str">
        <f t="shared" si="2"/>
        <v>binnen 72 Stunden</v>
      </c>
      <c r="M50" s="217"/>
      <c r="N50" s="217"/>
      <c r="O50" s="217"/>
      <c r="P50" s="217"/>
      <c r="Q50" s="217"/>
      <c r="R50" s="217"/>
    </row>
    <row r="51" spans="1:18" x14ac:dyDescent="0.2">
      <c r="A51" s="3">
        <v>2071</v>
      </c>
      <c r="B51" s="4">
        <v>3015</v>
      </c>
      <c r="C51" s="5">
        <v>13127</v>
      </c>
      <c r="D51" s="6" t="s">
        <v>8</v>
      </c>
      <c r="E51" s="6" t="s">
        <v>71</v>
      </c>
      <c r="F51" s="7" t="s">
        <v>10</v>
      </c>
      <c r="G51" s="8" t="s">
        <v>60</v>
      </c>
      <c r="I51" s="16" t="s">
        <v>174</v>
      </c>
      <c r="J51" s="17">
        <v>240</v>
      </c>
      <c r="K51" t="str">
        <f t="shared" si="1"/>
        <v>N240</v>
      </c>
      <c r="L51" s="217" t="str">
        <f t="shared" si="2"/>
        <v>binnen 240 Stunden</v>
      </c>
      <c r="M51" s="217"/>
      <c r="N51" s="217"/>
      <c r="O51" s="217"/>
      <c r="P51" s="217"/>
      <c r="Q51" s="217"/>
      <c r="R51" s="217"/>
    </row>
    <row r="52" spans="1:18" x14ac:dyDescent="0.2">
      <c r="A52" s="3">
        <v>2074</v>
      </c>
      <c r="B52" s="4">
        <v>7041</v>
      </c>
      <c r="C52" s="5">
        <v>13127</v>
      </c>
      <c r="D52" s="6" t="s">
        <v>8</v>
      </c>
      <c r="E52" s="6" t="s">
        <v>72</v>
      </c>
      <c r="F52" s="7" t="s">
        <v>17</v>
      </c>
      <c r="G52" s="8" t="s">
        <v>18</v>
      </c>
    </row>
    <row r="53" spans="1:18" x14ac:dyDescent="0.2">
      <c r="A53" s="3">
        <v>2080</v>
      </c>
      <c r="B53" s="4">
        <v>7009</v>
      </c>
      <c r="C53" s="5">
        <v>12555</v>
      </c>
      <c r="D53" s="6" t="s">
        <v>8</v>
      </c>
      <c r="E53" s="6" t="s">
        <v>73</v>
      </c>
      <c r="F53" s="7" t="s">
        <v>17</v>
      </c>
      <c r="G53" s="8" t="s">
        <v>18</v>
      </c>
    </row>
    <row r="54" spans="1:18" x14ac:dyDescent="0.2">
      <c r="A54" s="3">
        <v>2081</v>
      </c>
      <c r="B54" s="4">
        <v>7010</v>
      </c>
      <c r="C54" s="5">
        <v>12555</v>
      </c>
      <c r="D54" s="6" t="s">
        <v>8</v>
      </c>
      <c r="E54" s="6" t="s">
        <v>74</v>
      </c>
      <c r="F54" s="7" t="s">
        <v>17</v>
      </c>
      <c r="G54" s="8" t="s">
        <v>18</v>
      </c>
    </row>
    <row r="55" spans="1:18" x14ac:dyDescent="0.2">
      <c r="A55" s="3">
        <v>2083</v>
      </c>
      <c r="B55" s="4">
        <v>7012</v>
      </c>
      <c r="C55" s="5">
        <v>12555</v>
      </c>
      <c r="D55" s="6" t="s">
        <v>8</v>
      </c>
      <c r="E55" s="6" t="s">
        <v>75</v>
      </c>
      <c r="F55" s="7" t="s">
        <v>17</v>
      </c>
      <c r="G55" s="8" t="s">
        <v>18</v>
      </c>
    </row>
    <row r="56" spans="1:18" x14ac:dyDescent="0.2">
      <c r="A56" s="3">
        <v>2084</v>
      </c>
      <c r="B56" s="4">
        <v>2008</v>
      </c>
      <c r="C56" s="5">
        <v>12555</v>
      </c>
      <c r="D56" s="6" t="s">
        <v>8</v>
      </c>
      <c r="E56" s="6" t="s">
        <v>76</v>
      </c>
      <c r="F56" s="7" t="s">
        <v>10</v>
      </c>
      <c r="G56" s="8" t="s">
        <v>77</v>
      </c>
    </row>
    <row r="57" spans="1:18" x14ac:dyDescent="0.2">
      <c r="A57" s="3">
        <v>2085</v>
      </c>
      <c r="B57" s="4">
        <v>7013</v>
      </c>
      <c r="C57" s="5">
        <v>12555</v>
      </c>
      <c r="D57" s="6" t="s">
        <v>8</v>
      </c>
      <c r="E57" s="6" t="s">
        <v>78</v>
      </c>
      <c r="F57" s="7" t="s">
        <v>17</v>
      </c>
      <c r="G57" s="8" t="s">
        <v>18</v>
      </c>
    </row>
    <row r="58" spans="1:18" x14ac:dyDescent="0.2">
      <c r="A58" s="3">
        <v>2086</v>
      </c>
      <c r="B58" s="4">
        <v>7014</v>
      </c>
      <c r="C58" s="5">
        <v>12555</v>
      </c>
      <c r="D58" s="6" t="s">
        <v>8</v>
      </c>
      <c r="E58" s="6" t="s">
        <v>79</v>
      </c>
      <c r="F58" s="7" t="s">
        <v>17</v>
      </c>
      <c r="G58" s="8" t="s">
        <v>18</v>
      </c>
    </row>
    <row r="59" spans="1:18" x14ac:dyDescent="0.2">
      <c r="A59" s="3">
        <v>2087</v>
      </c>
      <c r="B59" s="4">
        <v>2009</v>
      </c>
      <c r="C59" s="5">
        <v>12555</v>
      </c>
      <c r="D59" s="6" t="s">
        <v>8</v>
      </c>
      <c r="E59" s="6" t="s">
        <v>80</v>
      </c>
      <c r="F59" s="7" t="s">
        <v>10</v>
      </c>
      <c r="G59" s="8" t="s">
        <v>77</v>
      </c>
    </row>
    <row r="60" spans="1:18" x14ac:dyDescent="0.2">
      <c r="A60" s="3">
        <v>2088</v>
      </c>
      <c r="B60" s="4">
        <v>7015</v>
      </c>
      <c r="C60" s="5">
        <v>12555</v>
      </c>
      <c r="D60" s="6" t="s">
        <v>8</v>
      </c>
      <c r="E60" s="6" t="s">
        <v>81</v>
      </c>
      <c r="F60" s="7" t="s">
        <v>17</v>
      </c>
      <c r="G60" s="8" t="s">
        <v>18</v>
      </c>
    </row>
    <row r="61" spans="1:18" x14ac:dyDescent="0.2">
      <c r="A61" s="3">
        <v>2089</v>
      </c>
      <c r="B61" s="4">
        <v>7016</v>
      </c>
      <c r="C61" s="5">
        <v>12555</v>
      </c>
      <c r="D61" s="6" t="s">
        <v>8</v>
      </c>
      <c r="E61" s="6" t="s">
        <v>82</v>
      </c>
      <c r="F61" s="7" t="s">
        <v>17</v>
      </c>
      <c r="G61" s="8" t="s">
        <v>18</v>
      </c>
    </row>
    <row r="62" spans="1:18" x14ac:dyDescent="0.2">
      <c r="A62" s="11">
        <v>2097</v>
      </c>
      <c r="B62" s="4">
        <v>7111</v>
      </c>
      <c r="C62" s="5" t="s">
        <v>83</v>
      </c>
      <c r="D62" s="6" t="s">
        <v>8</v>
      </c>
      <c r="E62" s="6" t="s">
        <v>84</v>
      </c>
      <c r="F62" s="7" t="s">
        <v>17</v>
      </c>
      <c r="G62" s="8" t="s">
        <v>18</v>
      </c>
    </row>
    <row r="63" spans="1:18" x14ac:dyDescent="0.2">
      <c r="A63" s="3">
        <v>2090</v>
      </c>
      <c r="B63" s="4">
        <v>7017</v>
      </c>
      <c r="C63" s="5">
        <v>12555</v>
      </c>
      <c r="D63" s="6" t="s">
        <v>8</v>
      </c>
      <c r="E63" s="6" t="s">
        <v>85</v>
      </c>
      <c r="F63" s="7" t="s">
        <v>17</v>
      </c>
      <c r="G63" s="8" t="s">
        <v>18</v>
      </c>
    </row>
    <row r="64" spans="1:18" x14ac:dyDescent="0.2">
      <c r="A64" s="3">
        <v>2093</v>
      </c>
      <c r="B64" s="4">
        <v>7046</v>
      </c>
      <c r="C64" s="5" t="s">
        <v>86</v>
      </c>
      <c r="D64" s="6" t="s">
        <v>8</v>
      </c>
      <c r="E64" s="6" t="s">
        <v>87</v>
      </c>
      <c r="F64" s="7" t="s">
        <v>17</v>
      </c>
      <c r="G64" s="8" t="s">
        <v>18</v>
      </c>
    </row>
    <row r="65" spans="1:7" x14ac:dyDescent="0.2">
      <c r="A65" s="3">
        <v>2094</v>
      </c>
      <c r="B65" s="4">
        <v>7047</v>
      </c>
      <c r="C65" s="5" t="s">
        <v>88</v>
      </c>
      <c r="D65" s="6" t="s">
        <v>8</v>
      </c>
      <c r="E65" s="6" t="s">
        <v>89</v>
      </c>
      <c r="F65" s="7" t="s">
        <v>17</v>
      </c>
      <c r="G65" s="8" t="s">
        <v>18</v>
      </c>
    </row>
    <row r="66" spans="1:7" x14ac:dyDescent="0.2">
      <c r="A66" s="3">
        <v>2096</v>
      </c>
      <c r="B66" s="4">
        <v>7045</v>
      </c>
      <c r="C66" s="5" t="s">
        <v>86</v>
      </c>
      <c r="D66" s="6" t="s">
        <v>8</v>
      </c>
      <c r="E66" s="6" t="s">
        <v>90</v>
      </c>
      <c r="F66" s="7" t="s">
        <v>17</v>
      </c>
      <c r="G66" s="8" t="s">
        <v>18</v>
      </c>
    </row>
    <row r="67" spans="1:7" x14ac:dyDescent="0.2">
      <c r="A67" s="3">
        <v>2110</v>
      </c>
      <c r="B67" s="4">
        <v>3088</v>
      </c>
      <c r="C67" s="5">
        <v>12685</v>
      </c>
      <c r="D67" s="6" t="s">
        <v>8</v>
      </c>
      <c r="E67" s="6" t="s">
        <v>91</v>
      </c>
      <c r="F67" s="7" t="s">
        <v>10</v>
      </c>
      <c r="G67" s="8" t="s">
        <v>92</v>
      </c>
    </row>
    <row r="68" spans="1:7" x14ac:dyDescent="0.2">
      <c r="A68" s="3">
        <v>2111</v>
      </c>
      <c r="B68" s="4">
        <v>3088</v>
      </c>
      <c r="C68" s="5">
        <v>12685</v>
      </c>
      <c r="D68" s="6" t="s">
        <v>8</v>
      </c>
      <c r="E68" s="6" t="s">
        <v>93</v>
      </c>
      <c r="F68" s="7" t="s">
        <v>10</v>
      </c>
      <c r="G68" s="8" t="s">
        <v>92</v>
      </c>
    </row>
    <row r="69" spans="1:7" x14ac:dyDescent="0.2">
      <c r="A69" s="3">
        <v>2112</v>
      </c>
      <c r="B69" s="4">
        <v>7038</v>
      </c>
      <c r="C69" s="5" t="s">
        <v>94</v>
      </c>
      <c r="D69" s="6" t="s">
        <v>8</v>
      </c>
      <c r="E69" s="6" t="s">
        <v>95</v>
      </c>
      <c r="F69" s="7" t="s">
        <v>17</v>
      </c>
      <c r="G69" s="8" t="s">
        <v>18</v>
      </c>
    </row>
    <row r="70" spans="1:7" x14ac:dyDescent="0.2">
      <c r="A70" s="3">
        <v>2113</v>
      </c>
      <c r="B70" s="4">
        <v>3023</v>
      </c>
      <c r="C70" s="5" t="s">
        <v>94</v>
      </c>
      <c r="D70" s="6" t="s">
        <v>8</v>
      </c>
      <c r="E70" s="6" t="s">
        <v>96</v>
      </c>
      <c r="F70" s="7" t="s">
        <v>10</v>
      </c>
      <c r="G70" s="8" t="s">
        <v>11</v>
      </c>
    </row>
    <row r="71" spans="1:7" x14ac:dyDescent="0.2">
      <c r="A71" s="3">
        <v>2114</v>
      </c>
      <c r="B71" s="4">
        <v>3023</v>
      </c>
      <c r="C71" s="5">
        <v>12685</v>
      </c>
      <c r="D71" s="6" t="s">
        <v>8</v>
      </c>
      <c r="E71" s="6" t="s">
        <v>97</v>
      </c>
      <c r="F71" s="7" t="s">
        <v>10</v>
      </c>
      <c r="G71" s="8" t="s">
        <v>11</v>
      </c>
    </row>
    <row r="72" spans="1:7" x14ac:dyDescent="0.2">
      <c r="A72" s="3">
        <v>2115</v>
      </c>
      <c r="B72" s="4">
        <v>3023</v>
      </c>
      <c r="C72" s="5" t="s">
        <v>94</v>
      </c>
      <c r="D72" s="6" t="s">
        <v>8</v>
      </c>
      <c r="E72" s="6" t="s">
        <v>98</v>
      </c>
      <c r="F72" s="7" t="s">
        <v>10</v>
      </c>
      <c r="G72" s="8" t="s">
        <v>11</v>
      </c>
    </row>
    <row r="73" spans="1:7" x14ac:dyDescent="0.2">
      <c r="A73" s="3">
        <v>2116</v>
      </c>
      <c r="B73" s="4">
        <v>3023</v>
      </c>
      <c r="C73" s="5" t="s">
        <v>94</v>
      </c>
      <c r="D73" s="6" t="s">
        <v>8</v>
      </c>
      <c r="E73" s="6" t="s">
        <v>99</v>
      </c>
      <c r="F73" s="7" t="s">
        <v>10</v>
      </c>
      <c r="G73" s="8" t="s">
        <v>11</v>
      </c>
    </row>
    <row r="74" spans="1:7" x14ac:dyDescent="0.2">
      <c r="A74" s="3">
        <v>2117</v>
      </c>
      <c r="B74" s="4">
        <v>3023</v>
      </c>
      <c r="C74" s="5" t="s">
        <v>94</v>
      </c>
      <c r="D74" s="6" t="s">
        <v>8</v>
      </c>
      <c r="E74" s="6" t="s">
        <v>100</v>
      </c>
      <c r="F74" s="7" t="s">
        <v>10</v>
      </c>
      <c r="G74" s="8" t="s">
        <v>11</v>
      </c>
    </row>
    <row r="75" spans="1:7" x14ac:dyDescent="0.2">
      <c r="A75" s="3">
        <v>2118</v>
      </c>
      <c r="B75" s="4">
        <v>3023</v>
      </c>
      <c r="C75" s="5" t="s">
        <v>94</v>
      </c>
      <c r="D75" s="6" t="s">
        <v>8</v>
      </c>
      <c r="E75" s="6" t="s">
        <v>101</v>
      </c>
      <c r="F75" s="7" t="s">
        <v>10</v>
      </c>
      <c r="G75" s="8" t="s">
        <v>11</v>
      </c>
    </row>
    <row r="76" spans="1:7" x14ac:dyDescent="0.2">
      <c r="A76" s="3">
        <v>2119</v>
      </c>
      <c r="B76" s="4">
        <v>7035</v>
      </c>
      <c r="C76" s="5" t="s">
        <v>94</v>
      </c>
      <c r="D76" s="6" t="s">
        <v>8</v>
      </c>
      <c r="E76" s="6" t="s">
        <v>102</v>
      </c>
      <c r="F76" s="7" t="s">
        <v>17</v>
      </c>
      <c r="G76" s="8" t="s">
        <v>18</v>
      </c>
    </row>
    <row r="77" spans="1:7" x14ac:dyDescent="0.2">
      <c r="A77" s="3">
        <v>2129</v>
      </c>
      <c r="B77" s="4">
        <v>1200</v>
      </c>
      <c r="C77" s="5" t="s">
        <v>103</v>
      </c>
      <c r="D77" s="6" t="s">
        <v>8</v>
      </c>
      <c r="E77" s="6" t="s">
        <v>104</v>
      </c>
      <c r="F77" s="7" t="s">
        <v>10</v>
      </c>
      <c r="G77" s="8" t="s">
        <v>105</v>
      </c>
    </row>
    <row r="78" spans="1:7" x14ac:dyDescent="0.2">
      <c r="A78" s="3">
        <v>2130</v>
      </c>
      <c r="B78" s="4">
        <v>1200</v>
      </c>
      <c r="C78" s="5" t="s">
        <v>103</v>
      </c>
      <c r="D78" s="6" t="s">
        <v>8</v>
      </c>
      <c r="E78" s="6" t="s">
        <v>106</v>
      </c>
      <c r="F78" s="7" t="s">
        <v>10</v>
      </c>
      <c r="G78" s="8" t="s">
        <v>105</v>
      </c>
    </row>
    <row r="79" spans="1:7" x14ac:dyDescent="0.2">
      <c r="A79" s="3">
        <v>2131</v>
      </c>
      <c r="B79" s="4">
        <v>1200</v>
      </c>
      <c r="C79" s="5" t="s">
        <v>103</v>
      </c>
      <c r="D79" s="6" t="s">
        <v>8</v>
      </c>
      <c r="E79" s="6" t="s">
        <v>107</v>
      </c>
      <c r="F79" s="7" t="s">
        <v>10</v>
      </c>
      <c r="G79" s="8" t="s">
        <v>105</v>
      </c>
    </row>
    <row r="80" spans="1:7" x14ac:dyDescent="0.2">
      <c r="A80" s="3">
        <v>2133</v>
      </c>
      <c r="B80" s="4">
        <v>1200</v>
      </c>
      <c r="C80" s="5" t="s">
        <v>108</v>
      </c>
      <c r="D80" s="6" t="s">
        <v>8</v>
      </c>
      <c r="E80" s="6" t="s">
        <v>109</v>
      </c>
      <c r="F80" s="7" t="s">
        <v>10</v>
      </c>
      <c r="G80" s="8" t="s">
        <v>105</v>
      </c>
    </row>
    <row r="81" spans="1:7" x14ac:dyDescent="0.2">
      <c r="A81" s="3">
        <v>2135</v>
      </c>
      <c r="B81" s="4">
        <v>3013</v>
      </c>
      <c r="C81" s="5" t="s">
        <v>110</v>
      </c>
      <c r="D81" s="6" t="s">
        <v>8</v>
      </c>
      <c r="E81" s="6" t="s">
        <v>111</v>
      </c>
      <c r="F81" s="7" t="s">
        <v>10</v>
      </c>
      <c r="G81" s="8" t="s">
        <v>55</v>
      </c>
    </row>
    <row r="82" spans="1:7" x14ac:dyDescent="0.2">
      <c r="A82" s="3">
        <v>2136</v>
      </c>
      <c r="B82" s="4">
        <v>3013</v>
      </c>
      <c r="C82" s="5" t="s">
        <v>108</v>
      </c>
      <c r="D82" s="6" t="s">
        <v>8</v>
      </c>
      <c r="E82" s="6" t="s">
        <v>112</v>
      </c>
      <c r="F82" s="7" t="s">
        <v>10</v>
      </c>
      <c r="G82" s="8" t="s">
        <v>55</v>
      </c>
    </row>
    <row r="83" spans="1:7" x14ac:dyDescent="0.2">
      <c r="A83" s="3">
        <v>2137</v>
      </c>
      <c r="B83" s="4">
        <v>3016</v>
      </c>
      <c r="C83" s="5">
        <v>12355</v>
      </c>
      <c r="D83" s="6" t="s">
        <v>8</v>
      </c>
      <c r="E83" s="6" t="s">
        <v>113</v>
      </c>
      <c r="F83" s="7" t="s">
        <v>10</v>
      </c>
      <c r="G83" s="8" t="s">
        <v>39</v>
      </c>
    </row>
    <row r="84" spans="1:7" x14ac:dyDescent="0.2">
      <c r="A84" s="3">
        <v>2139</v>
      </c>
      <c r="B84" s="4">
        <v>3037</v>
      </c>
      <c r="C84" s="5">
        <v>12524</v>
      </c>
      <c r="D84" s="6" t="s">
        <v>8</v>
      </c>
      <c r="E84" s="6" t="s">
        <v>114</v>
      </c>
      <c r="F84" s="7" t="s">
        <v>10</v>
      </c>
      <c r="G84" s="8" t="s">
        <v>115</v>
      </c>
    </row>
    <row r="85" spans="1:7" x14ac:dyDescent="0.2">
      <c r="A85" s="3">
        <v>2145</v>
      </c>
      <c r="B85" s="4">
        <v>1200</v>
      </c>
      <c r="C85" s="5" t="s">
        <v>103</v>
      </c>
      <c r="D85" s="6" t="s">
        <v>8</v>
      </c>
      <c r="E85" s="6" t="s">
        <v>116</v>
      </c>
      <c r="F85" s="7" t="s">
        <v>10</v>
      </c>
      <c r="G85" s="8" t="s">
        <v>105</v>
      </c>
    </row>
    <row r="86" spans="1:7" x14ac:dyDescent="0.2">
      <c r="A86" s="3">
        <v>2146</v>
      </c>
      <c r="B86" s="4">
        <v>1200</v>
      </c>
      <c r="C86" s="5" t="s">
        <v>103</v>
      </c>
      <c r="D86" s="6" t="s">
        <v>8</v>
      </c>
      <c r="E86" s="6" t="s">
        <v>117</v>
      </c>
      <c r="F86" s="7" t="s">
        <v>10</v>
      </c>
      <c r="G86" s="8" t="s">
        <v>105</v>
      </c>
    </row>
    <row r="87" spans="1:7" x14ac:dyDescent="0.2">
      <c r="A87" s="3">
        <v>2147</v>
      </c>
      <c r="B87" s="4">
        <v>1200</v>
      </c>
      <c r="C87" s="5" t="s">
        <v>103</v>
      </c>
      <c r="D87" s="6" t="s">
        <v>8</v>
      </c>
      <c r="E87" s="6" t="s">
        <v>118</v>
      </c>
      <c r="F87" s="7" t="s">
        <v>10</v>
      </c>
      <c r="G87" s="8" t="s">
        <v>105</v>
      </c>
    </row>
    <row r="88" spans="1:7" x14ac:dyDescent="0.2">
      <c r="A88" s="3">
        <v>2148</v>
      </c>
      <c r="B88" s="4">
        <v>1200</v>
      </c>
      <c r="C88" s="5" t="s">
        <v>103</v>
      </c>
      <c r="D88" s="6" t="s">
        <v>8</v>
      </c>
      <c r="E88" s="6" t="s">
        <v>119</v>
      </c>
      <c r="F88" s="7" t="s">
        <v>10</v>
      </c>
      <c r="G88" s="8" t="s">
        <v>105</v>
      </c>
    </row>
    <row r="89" spans="1:7" x14ac:dyDescent="0.2">
      <c r="A89" s="3">
        <v>2149</v>
      </c>
      <c r="B89" s="4">
        <v>1200</v>
      </c>
      <c r="C89" s="5" t="s">
        <v>103</v>
      </c>
      <c r="D89" s="6" t="s">
        <v>8</v>
      </c>
      <c r="E89" s="6" t="s">
        <v>120</v>
      </c>
      <c r="F89" s="7" t="s">
        <v>10</v>
      </c>
      <c r="G89" s="8" t="s">
        <v>105</v>
      </c>
    </row>
    <row r="90" spans="1:7" x14ac:dyDescent="0.2">
      <c r="A90" s="3">
        <v>2150</v>
      </c>
      <c r="B90" s="4">
        <v>1200</v>
      </c>
      <c r="C90" s="5">
        <v>12439</v>
      </c>
      <c r="D90" s="6" t="s">
        <v>8</v>
      </c>
      <c r="E90" s="6" t="s">
        <v>121</v>
      </c>
      <c r="F90" s="7" t="s">
        <v>10</v>
      </c>
      <c r="G90" s="8" t="s">
        <v>105</v>
      </c>
    </row>
    <row r="91" spans="1:7" x14ac:dyDescent="0.2">
      <c r="A91" s="3">
        <v>2151</v>
      </c>
      <c r="B91" s="4">
        <v>1200</v>
      </c>
      <c r="C91" s="5">
        <v>12439</v>
      </c>
      <c r="D91" s="6" t="s">
        <v>8</v>
      </c>
      <c r="E91" s="6" t="s">
        <v>122</v>
      </c>
      <c r="F91" s="7" t="s">
        <v>10</v>
      </c>
      <c r="G91" s="8" t="s">
        <v>105</v>
      </c>
    </row>
    <row r="92" spans="1:7" x14ac:dyDescent="0.2">
      <c r="A92" s="3">
        <v>2200</v>
      </c>
      <c r="B92" s="4">
        <v>7043</v>
      </c>
      <c r="C92" s="5" t="s">
        <v>123</v>
      </c>
      <c r="D92" s="6" t="s">
        <v>8</v>
      </c>
      <c r="E92" s="6" t="s">
        <v>124</v>
      </c>
      <c r="F92" s="7" t="s">
        <v>17</v>
      </c>
      <c r="G92" s="8" t="s">
        <v>18</v>
      </c>
    </row>
    <row r="93" spans="1:7" x14ac:dyDescent="0.2">
      <c r="A93" s="3">
        <v>2201</v>
      </c>
      <c r="B93" s="4">
        <v>7044</v>
      </c>
      <c r="C93" s="5" t="s">
        <v>123</v>
      </c>
      <c r="D93" s="6" t="s">
        <v>8</v>
      </c>
      <c r="E93" s="6" t="s">
        <v>125</v>
      </c>
      <c r="F93" s="7" t="s">
        <v>17</v>
      </c>
      <c r="G93" s="8" t="s">
        <v>18</v>
      </c>
    </row>
    <row r="94" spans="1:7" x14ac:dyDescent="0.2">
      <c r="A94" s="3">
        <v>2203</v>
      </c>
      <c r="B94" s="4">
        <v>3011</v>
      </c>
      <c r="C94" s="5">
        <v>12355</v>
      </c>
      <c r="D94" s="6" t="s">
        <v>8</v>
      </c>
      <c r="E94" s="6" t="s">
        <v>126</v>
      </c>
      <c r="F94" s="7" t="s">
        <v>10</v>
      </c>
      <c r="G94" s="8" t="s">
        <v>127</v>
      </c>
    </row>
    <row r="95" spans="1:7" x14ac:dyDescent="0.2">
      <c r="A95" s="3">
        <v>2204</v>
      </c>
      <c r="B95" s="4">
        <v>7062</v>
      </c>
      <c r="C95" s="5" t="s">
        <v>128</v>
      </c>
      <c r="D95" s="6" t="s">
        <v>8</v>
      </c>
      <c r="E95" s="6" t="s">
        <v>129</v>
      </c>
      <c r="F95" s="7" t="s">
        <v>17</v>
      </c>
      <c r="G95" s="8" t="s">
        <v>18</v>
      </c>
    </row>
    <row r="96" spans="1:7" x14ac:dyDescent="0.2">
      <c r="A96" s="3">
        <v>2206</v>
      </c>
      <c r="B96" s="4">
        <v>7098</v>
      </c>
      <c r="C96" s="5">
        <v>12207</v>
      </c>
      <c r="D96" s="6" t="s">
        <v>8</v>
      </c>
      <c r="E96" s="6" t="s">
        <v>130</v>
      </c>
      <c r="F96" s="7" t="s">
        <v>17</v>
      </c>
      <c r="G96" s="8" t="s">
        <v>18</v>
      </c>
    </row>
    <row r="97" spans="1:7" x14ac:dyDescent="0.2">
      <c r="A97" s="3">
        <v>2209</v>
      </c>
      <c r="B97" s="4">
        <v>3016</v>
      </c>
      <c r="C97" s="5" t="s">
        <v>128</v>
      </c>
      <c r="D97" s="6" t="s">
        <v>8</v>
      </c>
      <c r="E97" s="6" t="s">
        <v>131</v>
      </c>
      <c r="F97" s="7" t="s">
        <v>10</v>
      </c>
      <c r="G97" s="8" t="s">
        <v>39</v>
      </c>
    </row>
    <row r="98" spans="1:7" x14ac:dyDescent="0.2">
      <c r="A98" s="3">
        <v>2213</v>
      </c>
      <c r="B98" s="4">
        <v>3014</v>
      </c>
      <c r="C98" s="5">
        <v>12355</v>
      </c>
      <c r="D98" s="6" t="s">
        <v>8</v>
      </c>
      <c r="E98" s="6" t="s">
        <v>132</v>
      </c>
      <c r="F98" s="7" t="s">
        <v>10</v>
      </c>
      <c r="G98" s="8" t="s">
        <v>133</v>
      </c>
    </row>
    <row r="99" spans="1:7" x14ac:dyDescent="0.2">
      <c r="A99" s="3">
        <v>2214</v>
      </c>
      <c r="B99" s="4">
        <v>3016</v>
      </c>
      <c r="C99" s="5">
        <v>10319</v>
      </c>
      <c r="D99" s="6" t="s">
        <v>8</v>
      </c>
      <c r="E99" s="6" t="s">
        <v>134</v>
      </c>
      <c r="F99" s="7" t="s">
        <v>10</v>
      </c>
      <c r="G99" s="8" t="s">
        <v>39</v>
      </c>
    </row>
    <row r="100" spans="1:7" x14ac:dyDescent="0.2">
      <c r="A100" s="3">
        <v>2216</v>
      </c>
      <c r="B100" s="12">
        <v>7039</v>
      </c>
      <c r="C100" s="5" t="s">
        <v>135</v>
      </c>
      <c r="D100" s="6" t="s">
        <v>8</v>
      </c>
      <c r="E100" s="6" t="s">
        <v>136</v>
      </c>
      <c r="F100" s="7" t="s">
        <v>17</v>
      </c>
      <c r="G100" s="8" t="s">
        <v>18</v>
      </c>
    </row>
    <row r="101" spans="1:7" x14ac:dyDescent="0.2">
      <c r="A101" s="3">
        <v>2218</v>
      </c>
      <c r="B101" s="12">
        <v>7056</v>
      </c>
      <c r="C101" s="5">
        <v>10119</v>
      </c>
      <c r="D101" s="6" t="s">
        <v>8</v>
      </c>
      <c r="E101" s="6" t="s">
        <v>137</v>
      </c>
      <c r="F101" s="7" t="s">
        <v>17</v>
      </c>
      <c r="G101" s="8" t="s">
        <v>18</v>
      </c>
    </row>
    <row r="102" spans="1:7" x14ac:dyDescent="0.2">
      <c r="A102" s="3">
        <v>2220</v>
      </c>
      <c r="B102" s="4">
        <v>3023</v>
      </c>
      <c r="C102" s="5" t="s">
        <v>110</v>
      </c>
      <c r="D102" s="6" t="s">
        <v>8</v>
      </c>
      <c r="E102" s="6" t="s">
        <v>138</v>
      </c>
      <c r="F102" s="7" t="s">
        <v>10</v>
      </c>
      <c r="G102" s="8" t="s">
        <v>11</v>
      </c>
    </row>
    <row r="103" spans="1:7" x14ac:dyDescent="0.2">
      <c r="A103" s="3">
        <v>2221</v>
      </c>
      <c r="B103" s="4">
        <v>7070</v>
      </c>
      <c r="C103" s="5" t="s">
        <v>110</v>
      </c>
      <c r="D103" s="6" t="s">
        <v>8</v>
      </c>
      <c r="E103" s="6" t="s">
        <v>139</v>
      </c>
      <c r="F103" s="7" t="s">
        <v>17</v>
      </c>
      <c r="G103" s="8" t="s">
        <v>18</v>
      </c>
    </row>
    <row r="104" spans="1:7" x14ac:dyDescent="0.2">
      <c r="A104" s="3">
        <v>2222</v>
      </c>
      <c r="B104" s="4">
        <v>3016</v>
      </c>
      <c r="C104" s="5">
        <v>13409</v>
      </c>
      <c r="D104" s="6" t="s">
        <v>8</v>
      </c>
      <c r="E104" s="6" t="s">
        <v>140</v>
      </c>
      <c r="F104" s="7" t="s">
        <v>10</v>
      </c>
      <c r="G104" s="8" t="s">
        <v>39</v>
      </c>
    </row>
    <row r="105" spans="1:7" x14ac:dyDescent="0.2">
      <c r="A105" s="3">
        <v>2224</v>
      </c>
      <c r="B105" s="4">
        <v>3038</v>
      </c>
      <c r="C105" s="5">
        <v>10315</v>
      </c>
      <c r="D105" s="6" t="s">
        <v>8</v>
      </c>
      <c r="E105" s="6" t="s">
        <v>141</v>
      </c>
      <c r="F105" s="7" t="s">
        <v>10</v>
      </c>
      <c r="G105" s="8" t="s">
        <v>35</v>
      </c>
    </row>
    <row r="106" spans="1:7" x14ac:dyDescent="0.2">
      <c r="A106" s="3">
        <v>2235</v>
      </c>
      <c r="B106" s="4">
        <v>7100</v>
      </c>
      <c r="C106" s="5" t="s">
        <v>142</v>
      </c>
      <c r="D106" s="6" t="s">
        <v>8</v>
      </c>
      <c r="E106" s="6" t="s">
        <v>143</v>
      </c>
      <c r="F106" s="7" t="s">
        <v>17</v>
      </c>
      <c r="G106" s="8" t="s">
        <v>18</v>
      </c>
    </row>
    <row r="107" spans="1:7" x14ac:dyDescent="0.2">
      <c r="A107" s="3">
        <v>2236</v>
      </c>
      <c r="B107" s="4">
        <v>7099</v>
      </c>
      <c r="C107" s="5" t="s">
        <v>144</v>
      </c>
      <c r="D107" s="6" t="s">
        <v>8</v>
      </c>
      <c r="E107" s="6" t="s">
        <v>145</v>
      </c>
      <c r="F107" s="7" t="s">
        <v>17</v>
      </c>
      <c r="G107" s="8" t="s">
        <v>18</v>
      </c>
    </row>
    <row r="108" spans="1:7" x14ac:dyDescent="0.2">
      <c r="A108" s="3">
        <v>2250</v>
      </c>
      <c r="B108" s="4">
        <v>7103</v>
      </c>
      <c r="C108" s="5">
        <v>12524</v>
      </c>
      <c r="D108" s="6" t="s">
        <v>8</v>
      </c>
      <c r="E108" s="6" t="s">
        <v>146</v>
      </c>
      <c r="F108" s="7" t="s">
        <v>17</v>
      </c>
      <c r="G108" s="8" t="s">
        <v>18</v>
      </c>
    </row>
    <row r="109" spans="1:7" x14ac:dyDescent="0.2">
      <c r="A109" s="3">
        <v>2251</v>
      </c>
      <c r="B109" s="4">
        <v>7104</v>
      </c>
      <c r="C109" s="5">
        <v>12524</v>
      </c>
      <c r="D109" s="6" t="s">
        <v>8</v>
      </c>
      <c r="E109" s="6" t="s">
        <v>147</v>
      </c>
      <c r="F109" s="7" t="s">
        <v>17</v>
      </c>
      <c r="G109" s="8" t="s">
        <v>18</v>
      </c>
    </row>
    <row r="110" spans="1:7" x14ac:dyDescent="0.2">
      <c r="A110" s="3">
        <v>2294</v>
      </c>
      <c r="B110" s="4">
        <v>7091</v>
      </c>
      <c r="C110" s="5" t="s">
        <v>148</v>
      </c>
      <c r="D110" s="6" t="s">
        <v>8</v>
      </c>
      <c r="E110" s="6" t="s">
        <v>149</v>
      </c>
      <c r="F110" s="7" t="s">
        <v>17</v>
      </c>
      <c r="G110" s="8" t="s">
        <v>18</v>
      </c>
    </row>
    <row r="111" spans="1:7" x14ac:dyDescent="0.2">
      <c r="A111" s="3">
        <v>2305</v>
      </c>
      <c r="B111" s="4">
        <v>7105</v>
      </c>
      <c r="C111" s="5" t="s">
        <v>150</v>
      </c>
      <c r="D111" s="6" t="s">
        <v>8</v>
      </c>
      <c r="E111" s="6" t="s">
        <v>151</v>
      </c>
      <c r="F111" s="7" t="s">
        <v>17</v>
      </c>
      <c r="G111" s="8" t="s">
        <v>18</v>
      </c>
    </row>
    <row r="112" spans="1:7" x14ac:dyDescent="0.2">
      <c r="A112" s="3">
        <v>2310</v>
      </c>
      <c r="B112" s="4">
        <v>3103</v>
      </c>
      <c r="C112" s="5">
        <v>10179</v>
      </c>
      <c r="D112" s="6" t="s">
        <v>8</v>
      </c>
      <c r="E112" s="6" t="s">
        <v>152</v>
      </c>
      <c r="F112" s="7" t="s">
        <v>10</v>
      </c>
      <c r="G112" s="8" t="s">
        <v>153</v>
      </c>
    </row>
    <row r="113" spans="1:7" x14ac:dyDescent="0.2">
      <c r="A113" s="3">
        <v>2311</v>
      </c>
      <c r="B113" s="4">
        <v>3103</v>
      </c>
      <c r="C113" s="5">
        <v>10179</v>
      </c>
      <c r="D113" s="6" t="s">
        <v>8</v>
      </c>
      <c r="E113" s="6" t="s">
        <v>154</v>
      </c>
      <c r="F113" s="7" t="s">
        <v>10</v>
      </c>
      <c r="G113" s="8" t="s">
        <v>153</v>
      </c>
    </row>
    <row r="114" spans="1:7" x14ac:dyDescent="0.2">
      <c r="A114" s="3">
        <v>2312</v>
      </c>
      <c r="B114" s="13">
        <v>3103</v>
      </c>
      <c r="C114" s="5">
        <v>10179</v>
      </c>
      <c r="D114" s="6" t="s">
        <v>8</v>
      </c>
      <c r="E114" s="6" t="s">
        <v>155</v>
      </c>
      <c r="F114" s="7" t="s">
        <v>10</v>
      </c>
      <c r="G114" s="8" t="s">
        <v>153</v>
      </c>
    </row>
    <row r="115" spans="1:7" x14ac:dyDescent="0.2">
      <c r="A115" s="3">
        <v>2313</v>
      </c>
      <c r="B115" s="4">
        <v>3103</v>
      </c>
      <c r="C115" s="5">
        <v>10179</v>
      </c>
      <c r="D115" s="6" t="s">
        <v>8</v>
      </c>
      <c r="E115" s="6" t="s">
        <v>156</v>
      </c>
      <c r="F115" s="7" t="s">
        <v>10</v>
      </c>
      <c r="G115" s="8" t="s">
        <v>153</v>
      </c>
    </row>
    <row r="116" spans="1:7" x14ac:dyDescent="0.2">
      <c r="A116" s="3">
        <v>2314</v>
      </c>
      <c r="B116" s="4">
        <v>3103</v>
      </c>
      <c r="C116" s="5">
        <v>10179</v>
      </c>
      <c r="D116" s="6" t="s">
        <v>8</v>
      </c>
      <c r="E116" s="6" t="s">
        <v>157</v>
      </c>
      <c r="F116" s="7" t="s">
        <v>10</v>
      </c>
      <c r="G116" s="8" t="s">
        <v>153</v>
      </c>
    </row>
    <row r="117" spans="1:7" x14ac:dyDescent="0.2">
      <c r="A117" s="3">
        <v>2315</v>
      </c>
      <c r="B117" s="4">
        <v>7110</v>
      </c>
      <c r="C117" s="5" t="s">
        <v>83</v>
      </c>
      <c r="D117" s="6" t="s">
        <v>8</v>
      </c>
      <c r="E117" s="6" t="s">
        <v>158</v>
      </c>
      <c r="F117" s="7" t="s">
        <v>17</v>
      </c>
      <c r="G117" s="8" t="s">
        <v>18</v>
      </c>
    </row>
    <row r="118" spans="1:7" x14ac:dyDescent="0.2">
      <c r="A118" s="3">
        <v>2331</v>
      </c>
      <c r="B118" s="4">
        <v>3011</v>
      </c>
      <c r="C118" s="5" t="s">
        <v>103</v>
      </c>
      <c r="D118" s="6" t="s">
        <v>8</v>
      </c>
      <c r="E118" s="6" t="s">
        <v>159</v>
      </c>
      <c r="F118" s="7" t="s">
        <v>10</v>
      </c>
      <c r="G118" s="8" t="s">
        <v>127</v>
      </c>
    </row>
    <row r="119" spans="1:7" x14ac:dyDescent="0.2">
      <c r="A119" s="3">
        <v>2332</v>
      </c>
      <c r="B119" s="4">
        <v>3011</v>
      </c>
      <c r="C119" s="5" t="s">
        <v>103</v>
      </c>
      <c r="D119" s="6" t="s">
        <v>8</v>
      </c>
      <c r="E119" s="6" t="s">
        <v>160</v>
      </c>
      <c r="F119" s="7" t="s">
        <v>10</v>
      </c>
      <c r="G119" s="8" t="s">
        <v>127</v>
      </c>
    </row>
    <row r="120" spans="1:7" x14ac:dyDescent="0.2">
      <c r="A120" s="3">
        <v>2333</v>
      </c>
      <c r="B120" s="4">
        <v>3011</v>
      </c>
      <c r="C120" s="5" t="s">
        <v>103</v>
      </c>
      <c r="D120" s="6" t="s">
        <v>8</v>
      </c>
      <c r="E120" s="6" t="s">
        <v>161</v>
      </c>
      <c r="F120" s="7" t="s">
        <v>10</v>
      </c>
      <c r="G120" s="8" t="s">
        <v>127</v>
      </c>
    </row>
  </sheetData>
  <protectedRanges>
    <protectedRange password="D581" sqref="A2" name="WE" securityDescriptor="O:WDG:WDD:(A;;CC;;;S-1-5-21-2157497594-3074343906-3429515341-12936)(A;;CC;;;S-1-5-21-2157497594-3074343906-3429515341-4411)"/>
    <protectedRange password="D581" sqref="B2" name="BuKr" securityDescriptor="O:WDG:WDD:(A;;CC;;;S-1-5-21-2157497594-3074343906-3429515341-12936)(A;;CC;;;S-1-5-21-2157497594-3074343906-3429515341-4411)"/>
    <protectedRange sqref="C2:C120" name="unterg BuKr" securityDescriptor="O:WDG:WDD:(A;;CC;;;S-1-5-21-2157497594-3074343906-3429515341-12936)(A;;CC;;;S-1-5-21-2157497594-3074343906-3429515341-4411)"/>
    <protectedRange password="D581" sqref="A3" name="WE_1" securityDescriptor="O:WDG:WDD:(A;;CC;;;S-1-5-21-2157497594-3074343906-3429515341-12936)(A;;CC;;;S-1-5-21-2157497594-3074343906-3429515341-4411)"/>
    <protectedRange password="D581" sqref="B3" name="BuKr_1" securityDescriptor="O:WDG:WDD:(A;;CC;;;S-1-5-21-2157497594-3074343906-3429515341-12936)(A;;CC;;;S-1-5-21-2157497594-3074343906-3429515341-4411)"/>
    <protectedRange password="D581" sqref="A10" name="WE_8" securityDescriptor="O:WDG:WDD:(A;;CC;;;S-1-5-21-2157497594-3074343906-3429515341-12936)(A;;CC;;;S-1-5-21-2157497594-3074343906-3429515341-4411)"/>
    <protectedRange password="D581" sqref="B10" name="BuKr_8" securityDescriptor="O:WDG:WDD:(A;;CC;;;S-1-5-21-2157497594-3074343906-3429515341-12936)(A;;CC;;;S-1-5-21-2157497594-3074343906-3429515341-4411)"/>
    <protectedRange password="D581" sqref="A11" name="WE_9" securityDescriptor="O:WDG:WDD:(A;;CC;;;S-1-5-21-2157497594-3074343906-3429515341-12936)(A;;CC;;;S-1-5-21-2157497594-3074343906-3429515341-4411)"/>
    <protectedRange password="D581" sqref="B11" name="BuKr_9" securityDescriptor="O:WDG:WDD:(A;;CC;;;S-1-5-21-2157497594-3074343906-3429515341-12936)(A;;CC;;;S-1-5-21-2157497594-3074343906-3429515341-4411)"/>
    <protectedRange password="D581" sqref="A12" name="WE_10" securityDescriptor="O:WDG:WDD:(A;;CC;;;S-1-5-21-2157497594-3074343906-3429515341-12936)(A;;CC;;;S-1-5-21-2157497594-3074343906-3429515341-4411)"/>
    <protectedRange password="D581" sqref="B12" name="BuKr_10" securityDescriptor="O:WDG:WDD:(A;;CC;;;S-1-5-21-2157497594-3074343906-3429515341-12936)(A;;CC;;;S-1-5-21-2157497594-3074343906-3429515341-4411)"/>
    <protectedRange password="D581" sqref="A13" name="WE_11" securityDescriptor="O:WDG:WDD:(A;;CC;;;S-1-5-21-2157497594-3074343906-3429515341-12936)(A;;CC;;;S-1-5-21-2157497594-3074343906-3429515341-4411)"/>
    <protectedRange password="D581" sqref="B13" name="BuKr_11" securityDescriptor="O:WDG:WDD:(A;;CC;;;S-1-5-21-2157497594-3074343906-3429515341-12936)(A;;CC;;;S-1-5-21-2157497594-3074343906-3429515341-4411)"/>
    <protectedRange password="D581" sqref="A14" name="WE_12" securityDescriptor="O:WDG:WDD:(A;;CC;;;S-1-5-21-2157497594-3074343906-3429515341-12936)(A;;CC;;;S-1-5-21-2157497594-3074343906-3429515341-4411)"/>
    <protectedRange password="D581" sqref="B14" name="BuKr_12" securityDescriptor="O:WDG:WDD:(A;;CC;;;S-1-5-21-2157497594-3074343906-3429515341-12936)(A;;CC;;;S-1-5-21-2157497594-3074343906-3429515341-4411)"/>
    <protectedRange password="D581" sqref="A15" name="WE_13" securityDescriptor="O:WDG:WDD:(A;;CC;;;S-1-5-21-2157497594-3074343906-3429515341-12936)(A;;CC;;;S-1-5-21-2157497594-3074343906-3429515341-4411)"/>
    <protectedRange password="D581" sqref="B15" name="BuKr_13" securityDescriptor="O:WDG:WDD:(A;;CC;;;S-1-5-21-2157497594-3074343906-3429515341-12936)(A;;CC;;;S-1-5-21-2157497594-3074343906-3429515341-4411)"/>
    <protectedRange password="D581" sqref="A16" name="WE_14" securityDescriptor="O:WDG:WDD:(A;;CC;;;S-1-5-21-2157497594-3074343906-3429515341-12936)(A;;CC;;;S-1-5-21-2157497594-3074343906-3429515341-4411)"/>
    <protectedRange password="D581" sqref="B16" name="BuKr_14" securityDescriptor="O:WDG:WDD:(A;;CC;;;S-1-5-21-2157497594-3074343906-3429515341-12936)(A;;CC;;;S-1-5-21-2157497594-3074343906-3429515341-4411)"/>
    <protectedRange password="D581" sqref="A17" name="WE_15" securityDescriptor="O:WDG:WDD:(A;;CC;;;S-1-5-21-2157497594-3074343906-3429515341-12936)(A;;CC;;;S-1-5-21-2157497594-3074343906-3429515341-4411)"/>
    <protectedRange password="D581" sqref="B17" name="BuKr_15" securityDescriptor="O:WDG:WDD:(A;;CC;;;S-1-5-21-2157497594-3074343906-3429515341-12936)(A;;CC;;;S-1-5-21-2157497594-3074343906-3429515341-4411)"/>
    <protectedRange password="D581" sqref="A18" name="WE_16" securityDescriptor="O:WDG:WDD:(A;;CC;;;S-1-5-21-2157497594-3074343906-3429515341-12936)(A;;CC;;;S-1-5-21-2157497594-3074343906-3429515341-4411)"/>
    <protectedRange password="D581" sqref="B18" name="BuKr_16" securityDescriptor="O:WDG:WDD:(A;;CC;;;S-1-5-21-2157497594-3074343906-3429515341-12936)(A;;CC;;;S-1-5-21-2157497594-3074343906-3429515341-4411)"/>
    <protectedRange password="D581" sqref="A19" name="WE_17" securityDescriptor="O:WDG:WDD:(A;;CC;;;S-1-5-21-2157497594-3074343906-3429515341-12936)(A;;CC;;;S-1-5-21-2157497594-3074343906-3429515341-4411)"/>
    <protectedRange password="D581" sqref="B19" name="BuKr_17" securityDescriptor="O:WDG:WDD:(A;;CC;;;S-1-5-21-2157497594-3074343906-3429515341-12936)(A;;CC;;;S-1-5-21-2157497594-3074343906-3429515341-4411)"/>
    <protectedRange password="D581" sqref="A20:A30" name="WE_18" securityDescriptor="O:WDG:WDD:(A;;CC;;;S-1-5-21-2157497594-3074343906-3429515341-12936)(A;;CC;;;S-1-5-21-2157497594-3074343906-3429515341-4411)"/>
    <protectedRange password="D581" sqref="B20:B30" name="BuKr_18" securityDescriptor="O:WDG:WDD:(A;;CC;;;S-1-5-21-2157497594-3074343906-3429515341-12936)(A;;CC;;;S-1-5-21-2157497594-3074343906-3429515341-4411)"/>
    <protectedRange password="D581" sqref="A31" name="WE_19" securityDescriptor="O:WDG:WDD:(A;;CC;;;S-1-5-21-2157497594-3074343906-3429515341-12936)(A;;CC;;;S-1-5-21-2157497594-3074343906-3429515341-4411)"/>
    <protectedRange password="D581" sqref="B31" name="BuKr_19" securityDescriptor="O:WDG:WDD:(A;;CC;;;S-1-5-21-2157497594-3074343906-3429515341-12936)(A;;CC;;;S-1-5-21-2157497594-3074343906-3429515341-4411)"/>
    <protectedRange password="D581" sqref="A32" name="WE_20" securityDescriptor="O:WDG:WDD:(A;;CC;;;S-1-5-21-2157497594-3074343906-3429515341-12936)(A;;CC;;;S-1-5-21-2157497594-3074343906-3429515341-4411)"/>
    <protectedRange password="D581" sqref="B32" name="BuKr_20" securityDescriptor="O:WDG:WDD:(A;;CC;;;S-1-5-21-2157497594-3074343906-3429515341-12936)(A;;CC;;;S-1-5-21-2157497594-3074343906-3429515341-4411)"/>
    <protectedRange password="D581" sqref="A33" name="WE_21" securityDescriptor="O:WDG:WDD:(A;;CC;;;S-1-5-21-2157497594-3074343906-3429515341-12936)(A;;CC;;;S-1-5-21-2157497594-3074343906-3429515341-4411)"/>
    <protectedRange password="D581" sqref="B33" name="BuKr_21" securityDescriptor="O:WDG:WDD:(A;;CC;;;S-1-5-21-2157497594-3074343906-3429515341-12936)(A;;CC;;;S-1-5-21-2157497594-3074343906-3429515341-4411)"/>
    <protectedRange password="D581" sqref="A34" name="WE_22" securityDescriptor="O:WDG:WDD:(A;;CC;;;S-1-5-21-2157497594-3074343906-3429515341-12936)(A;;CC;;;S-1-5-21-2157497594-3074343906-3429515341-4411)"/>
    <protectedRange password="D581" sqref="B34" name="BuKr_22" securityDescriptor="O:WDG:WDD:(A;;CC;;;S-1-5-21-2157497594-3074343906-3429515341-12936)(A;;CC;;;S-1-5-21-2157497594-3074343906-3429515341-4411)"/>
    <protectedRange password="D581" sqref="A35:A53" name="WE_23" securityDescriptor="O:WDG:WDD:(A;;CC;;;S-1-5-21-2157497594-3074343906-3429515341-12936)(A;;CC;;;S-1-5-21-2157497594-3074343906-3429515341-4411)"/>
    <protectedRange password="D581" sqref="B35:B53" name="BuKr_23" securityDescriptor="O:WDG:WDD:(A;;CC;;;S-1-5-21-2157497594-3074343906-3429515341-12936)(A;;CC;;;S-1-5-21-2157497594-3074343906-3429515341-4411)"/>
    <protectedRange password="D581" sqref="A54" name="WE_24" securityDescriptor="O:WDG:WDD:(A;;CC;;;S-1-5-21-2157497594-3074343906-3429515341-12936)(A;;CC;;;S-1-5-21-2157497594-3074343906-3429515341-4411)"/>
    <protectedRange password="D581" sqref="B54" name="BuKr_24" securityDescriptor="O:WDG:WDD:(A;;CC;;;S-1-5-21-2157497594-3074343906-3429515341-12936)(A;;CC;;;S-1-5-21-2157497594-3074343906-3429515341-4411)"/>
    <protectedRange password="D581" sqref="A55" name="WE_25" securityDescriptor="O:WDG:WDD:(A;;CC;;;S-1-5-21-2157497594-3074343906-3429515341-12936)(A;;CC;;;S-1-5-21-2157497594-3074343906-3429515341-4411)"/>
    <protectedRange password="D581" sqref="B55" name="BuKr_25" securityDescriptor="O:WDG:WDD:(A;;CC;;;S-1-5-21-2157497594-3074343906-3429515341-12936)(A;;CC;;;S-1-5-21-2157497594-3074343906-3429515341-4411)"/>
    <protectedRange password="D581" sqref="A56:A57" name="WE_26" securityDescriptor="O:WDG:WDD:(A;;CC;;;S-1-5-21-2157497594-3074343906-3429515341-12936)(A;;CC;;;S-1-5-21-2157497594-3074343906-3429515341-4411)"/>
    <protectedRange password="D581" sqref="B56:B57" name="BuKr_26" securityDescriptor="O:WDG:WDD:(A;;CC;;;S-1-5-21-2157497594-3074343906-3429515341-12936)(A;;CC;;;S-1-5-21-2157497594-3074343906-3429515341-4411)"/>
    <protectedRange password="D581" sqref="A58" name="WE_27" securityDescriptor="O:WDG:WDD:(A;;CC;;;S-1-5-21-2157497594-3074343906-3429515341-12936)(A;;CC;;;S-1-5-21-2157497594-3074343906-3429515341-4411)"/>
    <protectedRange password="D581" sqref="B58" name="BuKr_27" securityDescriptor="O:WDG:WDD:(A;;CC;;;S-1-5-21-2157497594-3074343906-3429515341-12936)(A;;CC;;;S-1-5-21-2157497594-3074343906-3429515341-4411)"/>
    <protectedRange password="D581" sqref="A59:A60" name="WE_28" securityDescriptor="O:WDG:WDD:(A;;CC;;;S-1-5-21-2157497594-3074343906-3429515341-12936)(A;;CC;;;S-1-5-21-2157497594-3074343906-3429515341-4411)"/>
    <protectedRange password="D581" sqref="B59:B60" name="BuKr_28" securityDescriptor="O:WDG:WDD:(A;;CC;;;S-1-5-21-2157497594-3074343906-3429515341-12936)(A;;CC;;;S-1-5-21-2157497594-3074343906-3429515341-4411)"/>
    <protectedRange password="D581" sqref="A61" name="WE_29" securityDescriptor="O:WDG:WDD:(A;;CC;;;S-1-5-21-2157497594-3074343906-3429515341-12936)(A;;CC;;;S-1-5-21-2157497594-3074343906-3429515341-4411)"/>
    <protectedRange password="D581" sqref="B61" name="BuKr_29" securityDescriptor="O:WDG:WDD:(A;;CC;;;S-1-5-21-2157497594-3074343906-3429515341-12936)(A;;CC;;;S-1-5-21-2157497594-3074343906-3429515341-4411)"/>
    <protectedRange password="D581" sqref="A62:A63" name="WE_30" securityDescriptor="O:WDG:WDD:(A;;CC;;;S-1-5-21-2157497594-3074343906-3429515341-12936)(A;;CC;;;S-1-5-21-2157497594-3074343906-3429515341-4411)"/>
    <protectedRange password="D581" sqref="B62:B63" name="BuKr_30" securityDescriptor="O:WDG:WDD:(A;;CC;;;S-1-5-21-2157497594-3074343906-3429515341-12936)(A;;CC;;;S-1-5-21-2157497594-3074343906-3429515341-4411)"/>
    <protectedRange password="D581" sqref="A64" name="WE_31" securityDescriptor="O:WDG:WDD:(A;;CC;;;S-1-5-21-2157497594-3074343906-3429515341-12936)(A;;CC;;;S-1-5-21-2157497594-3074343906-3429515341-4411)"/>
    <protectedRange password="D581" sqref="B64" name="BuKr_31" securityDescriptor="O:WDG:WDD:(A;;CC;;;S-1-5-21-2157497594-3074343906-3429515341-12936)(A;;CC;;;S-1-5-21-2157497594-3074343906-3429515341-4411)"/>
    <protectedRange password="D581" sqref="A65" name="WE_32" securityDescriptor="O:WDG:WDD:(A;;CC;;;S-1-5-21-2157497594-3074343906-3429515341-12936)(A;;CC;;;S-1-5-21-2157497594-3074343906-3429515341-4411)"/>
    <protectedRange password="D581" sqref="B65" name="BuKr_32" securityDescriptor="O:WDG:WDD:(A;;CC;;;S-1-5-21-2157497594-3074343906-3429515341-12936)(A;;CC;;;S-1-5-21-2157497594-3074343906-3429515341-4411)"/>
    <protectedRange password="D581" sqref="A66" name="WE_33" securityDescriptor="O:WDG:WDD:(A;;CC;;;S-1-5-21-2157497594-3074343906-3429515341-12936)(A;;CC;;;S-1-5-21-2157497594-3074343906-3429515341-4411)"/>
    <protectedRange password="D581" sqref="B66" name="BuKr_33" securityDescriptor="O:WDG:WDD:(A;;CC;;;S-1-5-21-2157497594-3074343906-3429515341-12936)(A;;CC;;;S-1-5-21-2157497594-3074343906-3429515341-4411)"/>
    <protectedRange password="D581" sqref="A67" name="WE_34" securityDescriptor="O:WDG:WDD:(A;;CC;;;S-1-5-21-2157497594-3074343906-3429515341-12936)(A;;CC;;;S-1-5-21-2157497594-3074343906-3429515341-4411)"/>
    <protectedRange password="D581" sqref="B67" name="BuKr_34" securityDescriptor="O:WDG:WDD:(A;;CC;;;S-1-5-21-2157497594-3074343906-3429515341-12936)(A;;CC;;;S-1-5-21-2157497594-3074343906-3429515341-4411)"/>
    <protectedRange password="D581" sqref="A68:A69" name="WE_35" securityDescriptor="O:WDG:WDD:(A;;CC;;;S-1-5-21-2157497594-3074343906-3429515341-12936)(A;;CC;;;S-1-5-21-2157497594-3074343906-3429515341-4411)"/>
    <protectedRange password="D581" sqref="B68:B69" name="BuKr_35" securityDescriptor="O:WDG:WDD:(A;;CC;;;S-1-5-21-2157497594-3074343906-3429515341-12936)(A;;CC;;;S-1-5-21-2157497594-3074343906-3429515341-4411)"/>
    <protectedRange password="D581" sqref="A70:A76" name="WE_36" securityDescriptor="O:WDG:WDD:(A;;CC;;;S-1-5-21-2157497594-3074343906-3429515341-12936)(A;;CC;;;S-1-5-21-2157497594-3074343906-3429515341-4411)"/>
    <protectedRange password="D581" sqref="B70:B76" name="BuKr_36" securityDescriptor="O:WDG:WDD:(A;;CC;;;S-1-5-21-2157497594-3074343906-3429515341-12936)(A;;CC;;;S-1-5-21-2157497594-3074343906-3429515341-4411)"/>
    <protectedRange password="D581" sqref="A77:A92" name="WE_37" securityDescriptor="O:WDG:WDD:(A;;CC;;;S-1-5-21-2157497594-3074343906-3429515341-12936)(A;;CC;;;S-1-5-21-2157497594-3074343906-3429515341-4411)"/>
    <protectedRange password="D581" sqref="B77:B92" name="BuKr_37" securityDescriptor="O:WDG:WDD:(A;;CC;;;S-1-5-21-2157497594-3074343906-3429515341-12936)(A;;CC;;;S-1-5-21-2157497594-3074343906-3429515341-4411)"/>
    <protectedRange password="D581" sqref="A93" name="WE_38" securityDescriptor="O:WDG:WDD:(A;;CC;;;S-1-5-21-2157497594-3074343906-3429515341-12936)(A;;CC;;;S-1-5-21-2157497594-3074343906-3429515341-4411)"/>
    <protectedRange password="D581" sqref="B93" name="BuKr_38" securityDescriptor="O:WDG:WDD:(A;;CC;;;S-1-5-21-2157497594-3074343906-3429515341-12936)(A;;CC;;;S-1-5-21-2157497594-3074343906-3429515341-4411)"/>
    <protectedRange password="D581" sqref="A94:A95" name="WE_39" securityDescriptor="O:WDG:WDD:(A;;CC;;;S-1-5-21-2157497594-3074343906-3429515341-12936)(A;;CC;;;S-1-5-21-2157497594-3074343906-3429515341-4411)"/>
    <protectedRange password="D581" sqref="B94:B95" name="BuKr_39" securityDescriptor="O:WDG:WDD:(A;;CC;;;S-1-5-21-2157497594-3074343906-3429515341-12936)(A;;CC;;;S-1-5-21-2157497594-3074343906-3429515341-4411)"/>
    <protectedRange password="D581" sqref="A96" name="WE_40" securityDescriptor="O:WDG:WDD:(A;;CC;;;S-1-5-21-2157497594-3074343906-3429515341-12936)(A;;CC;;;S-1-5-21-2157497594-3074343906-3429515341-4411)"/>
    <protectedRange password="D581" sqref="B96" name="BuKr_40" securityDescriptor="O:WDG:WDD:(A;;CC;;;S-1-5-21-2157497594-3074343906-3429515341-12936)(A;;CC;;;S-1-5-21-2157497594-3074343906-3429515341-4411)"/>
    <protectedRange password="D581" sqref="A97:A100" name="WE_41" securityDescriptor="O:WDG:WDD:(A;;CC;;;S-1-5-21-2157497594-3074343906-3429515341-12936)(A;;CC;;;S-1-5-21-2157497594-3074343906-3429515341-4411)"/>
    <protectedRange password="D581" sqref="B97:B100" name="BuKr_41" securityDescriptor="O:WDG:WDD:(A;;CC;;;S-1-5-21-2157497594-3074343906-3429515341-12936)(A;;CC;;;S-1-5-21-2157497594-3074343906-3429515341-4411)"/>
    <protectedRange password="D581" sqref="A101" name="WE_42" securityDescriptor="O:WDG:WDD:(A;;CC;;;S-1-5-21-2157497594-3074343906-3429515341-12936)(A;;CC;;;S-1-5-21-2157497594-3074343906-3429515341-4411)"/>
    <protectedRange password="D581" sqref="B101" name="BuKr_42" securityDescriptor="O:WDG:WDD:(A;;CC;;;S-1-5-21-2157497594-3074343906-3429515341-12936)(A;;CC;;;S-1-5-21-2157497594-3074343906-3429515341-4411)"/>
    <protectedRange password="D581" sqref="A102:A104" name="WE_43" securityDescriptor="O:WDG:WDD:(A;;CC;;;S-1-5-21-2157497594-3074343906-3429515341-12936)(A;;CC;;;S-1-5-21-2157497594-3074343906-3429515341-4411)"/>
    <protectedRange password="D581" sqref="B102:B104" name="BuKr_43" securityDescriptor="O:WDG:WDD:(A;;CC;;;S-1-5-21-2157497594-3074343906-3429515341-12936)(A;;CC;;;S-1-5-21-2157497594-3074343906-3429515341-4411)"/>
    <protectedRange password="D581" sqref="A105:A106" name="WE_44" securityDescriptor="O:WDG:WDD:(A;;CC;;;S-1-5-21-2157497594-3074343906-3429515341-12936)(A;;CC;;;S-1-5-21-2157497594-3074343906-3429515341-4411)"/>
    <protectedRange password="D581" sqref="B105:B106" name="BuKr_44" securityDescriptor="O:WDG:WDD:(A;;CC;;;S-1-5-21-2157497594-3074343906-3429515341-12936)(A;;CC;;;S-1-5-21-2157497594-3074343906-3429515341-4411)"/>
    <protectedRange password="D581" sqref="A107" name="WE_45" securityDescriptor="O:WDG:WDD:(A;;CC;;;S-1-5-21-2157497594-3074343906-3429515341-12936)(A;;CC;;;S-1-5-21-2157497594-3074343906-3429515341-4411)"/>
    <protectedRange password="D581" sqref="B107" name="BuKr_45" securityDescriptor="O:WDG:WDD:(A;;CC;;;S-1-5-21-2157497594-3074343906-3429515341-12936)(A;;CC;;;S-1-5-21-2157497594-3074343906-3429515341-4411)"/>
    <protectedRange password="D581" sqref="A108:A111" name="WE_46" securityDescriptor="O:WDG:WDD:(A;;CC;;;S-1-5-21-2157497594-3074343906-3429515341-12936)(A;;CC;;;S-1-5-21-2157497594-3074343906-3429515341-4411)"/>
    <protectedRange password="D581" sqref="B108:B111" name="BuKr_46" securityDescriptor="O:WDG:WDD:(A;;CC;;;S-1-5-21-2157497594-3074343906-3429515341-12936)(A;;CC;;;S-1-5-21-2157497594-3074343906-3429515341-4411)"/>
    <protectedRange password="D581" sqref="A112:A120" name="WE_47" securityDescriptor="O:WDG:WDD:(A;;CC;;;S-1-5-21-2157497594-3074343906-3429515341-12936)(A;;CC;;;S-1-5-21-2157497594-3074343906-3429515341-4411)"/>
    <protectedRange password="D581" sqref="B112:B120" name="BuKr_47" securityDescriptor="O:WDG:WDD:(A;;CC;;;S-1-5-21-2157497594-3074343906-3429515341-12936)(A;;CC;;;S-1-5-21-2157497594-3074343906-3429515341-4411)"/>
    <protectedRange sqref="E2" name="Straße" securityDescriptor="O:WDG:WDD:(A;;CC;;;S-1-5-21-2157497594-3074343906-3429515341-12936)(A;;CC;;;S-1-5-21-2157497594-3074343906-3429515341-4411)"/>
    <protectedRange sqref="D2" name="Ort" securityDescriptor="O:WDG:WDD:(A;;CC;;;S-1-5-21-2157497594-3074343906-3429515341-12936)(A;;CC;;;S-1-5-21-2157497594-3074343906-3429515341-4411)"/>
    <protectedRange sqref="E3" name="Straße_1" securityDescriptor="O:WDG:WDD:(A;;CC;;;S-1-5-21-2157497594-3074343906-3429515341-12936)(A;;CC;;;S-1-5-21-2157497594-3074343906-3429515341-4411)"/>
    <protectedRange sqref="D3" name="Ort_1" securityDescriptor="O:WDG:WDD:(A;;CC;;;S-1-5-21-2157497594-3074343906-3429515341-12936)(A;;CC;;;S-1-5-21-2157497594-3074343906-3429515341-4411)"/>
    <protectedRange sqref="E4" name="Straße_2" securityDescriptor="O:WDG:WDD:(A;;CC;;;S-1-5-21-2157497594-3074343906-3429515341-12936)(A;;CC;;;S-1-5-21-2157497594-3074343906-3429515341-4411)"/>
    <protectedRange sqref="E5" name="Straße_3" securityDescriptor="O:WDG:WDD:(A;;CC;;;S-1-5-21-2157497594-3074343906-3429515341-12936)(A;;CC;;;S-1-5-21-2157497594-3074343906-3429515341-4411)"/>
    <protectedRange sqref="E6" name="Straße_4" securityDescriptor="O:WDG:WDD:(A;;CC;;;S-1-5-21-2157497594-3074343906-3429515341-12936)(A;;CC;;;S-1-5-21-2157497594-3074343906-3429515341-4411)"/>
    <protectedRange sqref="E7" name="Straße_5" securityDescriptor="O:WDG:WDD:(A;;CC;;;S-1-5-21-2157497594-3074343906-3429515341-12936)(A;;CC;;;S-1-5-21-2157497594-3074343906-3429515341-4411)"/>
    <protectedRange sqref="E8" name="Straße_6" securityDescriptor="O:WDG:WDD:(A;;CC;;;S-1-5-21-2157497594-3074343906-3429515341-12936)(A;;CC;;;S-1-5-21-2157497594-3074343906-3429515341-4411)"/>
    <protectedRange sqref="E9" name="Straße_7" securityDescriptor="O:WDG:WDD:(A;;CC;;;S-1-5-21-2157497594-3074343906-3429515341-12936)(A;;CC;;;S-1-5-21-2157497594-3074343906-3429515341-4411)"/>
    <protectedRange sqref="E10" name="Straße_8" securityDescriptor="O:WDG:WDD:(A;;CC;;;S-1-5-21-2157497594-3074343906-3429515341-12936)(A;;CC;;;S-1-5-21-2157497594-3074343906-3429515341-4411)"/>
    <protectedRange sqref="D10" name="Ort_8" securityDescriptor="O:WDG:WDD:(A;;CC;;;S-1-5-21-2157497594-3074343906-3429515341-12936)(A;;CC;;;S-1-5-21-2157497594-3074343906-3429515341-4411)"/>
    <protectedRange sqref="E11" name="Straße_9" securityDescriptor="O:WDG:WDD:(A;;CC;;;S-1-5-21-2157497594-3074343906-3429515341-12936)(A;;CC;;;S-1-5-21-2157497594-3074343906-3429515341-4411)"/>
    <protectedRange sqref="D11" name="Ort_9" securityDescriptor="O:WDG:WDD:(A;;CC;;;S-1-5-21-2157497594-3074343906-3429515341-12936)(A;;CC;;;S-1-5-21-2157497594-3074343906-3429515341-4411)"/>
    <protectedRange sqref="E12" name="Straße_10" securityDescriptor="O:WDG:WDD:(A;;CC;;;S-1-5-21-2157497594-3074343906-3429515341-12936)(A;;CC;;;S-1-5-21-2157497594-3074343906-3429515341-4411)"/>
    <protectedRange sqref="D12" name="Ort_10" securityDescriptor="O:WDG:WDD:(A;;CC;;;S-1-5-21-2157497594-3074343906-3429515341-12936)(A;;CC;;;S-1-5-21-2157497594-3074343906-3429515341-4411)"/>
    <protectedRange sqref="E13" name="Straße_11" securityDescriptor="O:WDG:WDD:(A;;CC;;;S-1-5-21-2157497594-3074343906-3429515341-12936)(A;;CC;;;S-1-5-21-2157497594-3074343906-3429515341-4411)"/>
    <protectedRange sqref="D13" name="Ort_11" securityDescriptor="O:WDG:WDD:(A;;CC;;;S-1-5-21-2157497594-3074343906-3429515341-12936)(A;;CC;;;S-1-5-21-2157497594-3074343906-3429515341-4411)"/>
    <protectedRange sqref="E14" name="Straße_12" securityDescriptor="O:WDG:WDD:(A;;CC;;;S-1-5-21-2157497594-3074343906-3429515341-12936)(A;;CC;;;S-1-5-21-2157497594-3074343906-3429515341-4411)"/>
    <protectedRange sqref="D14" name="Ort_12" securityDescriptor="O:WDG:WDD:(A;;CC;;;S-1-5-21-2157497594-3074343906-3429515341-12936)(A;;CC;;;S-1-5-21-2157497594-3074343906-3429515341-4411)"/>
    <protectedRange sqref="E15" name="Straße_13" securityDescriptor="O:WDG:WDD:(A;;CC;;;S-1-5-21-2157497594-3074343906-3429515341-12936)(A;;CC;;;S-1-5-21-2157497594-3074343906-3429515341-4411)"/>
    <protectedRange sqref="D15" name="Ort_13" securityDescriptor="O:WDG:WDD:(A;;CC;;;S-1-5-21-2157497594-3074343906-3429515341-12936)(A;;CC;;;S-1-5-21-2157497594-3074343906-3429515341-4411)"/>
    <protectedRange sqref="E16" name="Straße_14" securityDescriptor="O:WDG:WDD:(A;;CC;;;S-1-5-21-2157497594-3074343906-3429515341-12936)(A;;CC;;;S-1-5-21-2157497594-3074343906-3429515341-4411)"/>
    <protectedRange sqref="D16" name="Ort_14" securityDescriptor="O:WDG:WDD:(A;;CC;;;S-1-5-21-2157497594-3074343906-3429515341-12936)(A;;CC;;;S-1-5-21-2157497594-3074343906-3429515341-4411)"/>
    <protectedRange sqref="E17" name="Straße_15" securityDescriptor="O:WDG:WDD:(A;;CC;;;S-1-5-21-2157497594-3074343906-3429515341-12936)(A;;CC;;;S-1-5-21-2157497594-3074343906-3429515341-4411)"/>
    <protectedRange sqref="D17" name="Ort_15" securityDescriptor="O:WDG:WDD:(A;;CC;;;S-1-5-21-2157497594-3074343906-3429515341-12936)(A;;CC;;;S-1-5-21-2157497594-3074343906-3429515341-4411)"/>
    <protectedRange sqref="E18" name="Straße_16" securityDescriptor="O:WDG:WDD:(A;;CC;;;S-1-5-21-2157497594-3074343906-3429515341-12936)(A;;CC;;;S-1-5-21-2157497594-3074343906-3429515341-4411)"/>
    <protectedRange sqref="D18" name="Ort_16" securityDescriptor="O:WDG:WDD:(A;;CC;;;S-1-5-21-2157497594-3074343906-3429515341-12936)(A;;CC;;;S-1-5-21-2157497594-3074343906-3429515341-4411)"/>
    <protectedRange sqref="E19" name="Straße_17" securityDescriptor="O:WDG:WDD:(A;;CC;;;S-1-5-21-2157497594-3074343906-3429515341-12936)(A;;CC;;;S-1-5-21-2157497594-3074343906-3429515341-4411)"/>
    <protectedRange sqref="D19" name="Ort_17" securityDescriptor="O:WDG:WDD:(A;;CC;;;S-1-5-21-2157497594-3074343906-3429515341-12936)(A;;CC;;;S-1-5-21-2157497594-3074343906-3429515341-4411)"/>
    <protectedRange sqref="E20:E30" name="Straße_18" securityDescriptor="O:WDG:WDD:(A;;CC;;;S-1-5-21-2157497594-3074343906-3429515341-12936)(A;;CC;;;S-1-5-21-2157497594-3074343906-3429515341-4411)"/>
    <protectedRange sqref="D20:D30" name="Ort_18" securityDescriptor="O:WDG:WDD:(A;;CC;;;S-1-5-21-2157497594-3074343906-3429515341-12936)(A;;CC;;;S-1-5-21-2157497594-3074343906-3429515341-4411)"/>
    <protectedRange sqref="E31" name="Straße_19" securityDescriptor="O:WDG:WDD:(A;;CC;;;S-1-5-21-2157497594-3074343906-3429515341-12936)(A;;CC;;;S-1-5-21-2157497594-3074343906-3429515341-4411)"/>
    <protectedRange sqref="D31" name="Ort_19" securityDescriptor="O:WDG:WDD:(A;;CC;;;S-1-5-21-2157497594-3074343906-3429515341-12936)(A;;CC;;;S-1-5-21-2157497594-3074343906-3429515341-4411)"/>
    <protectedRange sqref="E32" name="Straße_20" securityDescriptor="O:WDG:WDD:(A;;CC;;;S-1-5-21-2157497594-3074343906-3429515341-12936)(A;;CC;;;S-1-5-21-2157497594-3074343906-3429515341-4411)"/>
    <protectedRange sqref="D32" name="Ort_20" securityDescriptor="O:WDG:WDD:(A;;CC;;;S-1-5-21-2157497594-3074343906-3429515341-12936)(A;;CC;;;S-1-5-21-2157497594-3074343906-3429515341-4411)"/>
    <protectedRange sqref="E33" name="Straße_21" securityDescriptor="O:WDG:WDD:(A;;CC;;;S-1-5-21-2157497594-3074343906-3429515341-12936)(A;;CC;;;S-1-5-21-2157497594-3074343906-3429515341-4411)"/>
    <protectedRange sqref="D33" name="Ort_21" securityDescriptor="O:WDG:WDD:(A;;CC;;;S-1-5-21-2157497594-3074343906-3429515341-12936)(A;;CC;;;S-1-5-21-2157497594-3074343906-3429515341-4411)"/>
    <protectedRange sqref="E34" name="Straße_22" securityDescriptor="O:WDG:WDD:(A;;CC;;;S-1-5-21-2157497594-3074343906-3429515341-12936)(A;;CC;;;S-1-5-21-2157497594-3074343906-3429515341-4411)"/>
    <protectedRange sqref="D34" name="Ort_22" securityDescriptor="O:WDG:WDD:(A;;CC;;;S-1-5-21-2157497594-3074343906-3429515341-12936)(A;;CC;;;S-1-5-21-2157497594-3074343906-3429515341-4411)"/>
    <protectedRange sqref="E35:E53" name="Straße_23" securityDescriptor="O:WDG:WDD:(A;;CC;;;S-1-5-21-2157497594-3074343906-3429515341-12936)(A;;CC;;;S-1-5-21-2157497594-3074343906-3429515341-4411)"/>
    <protectedRange sqref="D35:D53" name="Ort_23" securityDescriptor="O:WDG:WDD:(A;;CC;;;S-1-5-21-2157497594-3074343906-3429515341-12936)(A;;CC;;;S-1-5-21-2157497594-3074343906-3429515341-4411)"/>
    <protectedRange sqref="E54" name="Straße_24" securityDescriptor="O:WDG:WDD:(A;;CC;;;S-1-5-21-2157497594-3074343906-3429515341-12936)(A;;CC;;;S-1-5-21-2157497594-3074343906-3429515341-4411)"/>
    <protectedRange sqref="D54" name="Ort_24" securityDescriptor="O:WDG:WDD:(A;;CC;;;S-1-5-21-2157497594-3074343906-3429515341-12936)(A;;CC;;;S-1-5-21-2157497594-3074343906-3429515341-4411)"/>
    <protectedRange sqref="E55" name="Straße_25" securityDescriptor="O:WDG:WDD:(A;;CC;;;S-1-5-21-2157497594-3074343906-3429515341-12936)(A;;CC;;;S-1-5-21-2157497594-3074343906-3429515341-4411)"/>
    <protectedRange sqref="D55" name="Ort_25" securityDescriptor="O:WDG:WDD:(A;;CC;;;S-1-5-21-2157497594-3074343906-3429515341-12936)(A;;CC;;;S-1-5-21-2157497594-3074343906-3429515341-4411)"/>
    <protectedRange sqref="E56:E57" name="Straße_26" securityDescriptor="O:WDG:WDD:(A;;CC;;;S-1-5-21-2157497594-3074343906-3429515341-12936)(A;;CC;;;S-1-5-21-2157497594-3074343906-3429515341-4411)"/>
    <protectedRange sqref="D56:D57" name="Ort_26" securityDescriptor="O:WDG:WDD:(A;;CC;;;S-1-5-21-2157497594-3074343906-3429515341-12936)(A;;CC;;;S-1-5-21-2157497594-3074343906-3429515341-4411)"/>
    <protectedRange sqref="E58" name="Straße_27" securityDescriptor="O:WDG:WDD:(A;;CC;;;S-1-5-21-2157497594-3074343906-3429515341-12936)(A;;CC;;;S-1-5-21-2157497594-3074343906-3429515341-4411)"/>
    <protectedRange sqref="D58" name="Ort_27" securityDescriptor="O:WDG:WDD:(A;;CC;;;S-1-5-21-2157497594-3074343906-3429515341-12936)(A;;CC;;;S-1-5-21-2157497594-3074343906-3429515341-4411)"/>
    <protectedRange sqref="E59:E60" name="Straße_28" securityDescriptor="O:WDG:WDD:(A;;CC;;;S-1-5-21-2157497594-3074343906-3429515341-12936)(A;;CC;;;S-1-5-21-2157497594-3074343906-3429515341-4411)"/>
    <protectedRange sqref="D59:D60" name="Ort_28" securityDescriptor="O:WDG:WDD:(A;;CC;;;S-1-5-21-2157497594-3074343906-3429515341-12936)(A;;CC;;;S-1-5-21-2157497594-3074343906-3429515341-4411)"/>
    <protectedRange sqref="E61" name="Straße_29" securityDescriptor="O:WDG:WDD:(A;;CC;;;S-1-5-21-2157497594-3074343906-3429515341-12936)(A;;CC;;;S-1-5-21-2157497594-3074343906-3429515341-4411)"/>
    <protectedRange sqref="D61" name="Ort_29" securityDescriptor="O:WDG:WDD:(A;;CC;;;S-1-5-21-2157497594-3074343906-3429515341-12936)(A;;CC;;;S-1-5-21-2157497594-3074343906-3429515341-4411)"/>
    <protectedRange sqref="E62:E63" name="Straße_30" securityDescriptor="O:WDG:WDD:(A;;CC;;;S-1-5-21-2157497594-3074343906-3429515341-12936)(A;;CC;;;S-1-5-21-2157497594-3074343906-3429515341-4411)"/>
    <protectedRange sqref="D62:D63" name="Ort_30" securityDescriptor="O:WDG:WDD:(A;;CC;;;S-1-5-21-2157497594-3074343906-3429515341-12936)(A;;CC;;;S-1-5-21-2157497594-3074343906-3429515341-4411)"/>
    <protectedRange sqref="E64" name="Straße_31" securityDescriptor="O:WDG:WDD:(A;;CC;;;S-1-5-21-2157497594-3074343906-3429515341-12936)(A;;CC;;;S-1-5-21-2157497594-3074343906-3429515341-4411)"/>
    <protectedRange sqref="D64" name="Ort_31" securityDescriptor="O:WDG:WDD:(A;;CC;;;S-1-5-21-2157497594-3074343906-3429515341-12936)(A;;CC;;;S-1-5-21-2157497594-3074343906-3429515341-4411)"/>
    <protectedRange sqref="E65" name="Straße_32" securityDescriptor="O:WDG:WDD:(A;;CC;;;S-1-5-21-2157497594-3074343906-3429515341-12936)(A;;CC;;;S-1-5-21-2157497594-3074343906-3429515341-4411)"/>
    <protectedRange sqref="D65" name="Ort_32" securityDescriptor="O:WDG:WDD:(A;;CC;;;S-1-5-21-2157497594-3074343906-3429515341-12936)(A;;CC;;;S-1-5-21-2157497594-3074343906-3429515341-4411)"/>
    <protectedRange sqref="E66" name="Straße_33" securityDescriptor="O:WDG:WDD:(A;;CC;;;S-1-5-21-2157497594-3074343906-3429515341-12936)(A;;CC;;;S-1-5-21-2157497594-3074343906-3429515341-4411)"/>
    <protectedRange sqref="D66" name="Ort_33" securityDescriptor="O:WDG:WDD:(A;;CC;;;S-1-5-21-2157497594-3074343906-3429515341-12936)(A;;CC;;;S-1-5-21-2157497594-3074343906-3429515341-4411)"/>
    <protectedRange sqref="E67" name="Straße_34" securityDescriptor="O:WDG:WDD:(A;;CC;;;S-1-5-21-2157497594-3074343906-3429515341-12936)(A;;CC;;;S-1-5-21-2157497594-3074343906-3429515341-4411)"/>
    <protectedRange sqref="D67" name="Ort_34" securityDescriptor="O:WDG:WDD:(A;;CC;;;S-1-5-21-2157497594-3074343906-3429515341-12936)(A;;CC;;;S-1-5-21-2157497594-3074343906-3429515341-4411)"/>
    <protectedRange sqref="E68:E69" name="Straße_35" securityDescriptor="O:WDG:WDD:(A;;CC;;;S-1-5-21-2157497594-3074343906-3429515341-12936)(A;;CC;;;S-1-5-21-2157497594-3074343906-3429515341-4411)"/>
    <protectedRange sqref="D68:D69" name="Ort_35" securityDescriptor="O:WDG:WDD:(A;;CC;;;S-1-5-21-2157497594-3074343906-3429515341-12936)(A;;CC;;;S-1-5-21-2157497594-3074343906-3429515341-4411)"/>
    <protectedRange sqref="E70:E76" name="Straße_36" securityDescriptor="O:WDG:WDD:(A;;CC;;;S-1-5-21-2157497594-3074343906-3429515341-12936)(A;;CC;;;S-1-5-21-2157497594-3074343906-3429515341-4411)"/>
    <protectedRange sqref="D70:D76" name="Ort_36" securityDescriptor="O:WDG:WDD:(A;;CC;;;S-1-5-21-2157497594-3074343906-3429515341-12936)(A;;CC;;;S-1-5-21-2157497594-3074343906-3429515341-4411)"/>
    <protectedRange sqref="E77:E92" name="Straße_37" securityDescriptor="O:WDG:WDD:(A;;CC;;;S-1-5-21-2157497594-3074343906-3429515341-12936)(A;;CC;;;S-1-5-21-2157497594-3074343906-3429515341-4411)"/>
    <protectedRange sqref="D77:D92" name="Ort_37" securityDescriptor="O:WDG:WDD:(A;;CC;;;S-1-5-21-2157497594-3074343906-3429515341-12936)(A;;CC;;;S-1-5-21-2157497594-3074343906-3429515341-4411)"/>
    <protectedRange sqref="E93" name="Straße_38" securityDescriptor="O:WDG:WDD:(A;;CC;;;S-1-5-21-2157497594-3074343906-3429515341-12936)(A;;CC;;;S-1-5-21-2157497594-3074343906-3429515341-4411)"/>
    <protectedRange sqref="D93" name="Ort_38" securityDescriptor="O:WDG:WDD:(A;;CC;;;S-1-5-21-2157497594-3074343906-3429515341-12936)(A;;CC;;;S-1-5-21-2157497594-3074343906-3429515341-4411)"/>
    <protectedRange sqref="E94:E95" name="Straße_39" securityDescriptor="O:WDG:WDD:(A;;CC;;;S-1-5-21-2157497594-3074343906-3429515341-12936)(A;;CC;;;S-1-5-21-2157497594-3074343906-3429515341-4411)"/>
    <protectedRange sqref="D94:D95" name="Ort_39" securityDescriptor="O:WDG:WDD:(A;;CC;;;S-1-5-21-2157497594-3074343906-3429515341-12936)(A;;CC;;;S-1-5-21-2157497594-3074343906-3429515341-4411)"/>
    <protectedRange sqref="E96" name="Straße_40" securityDescriptor="O:WDG:WDD:(A;;CC;;;S-1-5-21-2157497594-3074343906-3429515341-12936)(A;;CC;;;S-1-5-21-2157497594-3074343906-3429515341-4411)"/>
    <protectedRange sqref="D96" name="Ort_40" securityDescriptor="O:WDG:WDD:(A;;CC;;;S-1-5-21-2157497594-3074343906-3429515341-12936)(A;;CC;;;S-1-5-21-2157497594-3074343906-3429515341-4411)"/>
    <protectedRange sqref="E97:E100" name="Straße_41" securityDescriptor="O:WDG:WDD:(A;;CC;;;S-1-5-21-2157497594-3074343906-3429515341-12936)(A;;CC;;;S-1-5-21-2157497594-3074343906-3429515341-4411)"/>
    <protectedRange sqref="D97:D100" name="Ort_41" securityDescriptor="O:WDG:WDD:(A;;CC;;;S-1-5-21-2157497594-3074343906-3429515341-12936)(A;;CC;;;S-1-5-21-2157497594-3074343906-3429515341-4411)"/>
    <protectedRange sqref="E101" name="Straße_42" securityDescriptor="O:WDG:WDD:(A;;CC;;;S-1-5-21-2157497594-3074343906-3429515341-12936)(A;;CC;;;S-1-5-21-2157497594-3074343906-3429515341-4411)"/>
    <protectedRange sqref="D101" name="Ort_42" securityDescriptor="O:WDG:WDD:(A;;CC;;;S-1-5-21-2157497594-3074343906-3429515341-12936)(A;;CC;;;S-1-5-21-2157497594-3074343906-3429515341-4411)"/>
    <protectedRange sqref="E102:E104" name="Straße_43" securityDescriptor="O:WDG:WDD:(A;;CC;;;S-1-5-21-2157497594-3074343906-3429515341-12936)(A;;CC;;;S-1-5-21-2157497594-3074343906-3429515341-4411)"/>
    <protectedRange sqref="D102:D104" name="Ort_43" securityDescriptor="O:WDG:WDD:(A;;CC;;;S-1-5-21-2157497594-3074343906-3429515341-12936)(A;;CC;;;S-1-5-21-2157497594-3074343906-3429515341-4411)"/>
    <protectedRange sqref="E105:E106" name="Straße_44" securityDescriptor="O:WDG:WDD:(A;;CC;;;S-1-5-21-2157497594-3074343906-3429515341-12936)(A;;CC;;;S-1-5-21-2157497594-3074343906-3429515341-4411)"/>
    <protectedRange sqref="D105:D106" name="Ort_44" securityDescriptor="O:WDG:WDD:(A;;CC;;;S-1-5-21-2157497594-3074343906-3429515341-12936)(A;;CC;;;S-1-5-21-2157497594-3074343906-3429515341-4411)"/>
    <protectedRange sqref="E107" name="Straße_45" securityDescriptor="O:WDG:WDD:(A;;CC;;;S-1-5-21-2157497594-3074343906-3429515341-12936)(A;;CC;;;S-1-5-21-2157497594-3074343906-3429515341-4411)"/>
    <protectedRange sqref="D107" name="Ort_45" securityDescriptor="O:WDG:WDD:(A;;CC;;;S-1-5-21-2157497594-3074343906-3429515341-12936)(A;;CC;;;S-1-5-21-2157497594-3074343906-3429515341-4411)"/>
    <protectedRange sqref="E108:E111" name="Straße_46" securityDescriptor="O:WDG:WDD:(A;;CC;;;S-1-5-21-2157497594-3074343906-3429515341-12936)(A;;CC;;;S-1-5-21-2157497594-3074343906-3429515341-4411)"/>
    <protectedRange sqref="D108:D111" name="Ort_46" securityDescriptor="O:WDG:WDD:(A;;CC;;;S-1-5-21-2157497594-3074343906-3429515341-12936)(A;;CC;;;S-1-5-21-2157497594-3074343906-3429515341-4411)"/>
    <protectedRange sqref="E112:E120" name="Straße_47" securityDescriptor="O:WDG:WDD:(A;;CC;;;S-1-5-21-2157497594-3074343906-3429515341-12936)(A;;CC;;;S-1-5-21-2157497594-3074343906-3429515341-4411)"/>
    <protectedRange sqref="D112:D120" name="Ort_47" securityDescriptor="O:WDG:WDD:(A;;CC;;;S-1-5-21-2157497594-3074343906-3429515341-12936)(A;;CC;;;S-1-5-21-2157497594-3074343906-3429515341-4411)"/>
  </protectedRanges>
  <mergeCells count="40">
    <mergeCell ref="L48:R48"/>
    <mergeCell ref="L49:R49"/>
    <mergeCell ref="L50:R50"/>
    <mergeCell ref="L51:R51"/>
    <mergeCell ref="L42:R42"/>
    <mergeCell ref="L43:R43"/>
    <mergeCell ref="L44:R44"/>
    <mergeCell ref="L45:R45"/>
    <mergeCell ref="L46:R46"/>
    <mergeCell ref="L47:R47"/>
    <mergeCell ref="L41:R41"/>
    <mergeCell ref="L30:R30"/>
    <mergeCell ref="L31:R31"/>
    <mergeCell ref="L32:R32"/>
    <mergeCell ref="L33:R33"/>
    <mergeCell ref="L34:R34"/>
    <mergeCell ref="L35:R35"/>
    <mergeCell ref="L36:R36"/>
    <mergeCell ref="L37:R37"/>
    <mergeCell ref="L38:R38"/>
    <mergeCell ref="L39:R39"/>
    <mergeCell ref="L40:R40"/>
    <mergeCell ref="L29:R29"/>
    <mergeCell ref="L18:R18"/>
    <mergeCell ref="L19:R19"/>
    <mergeCell ref="L20:R20"/>
    <mergeCell ref="L21:R21"/>
    <mergeCell ref="L22:R22"/>
    <mergeCell ref="L23:R23"/>
    <mergeCell ref="L24:R24"/>
    <mergeCell ref="L25:R25"/>
    <mergeCell ref="L26:R26"/>
    <mergeCell ref="L27:R27"/>
    <mergeCell ref="L28:R28"/>
    <mergeCell ref="L17:R17"/>
    <mergeCell ref="L12:R12"/>
    <mergeCell ref="L13:R13"/>
    <mergeCell ref="L14:R14"/>
    <mergeCell ref="L15:R15"/>
    <mergeCell ref="L16:R16"/>
  </mergeCells>
  <conditionalFormatting sqref="A2:B3 D2:F3 E4:F9 A10:B120 D10:F120">
    <cfRule type="expression" dxfId="5" priority="7">
      <formula>$C2="keine NKA"</formula>
    </cfRule>
    <cfRule type="expression" dxfId="4" priority="8">
      <formula>$C2="abger."</formula>
    </cfRule>
  </conditionalFormatting>
  <conditionalFormatting sqref="C2:C120">
    <cfRule type="expression" dxfId="3" priority="3">
      <formula>$C2="keine NKA"</formula>
    </cfRule>
    <cfRule type="expression" dxfId="2" priority="4">
      <formula>$C2="abger."</formula>
    </cfRule>
  </conditionalFormatting>
  <conditionalFormatting sqref="G2:G120">
    <cfRule type="expression" dxfId="1" priority="1">
      <formula>$C2="keine NKA"</formula>
    </cfRule>
    <cfRule type="expression" dxfId="0" priority="2">
      <formula>$C2="abger."</formula>
    </cfRule>
  </conditionalFormatting>
  <pageMargins left="0.7" right="0.7" top="0.78740157499999996" bottom="0.78740157499999996" header="0.3" footer="0.3"/>
  <tableParts count="12">
    <tablePart r:id="rId1"/>
    <tablePart r:id="rId2"/>
    <tablePart r:id="rId3"/>
    <tablePart r:id="rId4"/>
    <tablePart r:id="rId5"/>
    <tablePart r:id="rId6"/>
    <tablePart r:id="rId7"/>
    <tablePart r:id="rId8"/>
    <tablePart r:id="rId9"/>
    <tablePart r:id="rId10"/>
    <tablePart r:id="rId11"/>
    <tablePart r:id="rId12"/>
  </tablePart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D245B2-1987-45D6-ADD1-2619EFB1B066}">
  <dimension ref="A2:A190"/>
  <sheetViews>
    <sheetView workbookViewId="0">
      <selection activeCell="A6" sqref="A6"/>
    </sheetView>
  </sheetViews>
  <sheetFormatPr baseColWidth="10" defaultRowHeight="12.75" x14ac:dyDescent="0.2"/>
  <sheetData>
    <row r="2" spans="1:1" ht="13.5" thickBot="1" x14ac:dyDescent="0.25"/>
    <row r="3" spans="1:1" ht="25.5" x14ac:dyDescent="0.2">
      <c r="A3" s="32" t="s">
        <v>272</v>
      </c>
    </row>
    <row r="4" spans="1:1" x14ac:dyDescent="0.2">
      <c r="A4" s="33">
        <v>7</v>
      </c>
    </row>
    <row r="5" spans="1:1" x14ac:dyDescent="0.2">
      <c r="A5" s="34">
        <v>9</v>
      </c>
    </row>
    <row r="6" spans="1:1" x14ac:dyDescent="0.2">
      <c r="A6" s="34">
        <v>10</v>
      </c>
    </row>
    <row r="7" spans="1:1" x14ac:dyDescent="0.2">
      <c r="A7" s="34">
        <v>13</v>
      </c>
    </row>
    <row r="8" spans="1:1" x14ac:dyDescent="0.2">
      <c r="A8" s="34">
        <v>14</v>
      </c>
    </row>
    <row r="9" spans="1:1" x14ac:dyDescent="0.2">
      <c r="A9" s="34">
        <v>16</v>
      </c>
    </row>
    <row r="10" spans="1:1" x14ac:dyDescent="0.2">
      <c r="A10" s="34">
        <v>17</v>
      </c>
    </row>
    <row r="11" spans="1:1" x14ac:dyDescent="0.2">
      <c r="A11" s="34">
        <v>18</v>
      </c>
    </row>
    <row r="12" spans="1:1" x14ac:dyDescent="0.2">
      <c r="A12" s="34">
        <v>19</v>
      </c>
    </row>
    <row r="13" spans="1:1" x14ac:dyDescent="0.2">
      <c r="A13" s="34">
        <v>20</v>
      </c>
    </row>
    <row r="14" spans="1:1" x14ac:dyDescent="0.2">
      <c r="A14" s="34">
        <v>21</v>
      </c>
    </row>
    <row r="15" spans="1:1" x14ac:dyDescent="0.2">
      <c r="A15" s="34">
        <v>22</v>
      </c>
    </row>
    <row r="16" spans="1:1" x14ac:dyDescent="0.2">
      <c r="A16" s="34">
        <v>23</v>
      </c>
    </row>
    <row r="17" spans="1:1" x14ac:dyDescent="0.2">
      <c r="A17" s="34">
        <v>25</v>
      </c>
    </row>
    <row r="18" spans="1:1" x14ac:dyDescent="0.2">
      <c r="A18" s="34">
        <v>26</v>
      </c>
    </row>
    <row r="19" spans="1:1" x14ac:dyDescent="0.2">
      <c r="A19" s="34">
        <v>27</v>
      </c>
    </row>
    <row r="20" spans="1:1" x14ac:dyDescent="0.2">
      <c r="A20" s="34">
        <v>28</v>
      </c>
    </row>
    <row r="21" spans="1:1" x14ac:dyDescent="0.2">
      <c r="A21" s="34">
        <v>30</v>
      </c>
    </row>
    <row r="22" spans="1:1" x14ac:dyDescent="0.2">
      <c r="A22" s="34">
        <v>33</v>
      </c>
    </row>
    <row r="23" spans="1:1" x14ac:dyDescent="0.2">
      <c r="A23" s="34">
        <v>104</v>
      </c>
    </row>
    <row r="24" spans="1:1" x14ac:dyDescent="0.2">
      <c r="A24" s="34">
        <v>105</v>
      </c>
    </row>
    <row r="25" spans="1:1" x14ac:dyDescent="0.2">
      <c r="A25" s="34">
        <v>108</v>
      </c>
    </row>
    <row r="26" spans="1:1" x14ac:dyDescent="0.2">
      <c r="A26" s="34">
        <v>110</v>
      </c>
    </row>
    <row r="27" spans="1:1" x14ac:dyDescent="0.2">
      <c r="A27" s="34">
        <v>112</v>
      </c>
    </row>
    <row r="28" spans="1:1" x14ac:dyDescent="0.2">
      <c r="A28" s="34">
        <v>113</v>
      </c>
    </row>
    <row r="29" spans="1:1" x14ac:dyDescent="0.2">
      <c r="A29" s="34">
        <v>115</v>
      </c>
    </row>
    <row r="30" spans="1:1" x14ac:dyDescent="0.2">
      <c r="A30" s="34">
        <v>116</v>
      </c>
    </row>
    <row r="31" spans="1:1" x14ac:dyDescent="0.2">
      <c r="A31" s="34">
        <v>137</v>
      </c>
    </row>
    <row r="32" spans="1:1" x14ac:dyDescent="0.2">
      <c r="A32" s="34">
        <v>139</v>
      </c>
    </row>
    <row r="33" spans="1:1" x14ac:dyDescent="0.2">
      <c r="A33" s="34">
        <v>143</v>
      </c>
    </row>
    <row r="34" spans="1:1" x14ac:dyDescent="0.2">
      <c r="A34" s="34">
        <v>146</v>
      </c>
    </row>
    <row r="35" spans="1:1" x14ac:dyDescent="0.2">
      <c r="A35" s="34">
        <v>180</v>
      </c>
    </row>
    <row r="36" spans="1:1" x14ac:dyDescent="0.2">
      <c r="A36" s="34">
        <v>202</v>
      </c>
    </row>
    <row r="37" spans="1:1" x14ac:dyDescent="0.2">
      <c r="A37" s="34">
        <v>204</v>
      </c>
    </row>
    <row r="38" spans="1:1" x14ac:dyDescent="0.2">
      <c r="A38" s="34">
        <v>210</v>
      </c>
    </row>
    <row r="39" spans="1:1" x14ac:dyDescent="0.2">
      <c r="A39" s="34">
        <v>214</v>
      </c>
    </row>
    <row r="40" spans="1:1" x14ac:dyDescent="0.2">
      <c r="A40" s="34">
        <v>246</v>
      </c>
    </row>
    <row r="41" spans="1:1" x14ac:dyDescent="0.2">
      <c r="A41" s="34">
        <v>253</v>
      </c>
    </row>
    <row r="42" spans="1:1" x14ac:dyDescent="0.2">
      <c r="A42" s="34">
        <v>289</v>
      </c>
    </row>
    <row r="43" spans="1:1" x14ac:dyDescent="0.2">
      <c r="A43" s="34">
        <v>290</v>
      </c>
    </row>
    <row r="44" spans="1:1" x14ac:dyDescent="0.2">
      <c r="A44" s="34">
        <v>291</v>
      </c>
    </row>
    <row r="45" spans="1:1" x14ac:dyDescent="0.2">
      <c r="A45" s="34">
        <v>293</v>
      </c>
    </row>
    <row r="46" spans="1:1" x14ac:dyDescent="0.2">
      <c r="A46" s="34">
        <v>294</v>
      </c>
    </row>
    <row r="47" spans="1:1" x14ac:dyDescent="0.2">
      <c r="A47" s="34">
        <v>1101</v>
      </c>
    </row>
    <row r="48" spans="1:1" x14ac:dyDescent="0.2">
      <c r="A48" s="34">
        <v>1102</v>
      </c>
    </row>
    <row r="49" spans="1:1" x14ac:dyDescent="0.2">
      <c r="A49" s="34">
        <v>1410</v>
      </c>
    </row>
    <row r="50" spans="1:1" x14ac:dyDescent="0.2">
      <c r="A50" s="34">
        <v>1470</v>
      </c>
    </row>
    <row r="51" spans="1:1" x14ac:dyDescent="0.2">
      <c r="A51" s="34">
        <v>2000</v>
      </c>
    </row>
    <row r="52" spans="1:1" x14ac:dyDescent="0.2">
      <c r="A52" s="34">
        <v>2001</v>
      </c>
    </row>
    <row r="53" spans="1:1" x14ac:dyDescent="0.2">
      <c r="A53" s="34">
        <v>2002</v>
      </c>
    </row>
    <row r="54" spans="1:1" x14ac:dyDescent="0.2">
      <c r="A54" s="34">
        <v>2003</v>
      </c>
    </row>
    <row r="55" spans="1:1" x14ac:dyDescent="0.2">
      <c r="A55" s="34">
        <v>2004</v>
      </c>
    </row>
    <row r="56" spans="1:1" x14ac:dyDescent="0.2">
      <c r="A56" s="34">
        <v>2005</v>
      </c>
    </row>
    <row r="57" spans="1:1" x14ac:dyDescent="0.2">
      <c r="A57" s="34">
        <v>2006</v>
      </c>
    </row>
    <row r="58" spans="1:1" x14ac:dyDescent="0.2">
      <c r="A58" s="34">
        <v>2007</v>
      </c>
    </row>
    <row r="59" spans="1:1" x14ac:dyDescent="0.2">
      <c r="A59" s="34">
        <v>2008</v>
      </c>
    </row>
    <row r="60" spans="1:1" x14ac:dyDescent="0.2">
      <c r="A60" s="34">
        <v>2009</v>
      </c>
    </row>
    <row r="61" spans="1:1" x14ac:dyDescent="0.2">
      <c r="A61" s="34">
        <v>2010</v>
      </c>
    </row>
    <row r="62" spans="1:1" x14ac:dyDescent="0.2">
      <c r="A62" s="34">
        <v>2011</v>
      </c>
    </row>
    <row r="63" spans="1:1" x14ac:dyDescent="0.2">
      <c r="A63" s="34">
        <v>2012</v>
      </c>
    </row>
    <row r="64" spans="1:1" x14ac:dyDescent="0.2">
      <c r="A64" s="34">
        <v>2013</v>
      </c>
    </row>
    <row r="65" spans="1:1" x14ac:dyDescent="0.2">
      <c r="A65" s="34">
        <v>2014</v>
      </c>
    </row>
    <row r="66" spans="1:1" x14ac:dyDescent="0.2">
      <c r="A66" s="34">
        <v>2015</v>
      </c>
    </row>
    <row r="67" spans="1:1" x14ac:dyDescent="0.2">
      <c r="A67" s="34">
        <v>2016</v>
      </c>
    </row>
    <row r="68" spans="1:1" x14ac:dyDescent="0.2">
      <c r="A68" s="34">
        <v>2019</v>
      </c>
    </row>
    <row r="69" spans="1:1" x14ac:dyDescent="0.2">
      <c r="A69" s="34">
        <v>2020</v>
      </c>
    </row>
    <row r="70" spans="1:1" x14ac:dyDescent="0.2">
      <c r="A70" s="34">
        <v>2021</v>
      </c>
    </row>
    <row r="71" spans="1:1" x14ac:dyDescent="0.2">
      <c r="A71" s="34">
        <v>2022</v>
      </c>
    </row>
    <row r="72" spans="1:1" x14ac:dyDescent="0.2">
      <c r="A72" s="34">
        <v>2030</v>
      </c>
    </row>
    <row r="73" spans="1:1" x14ac:dyDescent="0.2">
      <c r="A73" s="34">
        <v>2031</v>
      </c>
    </row>
    <row r="74" spans="1:1" x14ac:dyDescent="0.2">
      <c r="A74" s="34">
        <v>2032</v>
      </c>
    </row>
    <row r="75" spans="1:1" x14ac:dyDescent="0.2">
      <c r="A75" s="34">
        <v>2033</v>
      </c>
    </row>
    <row r="76" spans="1:1" x14ac:dyDescent="0.2">
      <c r="A76" s="34">
        <v>2034</v>
      </c>
    </row>
    <row r="77" spans="1:1" x14ac:dyDescent="0.2">
      <c r="A77" s="34">
        <v>2035</v>
      </c>
    </row>
    <row r="78" spans="1:1" x14ac:dyDescent="0.2">
      <c r="A78" s="34">
        <v>2036</v>
      </c>
    </row>
    <row r="79" spans="1:1" x14ac:dyDescent="0.2">
      <c r="A79" s="34">
        <v>2040</v>
      </c>
    </row>
    <row r="80" spans="1:1" x14ac:dyDescent="0.2">
      <c r="A80" s="34">
        <v>2043</v>
      </c>
    </row>
    <row r="81" spans="1:1" x14ac:dyDescent="0.2">
      <c r="A81" s="34">
        <v>2044</v>
      </c>
    </row>
    <row r="82" spans="1:1" x14ac:dyDescent="0.2">
      <c r="A82" s="34">
        <v>2045</v>
      </c>
    </row>
    <row r="83" spans="1:1" x14ac:dyDescent="0.2">
      <c r="A83" s="34">
        <v>2047</v>
      </c>
    </row>
    <row r="84" spans="1:1" x14ac:dyDescent="0.2">
      <c r="A84" s="34">
        <v>2048</v>
      </c>
    </row>
    <row r="85" spans="1:1" x14ac:dyDescent="0.2">
      <c r="A85" s="34">
        <v>2049</v>
      </c>
    </row>
    <row r="86" spans="1:1" x14ac:dyDescent="0.2">
      <c r="A86" s="34">
        <v>2051</v>
      </c>
    </row>
    <row r="87" spans="1:1" x14ac:dyDescent="0.2">
      <c r="A87" s="34">
        <v>2053</v>
      </c>
    </row>
    <row r="88" spans="1:1" x14ac:dyDescent="0.2">
      <c r="A88" s="34">
        <v>2060</v>
      </c>
    </row>
    <row r="89" spans="1:1" x14ac:dyDescent="0.2">
      <c r="A89" s="34">
        <v>2061</v>
      </c>
    </row>
    <row r="90" spans="1:1" x14ac:dyDescent="0.2">
      <c r="A90" s="34">
        <v>2062</v>
      </c>
    </row>
    <row r="91" spans="1:1" x14ac:dyDescent="0.2">
      <c r="A91" s="34">
        <v>2063</v>
      </c>
    </row>
    <row r="92" spans="1:1" x14ac:dyDescent="0.2">
      <c r="A92" s="34">
        <v>2064</v>
      </c>
    </row>
    <row r="93" spans="1:1" x14ac:dyDescent="0.2">
      <c r="A93" s="34">
        <v>2065</v>
      </c>
    </row>
    <row r="94" spans="1:1" x14ac:dyDescent="0.2">
      <c r="A94" s="34">
        <v>2066</v>
      </c>
    </row>
    <row r="95" spans="1:1" x14ac:dyDescent="0.2">
      <c r="A95" s="34">
        <v>2067</v>
      </c>
    </row>
    <row r="96" spans="1:1" x14ac:dyDescent="0.2">
      <c r="A96" s="34">
        <v>2068</v>
      </c>
    </row>
    <row r="97" spans="1:1" x14ac:dyDescent="0.2">
      <c r="A97" s="34">
        <v>2069</v>
      </c>
    </row>
    <row r="98" spans="1:1" x14ac:dyDescent="0.2">
      <c r="A98" s="34">
        <v>2070</v>
      </c>
    </row>
    <row r="99" spans="1:1" x14ac:dyDescent="0.2">
      <c r="A99" s="34">
        <v>2071</v>
      </c>
    </row>
    <row r="100" spans="1:1" x14ac:dyDescent="0.2">
      <c r="A100" s="34">
        <v>2110</v>
      </c>
    </row>
    <row r="101" spans="1:1" x14ac:dyDescent="0.2">
      <c r="A101" s="34">
        <v>2111</v>
      </c>
    </row>
    <row r="102" spans="1:1" x14ac:dyDescent="0.2">
      <c r="A102" s="34">
        <v>2112</v>
      </c>
    </row>
    <row r="103" spans="1:1" x14ac:dyDescent="0.2">
      <c r="A103" s="34">
        <v>2113</v>
      </c>
    </row>
    <row r="104" spans="1:1" x14ac:dyDescent="0.2">
      <c r="A104" s="34">
        <v>2113</v>
      </c>
    </row>
    <row r="105" spans="1:1" x14ac:dyDescent="0.2">
      <c r="A105" s="34">
        <v>2114</v>
      </c>
    </row>
    <row r="106" spans="1:1" x14ac:dyDescent="0.2">
      <c r="A106" s="34">
        <v>2115</v>
      </c>
    </row>
    <row r="107" spans="1:1" x14ac:dyDescent="0.2">
      <c r="A107" s="34">
        <v>2116</v>
      </c>
    </row>
    <row r="108" spans="1:1" x14ac:dyDescent="0.2">
      <c r="A108" s="34">
        <v>2117</v>
      </c>
    </row>
    <row r="109" spans="1:1" x14ac:dyDescent="0.2">
      <c r="A109" s="34">
        <v>2118</v>
      </c>
    </row>
    <row r="110" spans="1:1" x14ac:dyDescent="0.2">
      <c r="A110" s="35">
        <v>2119</v>
      </c>
    </row>
    <row r="111" spans="1:1" x14ac:dyDescent="0.2">
      <c r="A111" s="35">
        <v>2119</v>
      </c>
    </row>
    <row r="112" spans="1:1" x14ac:dyDescent="0.2">
      <c r="A112" s="34">
        <v>2129</v>
      </c>
    </row>
    <row r="113" spans="1:1" x14ac:dyDescent="0.2">
      <c r="A113" s="34">
        <v>2130</v>
      </c>
    </row>
    <row r="114" spans="1:1" x14ac:dyDescent="0.2">
      <c r="A114" s="34">
        <v>2131</v>
      </c>
    </row>
    <row r="115" spans="1:1" x14ac:dyDescent="0.2">
      <c r="A115" s="34">
        <v>2132</v>
      </c>
    </row>
    <row r="116" spans="1:1" x14ac:dyDescent="0.2">
      <c r="A116" s="34">
        <v>2133</v>
      </c>
    </row>
    <row r="117" spans="1:1" x14ac:dyDescent="0.2">
      <c r="A117" s="34">
        <v>2135</v>
      </c>
    </row>
    <row r="118" spans="1:1" x14ac:dyDescent="0.2">
      <c r="A118" s="34">
        <v>2136</v>
      </c>
    </row>
    <row r="119" spans="1:1" x14ac:dyDescent="0.2">
      <c r="A119" s="34">
        <v>2137</v>
      </c>
    </row>
    <row r="120" spans="1:1" x14ac:dyDescent="0.2">
      <c r="A120" s="34">
        <v>2139</v>
      </c>
    </row>
    <row r="121" spans="1:1" x14ac:dyDescent="0.2">
      <c r="A121" s="34">
        <v>2145</v>
      </c>
    </row>
    <row r="122" spans="1:1" x14ac:dyDescent="0.2">
      <c r="A122" s="34">
        <v>2146</v>
      </c>
    </row>
    <row r="123" spans="1:1" x14ac:dyDescent="0.2">
      <c r="A123" s="34">
        <v>2147</v>
      </c>
    </row>
    <row r="124" spans="1:1" x14ac:dyDescent="0.2">
      <c r="A124" s="34">
        <v>2148</v>
      </c>
    </row>
    <row r="125" spans="1:1" x14ac:dyDescent="0.2">
      <c r="A125" s="34">
        <v>2149</v>
      </c>
    </row>
    <row r="126" spans="1:1" x14ac:dyDescent="0.2">
      <c r="A126" s="34">
        <v>2150</v>
      </c>
    </row>
    <row r="127" spans="1:1" x14ac:dyDescent="0.2">
      <c r="A127" s="34">
        <v>2151</v>
      </c>
    </row>
    <row r="128" spans="1:1" x14ac:dyDescent="0.2">
      <c r="A128" s="34">
        <v>2203</v>
      </c>
    </row>
    <row r="129" spans="1:1" x14ac:dyDescent="0.2">
      <c r="A129" s="34">
        <v>2209</v>
      </c>
    </row>
    <row r="130" spans="1:1" x14ac:dyDescent="0.2">
      <c r="A130" s="34">
        <v>2213</v>
      </c>
    </row>
    <row r="131" spans="1:1" x14ac:dyDescent="0.2">
      <c r="A131" s="34">
        <v>2214</v>
      </c>
    </row>
    <row r="132" spans="1:1" x14ac:dyDescent="0.2">
      <c r="A132" s="34">
        <v>2214</v>
      </c>
    </row>
    <row r="133" spans="1:1" x14ac:dyDescent="0.2">
      <c r="A133" s="34">
        <v>2216</v>
      </c>
    </row>
    <row r="134" spans="1:1" x14ac:dyDescent="0.2">
      <c r="A134" s="36">
        <v>2218</v>
      </c>
    </row>
    <row r="135" spans="1:1" x14ac:dyDescent="0.2">
      <c r="A135" s="36">
        <v>2218</v>
      </c>
    </row>
    <row r="136" spans="1:1" x14ac:dyDescent="0.2">
      <c r="A136" s="34">
        <v>2220</v>
      </c>
    </row>
    <row r="137" spans="1:1" x14ac:dyDescent="0.2">
      <c r="A137" s="34">
        <v>2222</v>
      </c>
    </row>
    <row r="138" spans="1:1" x14ac:dyDescent="0.2">
      <c r="A138" s="34">
        <v>2223</v>
      </c>
    </row>
    <row r="139" spans="1:1" x14ac:dyDescent="0.2">
      <c r="A139" s="34">
        <v>2224</v>
      </c>
    </row>
    <row r="140" spans="1:1" x14ac:dyDescent="0.2">
      <c r="A140" s="34">
        <v>2305</v>
      </c>
    </row>
    <row r="141" spans="1:1" x14ac:dyDescent="0.2">
      <c r="A141" s="34">
        <v>2310</v>
      </c>
    </row>
    <row r="142" spans="1:1" x14ac:dyDescent="0.2">
      <c r="A142" s="34">
        <v>2311</v>
      </c>
    </row>
    <row r="143" spans="1:1" x14ac:dyDescent="0.2">
      <c r="A143" s="34">
        <v>2312</v>
      </c>
    </row>
    <row r="144" spans="1:1" x14ac:dyDescent="0.2">
      <c r="A144" s="34">
        <v>2313</v>
      </c>
    </row>
    <row r="145" spans="1:1" x14ac:dyDescent="0.2">
      <c r="A145" s="34">
        <v>2314</v>
      </c>
    </row>
    <row r="146" spans="1:1" x14ac:dyDescent="0.2">
      <c r="A146" s="34">
        <v>2331</v>
      </c>
    </row>
    <row r="147" spans="1:1" x14ac:dyDescent="0.2">
      <c r="A147" s="34">
        <v>2332</v>
      </c>
    </row>
    <row r="148" spans="1:1" x14ac:dyDescent="0.2">
      <c r="A148" s="34">
        <v>2333</v>
      </c>
    </row>
    <row r="149" spans="1:1" x14ac:dyDescent="0.2">
      <c r="A149" s="34">
        <v>2351</v>
      </c>
    </row>
    <row r="150" spans="1:1" x14ac:dyDescent="0.2">
      <c r="A150" s="34">
        <v>2352</v>
      </c>
    </row>
    <row r="151" spans="1:1" x14ac:dyDescent="0.2">
      <c r="A151" s="34">
        <v>2354</v>
      </c>
    </row>
    <row r="152" spans="1:1" x14ac:dyDescent="0.2">
      <c r="A152" s="34">
        <v>2355</v>
      </c>
    </row>
    <row r="153" spans="1:1" x14ac:dyDescent="0.2">
      <c r="A153" s="34">
        <v>2360</v>
      </c>
    </row>
    <row r="154" spans="1:1" x14ac:dyDescent="0.2">
      <c r="A154" s="34">
        <v>2361</v>
      </c>
    </row>
    <row r="155" spans="1:1" x14ac:dyDescent="0.2">
      <c r="A155" s="34">
        <v>2363</v>
      </c>
    </row>
    <row r="156" spans="1:1" x14ac:dyDescent="0.2">
      <c r="A156" s="34">
        <v>2364</v>
      </c>
    </row>
    <row r="157" spans="1:1" x14ac:dyDescent="0.2">
      <c r="A157" s="34">
        <v>2365</v>
      </c>
    </row>
    <row r="158" spans="1:1" x14ac:dyDescent="0.2">
      <c r="A158" s="34">
        <v>2368</v>
      </c>
    </row>
    <row r="159" spans="1:1" x14ac:dyDescent="0.2">
      <c r="A159" s="34">
        <v>2369</v>
      </c>
    </row>
    <row r="160" spans="1:1" x14ac:dyDescent="0.2">
      <c r="A160" s="34">
        <v>2371</v>
      </c>
    </row>
    <row r="161" spans="1:1" x14ac:dyDescent="0.2">
      <c r="A161" s="34">
        <v>2378</v>
      </c>
    </row>
    <row r="162" spans="1:1" x14ac:dyDescent="0.2">
      <c r="A162" s="34">
        <v>2382</v>
      </c>
    </row>
    <row r="163" spans="1:1" x14ac:dyDescent="0.2">
      <c r="A163" s="34">
        <v>2385</v>
      </c>
    </row>
    <row r="164" spans="1:1" x14ac:dyDescent="0.2">
      <c r="A164" s="34">
        <v>2386</v>
      </c>
    </row>
    <row r="165" spans="1:1" x14ac:dyDescent="0.2">
      <c r="A165" s="34">
        <v>2387</v>
      </c>
    </row>
    <row r="166" spans="1:1" x14ac:dyDescent="0.2">
      <c r="A166" s="34">
        <v>2392</v>
      </c>
    </row>
    <row r="167" spans="1:1" x14ac:dyDescent="0.2">
      <c r="A167" s="34">
        <v>2501</v>
      </c>
    </row>
    <row r="168" spans="1:1" x14ac:dyDescent="0.2">
      <c r="A168" s="34">
        <v>2503</v>
      </c>
    </row>
    <row r="169" spans="1:1" x14ac:dyDescent="0.2">
      <c r="A169" s="34">
        <v>2601</v>
      </c>
    </row>
    <row r="170" spans="1:1" x14ac:dyDescent="0.2">
      <c r="A170" s="34">
        <v>2603</v>
      </c>
    </row>
    <row r="171" spans="1:1" x14ac:dyDescent="0.2">
      <c r="A171" s="34">
        <v>2604</v>
      </c>
    </row>
    <row r="172" spans="1:1" x14ac:dyDescent="0.2">
      <c r="A172" s="34">
        <v>2605</v>
      </c>
    </row>
    <row r="173" spans="1:1" x14ac:dyDescent="0.2">
      <c r="A173" s="34">
        <v>2606</v>
      </c>
    </row>
    <row r="174" spans="1:1" x14ac:dyDescent="0.2">
      <c r="A174" s="34">
        <v>2607</v>
      </c>
    </row>
    <row r="175" spans="1:1" x14ac:dyDescent="0.2">
      <c r="A175" s="34">
        <v>2608</v>
      </c>
    </row>
    <row r="176" spans="1:1" x14ac:dyDescent="0.2">
      <c r="A176" s="34">
        <v>2609</v>
      </c>
    </row>
    <row r="177" spans="1:1" x14ac:dyDescent="0.2">
      <c r="A177" s="34">
        <v>2610</v>
      </c>
    </row>
    <row r="178" spans="1:1" x14ac:dyDescent="0.2">
      <c r="A178" s="34">
        <v>2611</v>
      </c>
    </row>
    <row r="179" spans="1:1" x14ac:dyDescent="0.2">
      <c r="A179" s="34">
        <v>2612</v>
      </c>
    </row>
    <row r="180" spans="1:1" x14ac:dyDescent="0.2">
      <c r="A180" s="34">
        <v>2689</v>
      </c>
    </row>
    <row r="181" spans="1:1" x14ac:dyDescent="0.2">
      <c r="A181" s="34">
        <v>2690</v>
      </c>
    </row>
    <row r="182" spans="1:1" x14ac:dyDescent="0.2">
      <c r="A182" s="34">
        <v>2691</v>
      </c>
    </row>
    <row r="183" spans="1:1" x14ac:dyDescent="0.2">
      <c r="A183" s="34">
        <v>2692</v>
      </c>
    </row>
    <row r="184" spans="1:1" x14ac:dyDescent="0.2">
      <c r="A184" s="34">
        <v>2693</v>
      </c>
    </row>
    <row r="185" spans="1:1" x14ac:dyDescent="0.2">
      <c r="A185" s="34">
        <v>2694</v>
      </c>
    </row>
    <row r="186" spans="1:1" x14ac:dyDescent="0.2">
      <c r="A186" s="34">
        <v>2695</v>
      </c>
    </row>
    <row r="187" spans="1:1" x14ac:dyDescent="0.2">
      <c r="A187" s="34">
        <v>3012</v>
      </c>
    </row>
    <row r="188" spans="1:1" x14ac:dyDescent="0.2">
      <c r="A188" s="34">
        <v>3050</v>
      </c>
    </row>
    <row r="189" spans="1:1" x14ac:dyDescent="0.2">
      <c r="A189" s="34">
        <v>3051</v>
      </c>
    </row>
    <row r="190" spans="1:1" ht="13.5" thickBot="1" x14ac:dyDescent="0.25">
      <c r="A190" s="37">
        <v>3143</v>
      </c>
    </row>
  </sheetData>
  <sheetProtection algorithmName="SHA-512" hashValue="4HUg3/9yH0Xqft5jREnVKzmdAlSnTqT+EB0qdbC1XBxJEuiMMGr1ltAY8bGkG/+AvPNiQX9bdGehlUQB/4aHSQ==" saltValue="Sv3CQPHR51+h8Bpj6cyiww==" spinCount="100000" sheet="1" objects="1" scenarios="1"/>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AE4862-3030-4EE0-8585-77DD9B5EE6B6}">
  <dimension ref="A1:AP160"/>
  <sheetViews>
    <sheetView topLeftCell="L16" workbookViewId="0">
      <selection activeCell="AM30" activeCellId="4" sqref="AM23 AM24 AM25 AM26 AM30"/>
    </sheetView>
  </sheetViews>
  <sheetFormatPr baseColWidth="10" defaultRowHeight="12.75" outlineLevelRow="1" x14ac:dyDescent="0.2"/>
  <cols>
    <col min="1" max="1" width="6.7109375" style="19" customWidth="1"/>
    <col min="2" max="2" width="26.7109375" customWidth="1"/>
    <col min="3" max="5" width="17.7109375" customWidth="1"/>
    <col min="6" max="6" width="39.5703125" customWidth="1"/>
    <col min="7" max="8" width="3.7109375" hidden="1" customWidth="1"/>
    <col min="9" max="20" width="3.7109375" customWidth="1"/>
    <col min="21" max="24" width="4.42578125" customWidth="1"/>
    <col min="25" max="27" width="3.7109375" customWidth="1"/>
    <col min="28" max="28" width="8.5703125" bestFit="1" customWidth="1"/>
    <col min="29" max="29" width="6.85546875" customWidth="1"/>
    <col min="30" max="30" width="4.5703125" bestFit="1" customWidth="1"/>
    <col min="31" max="31" width="6.140625" bestFit="1" customWidth="1"/>
    <col min="32" max="32" width="7.140625" customWidth="1"/>
    <col min="33" max="33" width="8.85546875" customWidth="1"/>
    <col min="34" max="35" width="9.140625" customWidth="1"/>
    <col min="36" max="36" width="4.5703125" bestFit="1" customWidth="1"/>
    <col min="37" max="37" width="10.85546875" bestFit="1" customWidth="1"/>
    <col min="38" max="38" width="11" customWidth="1"/>
    <col min="39" max="39" width="11" style="104" customWidth="1"/>
    <col min="40" max="40" width="12.85546875" style="105" customWidth="1"/>
  </cols>
  <sheetData>
    <row r="1" spans="1:42" ht="14.85" customHeight="1" x14ac:dyDescent="0.2">
      <c r="J1" s="57" t="s">
        <v>267</v>
      </c>
      <c r="N1" s="147">
        <v>246</v>
      </c>
      <c r="O1" s="147"/>
      <c r="P1" s="30"/>
      <c r="Q1" s="30"/>
      <c r="R1" s="30"/>
      <c r="S1" s="30"/>
      <c r="T1" s="30"/>
      <c r="U1" s="30"/>
      <c r="V1" s="30"/>
      <c r="W1" s="30"/>
      <c r="X1" s="30"/>
      <c r="Y1" s="30"/>
      <c r="Z1" s="30"/>
      <c r="AA1" s="30"/>
      <c r="AB1" s="30"/>
      <c r="AC1" s="30"/>
      <c r="AD1" s="30"/>
      <c r="AM1"/>
    </row>
    <row r="2" spans="1:42" ht="14.85" customHeight="1" x14ac:dyDescent="0.2">
      <c r="C2" s="30"/>
      <c r="J2" s="57" t="s">
        <v>268</v>
      </c>
      <c r="N2" s="150" t="s">
        <v>292</v>
      </c>
      <c r="O2" s="150"/>
      <c r="P2" s="150"/>
      <c r="Q2" s="150"/>
      <c r="R2" s="150"/>
      <c r="S2" s="150"/>
      <c r="T2" s="150"/>
      <c r="U2" s="150"/>
      <c r="V2" s="150"/>
      <c r="W2" s="150"/>
      <c r="X2" s="150"/>
      <c r="Y2" s="150"/>
      <c r="Z2" s="150"/>
      <c r="AA2" s="58"/>
      <c r="AB2" s="30"/>
      <c r="AH2" s="30"/>
      <c r="AI2" s="30"/>
      <c r="AJ2" s="30"/>
      <c r="AK2" s="30"/>
      <c r="AL2" s="30"/>
      <c r="AM2" s="30"/>
      <c r="AN2" s="106"/>
      <c r="AO2" s="119"/>
      <c r="AP2" s="119"/>
    </row>
    <row r="3" spans="1:42" ht="14.85" customHeight="1" x14ac:dyDescent="0.25">
      <c r="B3" s="59"/>
      <c r="C3" s="60"/>
      <c r="J3" s="30" t="s">
        <v>269</v>
      </c>
      <c r="N3" s="61">
        <v>65</v>
      </c>
      <c r="AB3" s="62" t="s">
        <v>312</v>
      </c>
      <c r="AC3" s="62" t="s">
        <v>313</v>
      </c>
      <c r="AD3" s="62" t="s">
        <v>312</v>
      </c>
      <c r="AE3" s="62" t="s">
        <v>313</v>
      </c>
      <c r="AF3" s="62" t="s">
        <v>312</v>
      </c>
      <c r="AG3" s="62" t="s">
        <v>313</v>
      </c>
      <c r="AH3" s="62" t="s">
        <v>312</v>
      </c>
      <c r="AI3" s="62" t="s">
        <v>313</v>
      </c>
      <c r="AJ3" s="62" t="s">
        <v>312</v>
      </c>
      <c r="AK3" s="62" t="s">
        <v>313</v>
      </c>
      <c r="AL3" s="62" t="s">
        <v>312</v>
      </c>
      <c r="AM3" s="62" t="s">
        <v>313</v>
      </c>
      <c r="AN3" s="62" t="s">
        <v>313</v>
      </c>
      <c r="AO3" s="62" t="s">
        <v>314</v>
      </c>
    </row>
    <row r="4" spans="1:42" ht="30.75" customHeight="1" x14ac:dyDescent="0.25">
      <c r="B4" s="59"/>
      <c r="C4" s="63"/>
      <c r="J4" s="30"/>
      <c r="AB4" s="135" t="s">
        <v>315</v>
      </c>
      <c r="AC4" s="136"/>
      <c r="AD4" s="135" t="s">
        <v>316</v>
      </c>
      <c r="AE4" s="136"/>
      <c r="AF4" s="135" t="s">
        <v>317</v>
      </c>
      <c r="AG4" s="136"/>
      <c r="AH4" s="135" t="s">
        <v>318</v>
      </c>
      <c r="AI4" s="136"/>
      <c r="AJ4" s="135" t="s">
        <v>319</v>
      </c>
      <c r="AK4" s="136"/>
      <c r="AL4" s="135" t="s">
        <v>320</v>
      </c>
      <c r="AM4" s="136"/>
      <c r="AN4" s="64" t="s">
        <v>321</v>
      </c>
      <c r="AO4" s="64" t="s">
        <v>322</v>
      </c>
    </row>
    <row r="5" spans="1:42" ht="14.85" customHeight="1" x14ac:dyDescent="0.25">
      <c r="B5" s="59"/>
      <c r="C5" s="63"/>
      <c r="J5" s="30" t="s">
        <v>270</v>
      </c>
      <c r="N5" s="61">
        <v>5</v>
      </c>
      <c r="AB5" s="65">
        <v>0</v>
      </c>
      <c r="AC5" s="65">
        <v>0</v>
      </c>
      <c r="AD5" s="65">
        <v>0</v>
      </c>
      <c r="AE5" s="65">
        <v>0</v>
      </c>
      <c r="AF5" s="65">
        <v>125</v>
      </c>
      <c r="AG5" s="65">
        <v>0</v>
      </c>
      <c r="AH5" s="65">
        <v>4</v>
      </c>
      <c r="AI5" s="65">
        <v>0</v>
      </c>
      <c r="AJ5" s="65">
        <v>0</v>
      </c>
      <c r="AK5" s="65">
        <v>0</v>
      </c>
      <c r="AL5" s="65">
        <v>0</v>
      </c>
      <c r="AM5" s="65">
        <v>0</v>
      </c>
      <c r="AN5" s="65">
        <v>0</v>
      </c>
      <c r="AO5" s="65">
        <v>28.248000000000001</v>
      </c>
    </row>
    <row r="6" spans="1:42" ht="14.85" customHeight="1" x14ac:dyDescent="0.25">
      <c r="B6" s="59"/>
      <c r="C6" s="63"/>
      <c r="J6" s="30" t="s">
        <v>271</v>
      </c>
      <c r="N6" s="61">
        <v>1</v>
      </c>
      <c r="AJ6" s="66"/>
      <c r="AM6" s="67"/>
    </row>
    <row r="7" spans="1:42" ht="14.85" customHeight="1" thickBot="1" x14ac:dyDescent="0.3">
      <c r="B7" s="59"/>
      <c r="C7" s="63"/>
      <c r="J7" s="30"/>
      <c r="N7" s="61"/>
      <c r="AJ7" s="68"/>
      <c r="AM7" s="67"/>
    </row>
    <row r="8" spans="1:42" ht="14.85" customHeight="1" x14ac:dyDescent="0.2">
      <c r="A8" s="129" t="s">
        <v>280</v>
      </c>
      <c r="B8" s="130"/>
      <c r="C8" s="130"/>
      <c r="D8" s="130"/>
      <c r="E8" s="130"/>
      <c r="F8" s="130"/>
      <c r="G8" s="130"/>
      <c r="H8" s="130"/>
      <c r="I8" s="130"/>
      <c r="J8" s="130"/>
      <c r="K8" s="130"/>
      <c r="L8" s="130"/>
      <c r="M8" s="130"/>
      <c r="N8" s="130"/>
      <c r="O8" s="130"/>
      <c r="P8" s="130"/>
      <c r="Q8" s="130"/>
      <c r="R8" s="130"/>
      <c r="S8" s="130"/>
      <c r="T8" s="130"/>
      <c r="U8" s="130"/>
      <c r="V8" s="130"/>
      <c r="W8" s="130"/>
      <c r="X8" s="130"/>
      <c r="Y8" s="130"/>
      <c r="Z8" s="130"/>
      <c r="AA8" s="130"/>
      <c r="AB8" s="130"/>
      <c r="AC8" s="130"/>
      <c r="AD8" s="130"/>
      <c r="AE8" s="130"/>
      <c r="AF8" s="130"/>
      <c r="AG8" s="130"/>
      <c r="AH8" s="130"/>
      <c r="AI8" s="130"/>
      <c r="AJ8" s="131"/>
      <c r="AM8" s="67"/>
    </row>
    <row r="9" spans="1:42" ht="409.5" customHeight="1" x14ac:dyDescent="0.2">
      <c r="A9" s="132"/>
      <c r="B9" s="133"/>
      <c r="C9" s="133"/>
      <c r="D9" s="133"/>
      <c r="E9" s="133"/>
      <c r="F9" s="133"/>
      <c r="G9" s="133"/>
      <c r="H9" s="133"/>
      <c r="I9" s="133"/>
      <c r="J9" s="133"/>
      <c r="K9" s="133"/>
      <c r="L9" s="133"/>
      <c r="M9" s="133"/>
      <c r="N9" s="133"/>
      <c r="O9" s="133"/>
      <c r="P9" s="133"/>
      <c r="Q9" s="133"/>
      <c r="R9" s="133"/>
      <c r="S9" s="133"/>
      <c r="T9" s="133"/>
      <c r="U9" s="133"/>
      <c r="V9" s="133"/>
      <c r="W9" s="133"/>
      <c r="X9" s="133"/>
      <c r="Y9" s="133"/>
      <c r="Z9" s="133"/>
      <c r="AA9" s="133"/>
      <c r="AB9" s="133"/>
      <c r="AC9" s="133"/>
      <c r="AD9" s="133"/>
      <c r="AE9" s="133"/>
      <c r="AF9" s="133"/>
      <c r="AG9" s="133"/>
      <c r="AH9" s="133"/>
      <c r="AI9" s="133"/>
      <c r="AJ9" s="134"/>
      <c r="AM9" s="67"/>
    </row>
    <row r="10" spans="1:42" ht="249" customHeight="1" x14ac:dyDescent="0.2">
      <c r="A10" s="159" t="s">
        <v>278</v>
      </c>
      <c r="B10" s="160"/>
      <c r="C10" s="160"/>
      <c r="D10" s="160"/>
      <c r="E10" s="160"/>
      <c r="F10" s="160"/>
      <c r="G10" s="160"/>
      <c r="H10" s="160"/>
      <c r="I10" s="160"/>
      <c r="J10" s="160"/>
      <c r="K10" s="160"/>
      <c r="L10" s="160"/>
      <c r="M10" s="160"/>
      <c r="N10" s="160"/>
      <c r="O10" s="160"/>
      <c r="P10" s="160"/>
      <c r="Q10" s="160"/>
      <c r="R10" s="160"/>
      <c r="S10" s="160"/>
      <c r="T10" s="160"/>
      <c r="U10" s="160"/>
      <c r="V10" s="160"/>
      <c r="W10" s="160"/>
      <c r="X10" s="160"/>
      <c r="Y10" s="160"/>
      <c r="Z10" s="160"/>
      <c r="AA10" s="160"/>
      <c r="AB10" s="160"/>
      <c r="AC10" s="160"/>
      <c r="AD10" s="160"/>
      <c r="AE10" s="160"/>
      <c r="AF10" s="160"/>
      <c r="AG10" s="160"/>
      <c r="AH10" s="160"/>
      <c r="AI10" s="160"/>
      <c r="AJ10" s="161"/>
      <c r="AM10" s="67"/>
    </row>
    <row r="11" spans="1:42" ht="380.1" customHeight="1" x14ac:dyDescent="0.2">
      <c r="A11" s="162" t="s">
        <v>281</v>
      </c>
      <c r="B11" s="133"/>
      <c r="C11" s="133"/>
      <c r="D11" s="133"/>
      <c r="E11" s="133"/>
      <c r="F11" s="133"/>
      <c r="G11" s="133"/>
      <c r="H11" s="133"/>
      <c r="I11" s="133"/>
      <c r="J11" s="133"/>
      <c r="K11" s="133"/>
      <c r="L11" s="133"/>
      <c r="M11" s="133"/>
      <c r="N11" s="133"/>
      <c r="O11" s="133"/>
      <c r="P11" s="133"/>
      <c r="Q11" s="133"/>
      <c r="R11" s="133"/>
      <c r="S11" s="133"/>
      <c r="T11" s="133"/>
      <c r="U11" s="133"/>
      <c r="V11" s="133"/>
      <c r="W11" s="133"/>
      <c r="X11" s="133"/>
      <c r="Y11" s="133"/>
      <c r="Z11" s="133"/>
      <c r="AA11" s="133"/>
      <c r="AB11" s="133"/>
      <c r="AC11" s="133"/>
      <c r="AD11" s="133"/>
      <c r="AE11" s="133"/>
      <c r="AF11" s="133"/>
      <c r="AG11" s="133"/>
      <c r="AH11" s="133"/>
      <c r="AI11" s="133"/>
      <c r="AJ11" s="134"/>
      <c r="AM11" s="67"/>
    </row>
    <row r="12" spans="1:42" ht="218.1" customHeight="1" x14ac:dyDescent="0.2">
      <c r="A12" s="162" t="s">
        <v>282</v>
      </c>
      <c r="B12" s="163"/>
      <c r="C12" s="163"/>
      <c r="D12" s="163"/>
      <c r="E12" s="163"/>
      <c r="F12" s="163"/>
      <c r="G12" s="163"/>
      <c r="H12" s="163"/>
      <c r="I12" s="163"/>
      <c r="J12" s="163"/>
      <c r="K12" s="163"/>
      <c r="L12" s="163"/>
      <c r="M12" s="163"/>
      <c r="N12" s="163"/>
      <c r="O12" s="163"/>
      <c r="P12" s="163"/>
      <c r="Q12" s="163"/>
      <c r="R12" s="163"/>
      <c r="S12" s="163"/>
      <c r="T12" s="163"/>
      <c r="U12" s="163"/>
      <c r="V12" s="163"/>
      <c r="W12" s="163"/>
      <c r="X12" s="163"/>
      <c r="Y12" s="163"/>
      <c r="Z12" s="163"/>
      <c r="AA12" s="163"/>
      <c r="AB12" s="163"/>
      <c r="AC12" s="163"/>
      <c r="AD12" s="163"/>
      <c r="AE12" s="163"/>
      <c r="AF12" s="163"/>
      <c r="AG12" s="163"/>
      <c r="AH12" s="163"/>
      <c r="AI12" s="163"/>
      <c r="AJ12" s="164"/>
      <c r="AM12" s="67"/>
    </row>
    <row r="13" spans="1:42" ht="114.95" customHeight="1" thickBot="1" x14ac:dyDescent="0.25">
      <c r="A13" s="165" t="s">
        <v>279</v>
      </c>
      <c r="B13" s="166"/>
      <c r="C13" s="166"/>
      <c r="D13" s="166"/>
      <c r="E13" s="166"/>
      <c r="F13" s="166"/>
      <c r="G13" s="166"/>
      <c r="H13" s="166"/>
      <c r="I13" s="166"/>
      <c r="J13" s="166"/>
      <c r="K13" s="166"/>
      <c r="L13" s="166"/>
      <c r="M13" s="166"/>
      <c r="N13" s="166"/>
      <c r="O13" s="166"/>
      <c r="P13" s="166"/>
      <c r="Q13" s="166"/>
      <c r="R13" s="166"/>
      <c r="S13" s="166"/>
      <c r="T13" s="166"/>
      <c r="U13" s="166"/>
      <c r="V13" s="166"/>
      <c r="W13" s="166"/>
      <c r="X13" s="166"/>
      <c r="Y13" s="166"/>
      <c r="Z13" s="166"/>
      <c r="AA13" s="166"/>
      <c r="AB13" s="166"/>
      <c r="AC13" s="166"/>
      <c r="AD13" s="166"/>
      <c r="AE13" s="166"/>
      <c r="AF13" s="166"/>
      <c r="AG13" s="166"/>
      <c r="AH13" s="166"/>
      <c r="AI13" s="166"/>
      <c r="AJ13" s="167"/>
      <c r="AM13" s="67"/>
    </row>
    <row r="14" spans="1:42" ht="12.75" customHeight="1" x14ac:dyDescent="0.2">
      <c r="A14" s="199" t="s">
        <v>264</v>
      </c>
      <c r="B14" s="200"/>
      <c r="C14" s="205" t="s">
        <v>265</v>
      </c>
      <c r="D14" s="205"/>
      <c r="E14" s="205"/>
      <c r="F14" s="206"/>
      <c r="G14" s="187" t="s">
        <v>176</v>
      </c>
      <c r="H14" s="188"/>
      <c r="I14" s="193" t="s">
        <v>177</v>
      </c>
      <c r="J14" s="194"/>
      <c r="K14" s="194"/>
      <c r="L14" s="194"/>
      <c r="M14" s="194"/>
      <c r="N14" s="194"/>
      <c r="O14" s="194"/>
      <c r="P14" s="194"/>
      <c r="Q14" s="194"/>
      <c r="R14" s="194"/>
      <c r="S14" s="194"/>
      <c r="T14" s="194"/>
      <c r="U14" s="194"/>
      <c r="V14" s="194"/>
      <c r="W14" s="194"/>
      <c r="X14" s="194"/>
      <c r="Y14" s="194"/>
      <c r="Z14" s="194"/>
      <c r="AA14" s="194"/>
      <c r="AB14" s="194"/>
      <c r="AC14" s="194"/>
      <c r="AD14" s="194"/>
      <c r="AE14" s="194"/>
      <c r="AF14" s="194"/>
      <c r="AG14" s="194"/>
      <c r="AH14" s="194"/>
      <c r="AI14" s="194"/>
      <c r="AJ14" s="194"/>
      <c r="AK14" s="154" t="s">
        <v>259</v>
      </c>
      <c r="AL14" s="154" t="s">
        <v>260</v>
      </c>
      <c r="AM14" s="126" t="s">
        <v>284</v>
      </c>
      <c r="AN14" s="151" t="s">
        <v>285</v>
      </c>
    </row>
    <row r="15" spans="1:42" ht="12.75" customHeight="1" x14ac:dyDescent="0.2">
      <c r="A15" s="201"/>
      <c r="B15" s="202"/>
      <c r="C15" s="207"/>
      <c r="D15" s="207"/>
      <c r="E15" s="207"/>
      <c r="F15" s="208"/>
      <c r="G15" s="189"/>
      <c r="H15" s="190"/>
      <c r="I15" s="195"/>
      <c r="J15" s="196"/>
      <c r="K15" s="196"/>
      <c r="L15" s="196"/>
      <c r="M15" s="196"/>
      <c r="N15" s="196"/>
      <c r="O15" s="196"/>
      <c r="P15" s="196"/>
      <c r="Q15" s="196"/>
      <c r="R15" s="196"/>
      <c r="S15" s="196"/>
      <c r="T15" s="196"/>
      <c r="U15" s="196"/>
      <c r="V15" s="196"/>
      <c r="W15" s="196"/>
      <c r="X15" s="196"/>
      <c r="Y15" s="196"/>
      <c r="Z15" s="196"/>
      <c r="AA15" s="196"/>
      <c r="AB15" s="196"/>
      <c r="AC15" s="196"/>
      <c r="AD15" s="196"/>
      <c r="AE15" s="196"/>
      <c r="AF15" s="196"/>
      <c r="AG15" s="196"/>
      <c r="AH15" s="196"/>
      <c r="AI15" s="196"/>
      <c r="AJ15" s="196"/>
      <c r="AK15" s="155"/>
      <c r="AL15" s="155"/>
      <c r="AM15" s="127"/>
      <c r="AN15" s="152"/>
    </row>
    <row r="16" spans="1:42" ht="13.5" customHeight="1" thickBot="1" x14ac:dyDescent="0.25">
      <c r="A16" s="201"/>
      <c r="B16" s="202"/>
      <c r="C16" s="207"/>
      <c r="D16" s="207"/>
      <c r="E16" s="207"/>
      <c r="F16" s="208"/>
      <c r="G16" s="189"/>
      <c r="H16" s="190"/>
      <c r="I16" s="197"/>
      <c r="J16" s="198"/>
      <c r="K16" s="198"/>
      <c r="L16" s="198"/>
      <c r="M16" s="198"/>
      <c r="N16" s="198"/>
      <c r="O16" s="198"/>
      <c r="P16" s="198"/>
      <c r="Q16" s="198"/>
      <c r="R16" s="198"/>
      <c r="S16" s="198"/>
      <c r="T16" s="198"/>
      <c r="U16" s="198"/>
      <c r="V16" s="198"/>
      <c r="W16" s="198"/>
      <c r="X16" s="198"/>
      <c r="Y16" s="198"/>
      <c r="Z16" s="198"/>
      <c r="AA16" s="198"/>
      <c r="AB16" s="198"/>
      <c r="AC16" s="198"/>
      <c r="AD16" s="198"/>
      <c r="AE16" s="198"/>
      <c r="AF16" s="198"/>
      <c r="AG16" s="198"/>
      <c r="AH16" s="198"/>
      <c r="AI16" s="198"/>
      <c r="AJ16" s="198"/>
      <c r="AK16" s="155"/>
      <c r="AL16" s="155"/>
      <c r="AM16" s="127"/>
      <c r="AN16" s="152"/>
    </row>
    <row r="17" spans="1:40" ht="12.75" customHeight="1" x14ac:dyDescent="0.2">
      <c r="A17" s="201"/>
      <c r="B17" s="202"/>
      <c r="C17" s="207"/>
      <c r="D17" s="207"/>
      <c r="E17" s="207"/>
      <c r="F17" s="208"/>
      <c r="G17" s="189"/>
      <c r="H17" s="190"/>
      <c r="I17" s="148" t="s">
        <v>249</v>
      </c>
      <c r="J17" s="138"/>
      <c r="K17" s="138"/>
      <c r="L17" s="139"/>
      <c r="M17" s="137" t="s">
        <v>248</v>
      </c>
      <c r="N17" s="138"/>
      <c r="O17" s="138"/>
      <c r="P17" s="139"/>
      <c r="Q17" s="142" t="s">
        <v>323</v>
      </c>
      <c r="R17" s="143"/>
      <c r="S17" s="143"/>
      <c r="T17" s="144"/>
      <c r="U17" s="142" t="s">
        <v>324</v>
      </c>
      <c r="V17" s="143"/>
      <c r="W17" s="143"/>
      <c r="X17" s="144"/>
      <c r="Y17" s="137" t="s">
        <v>251</v>
      </c>
      <c r="Z17" s="138"/>
      <c r="AA17" s="138"/>
      <c r="AB17" s="139"/>
      <c r="AC17" s="137" t="s">
        <v>250</v>
      </c>
      <c r="AD17" s="138"/>
      <c r="AE17" s="138"/>
      <c r="AF17" s="139"/>
      <c r="AG17" s="142" t="s">
        <v>326</v>
      </c>
      <c r="AH17" s="143"/>
      <c r="AI17" s="143"/>
      <c r="AJ17" s="144"/>
      <c r="AK17" s="155"/>
      <c r="AL17" s="155"/>
      <c r="AM17" s="127"/>
      <c r="AN17" s="152"/>
    </row>
    <row r="18" spans="1:40" ht="33" customHeight="1" thickBot="1" x14ac:dyDescent="0.25">
      <c r="A18" s="203"/>
      <c r="B18" s="204"/>
      <c r="C18" s="209"/>
      <c r="D18" s="209"/>
      <c r="E18" s="209"/>
      <c r="F18" s="210"/>
      <c r="G18" s="189"/>
      <c r="H18" s="190"/>
      <c r="I18" s="149"/>
      <c r="J18" s="140"/>
      <c r="K18" s="140"/>
      <c r="L18" s="141"/>
      <c r="M18" s="140"/>
      <c r="N18" s="140"/>
      <c r="O18" s="140"/>
      <c r="P18" s="141"/>
      <c r="Q18" s="145"/>
      <c r="R18" s="145"/>
      <c r="S18" s="145"/>
      <c r="T18" s="146"/>
      <c r="U18" s="145"/>
      <c r="V18" s="145"/>
      <c r="W18" s="145"/>
      <c r="X18" s="146"/>
      <c r="Y18" s="140"/>
      <c r="Z18" s="140"/>
      <c r="AA18" s="140"/>
      <c r="AB18" s="141"/>
      <c r="AC18" s="140"/>
      <c r="AD18" s="140"/>
      <c r="AE18" s="140"/>
      <c r="AF18" s="141"/>
      <c r="AG18" s="145"/>
      <c r="AH18" s="145"/>
      <c r="AI18" s="145"/>
      <c r="AJ18" s="146"/>
      <c r="AK18" s="155"/>
      <c r="AL18" s="155"/>
      <c r="AM18" s="127"/>
      <c r="AN18" s="152"/>
    </row>
    <row r="19" spans="1:40" x14ac:dyDescent="0.2">
      <c r="A19" s="175" t="s">
        <v>178</v>
      </c>
      <c r="B19" s="177" t="s">
        <v>179</v>
      </c>
      <c r="C19" s="179" t="s">
        <v>180</v>
      </c>
      <c r="D19" s="179"/>
      <c r="E19" s="179"/>
      <c r="F19" s="180"/>
      <c r="G19" s="189"/>
      <c r="H19" s="190"/>
      <c r="I19" s="183" t="s">
        <v>181</v>
      </c>
      <c r="J19" s="184"/>
      <c r="K19" s="184"/>
      <c r="L19" s="184"/>
      <c r="M19" s="184"/>
      <c r="N19" s="184"/>
      <c r="O19" s="184"/>
      <c r="P19" s="184"/>
      <c r="Q19" s="184"/>
      <c r="R19" s="184"/>
      <c r="S19" s="184"/>
      <c r="T19" s="184"/>
      <c r="U19" s="184"/>
      <c r="V19" s="184"/>
      <c r="W19" s="184"/>
      <c r="X19" s="184"/>
      <c r="Y19" s="184"/>
      <c r="Z19" s="184"/>
      <c r="AA19" s="184"/>
      <c r="AB19" s="184"/>
      <c r="AC19" s="184"/>
      <c r="AD19" s="184"/>
      <c r="AE19" s="184"/>
      <c r="AF19" s="184"/>
      <c r="AG19" s="184"/>
      <c r="AH19" s="184"/>
      <c r="AI19" s="184"/>
      <c r="AJ19" s="184"/>
      <c r="AK19" s="155"/>
      <c r="AL19" s="155"/>
      <c r="AM19" s="127"/>
      <c r="AN19" s="152"/>
    </row>
    <row r="20" spans="1:40" ht="13.5" thickBot="1" x14ac:dyDescent="0.25">
      <c r="A20" s="176"/>
      <c r="B20" s="178"/>
      <c r="C20" s="181"/>
      <c r="D20" s="181"/>
      <c r="E20" s="181"/>
      <c r="F20" s="182"/>
      <c r="G20" s="191"/>
      <c r="H20" s="192"/>
      <c r="I20" s="185"/>
      <c r="J20" s="186"/>
      <c r="K20" s="186"/>
      <c r="L20" s="186"/>
      <c r="M20" s="186"/>
      <c r="N20" s="186"/>
      <c r="O20" s="186"/>
      <c r="P20" s="186"/>
      <c r="Q20" s="186"/>
      <c r="R20" s="186"/>
      <c r="S20" s="186"/>
      <c r="T20" s="186"/>
      <c r="U20" s="186"/>
      <c r="V20" s="186"/>
      <c r="W20" s="186"/>
      <c r="X20" s="186"/>
      <c r="Y20" s="186"/>
      <c r="Z20" s="186"/>
      <c r="AA20" s="186"/>
      <c r="AB20" s="186"/>
      <c r="AC20" s="186"/>
      <c r="AD20" s="186"/>
      <c r="AE20" s="186"/>
      <c r="AF20" s="186"/>
      <c r="AG20" s="186"/>
      <c r="AH20" s="186"/>
      <c r="AI20" s="186"/>
      <c r="AJ20" s="186"/>
      <c r="AK20" s="156"/>
      <c r="AL20" s="156"/>
      <c r="AM20" s="128"/>
      <c r="AN20" s="153"/>
    </row>
    <row r="21" spans="1:40" ht="2.25" customHeight="1" x14ac:dyDescent="0.2">
      <c r="AM21" s="69"/>
      <c r="AN21" s="107"/>
    </row>
    <row r="22" spans="1:40" s="120" customFormat="1" ht="16.5" thickBot="1" x14ac:dyDescent="0.3">
      <c r="A22" s="70">
        <v>1</v>
      </c>
      <c r="B22" s="71" t="s">
        <v>252</v>
      </c>
      <c r="C22" s="71"/>
      <c r="D22" s="71"/>
      <c r="E22" s="71"/>
      <c r="F22" s="71"/>
      <c r="G22" s="71"/>
      <c r="H22" s="71"/>
      <c r="I22" s="71"/>
      <c r="J22" s="71"/>
      <c r="K22" s="71"/>
      <c r="L22" s="71"/>
      <c r="M22" s="71"/>
      <c r="N22" s="71"/>
      <c r="O22" s="71"/>
      <c r="P22" s="71"/>
      <c r="Q22" s="71"/>
      <c r="R22" s="71"/>
      <c r="S22" s="71"/>
      <c r="T22" s="71"/>
      <c r="U22" s="71"/>
      <c r="V22" s="71"/>
      <c r="W22" s="71"/>
      <c r="X22" s="71"/>
      <c r="Y22" s="71"/>
      <c r="Z22" s="71"/>
      <c r="AA22" s="71"/>
      <c r="AB22" s="71"/>
      <c r="AC22" s="71"/>
      <c r="AD22" s="71"/>
      <c r="AE22" s="71"/>
      <c r="AF22" s="71"/>
      <c r="AG22" s="71"/>
      <c r="AH22" s="71"/>
      <c r="AI22" s="71"/>
      <c r="AJ22" s="71"/>
      <c r="AK22" s="72"/>
      <c r="AL22" s="72"/>
      <c r="AM22" s="73"/>
      <c r="AN22" s="108"/>
    </row>
    <row r="23" spans="1:40" ht="163.5" customHeight="1" thickBot="1" x14ac:dyDescent="0.25">
      <c r="A23" s="20" t="s">
        <v>182</v>
      </c>
      <c r="B23" s="21" t="s">
        <v>329</v>
      </c>
      <c r="C23" s="157" t="s">
        <v>330</v>
      </c>
      <c r="D23" s="157"/>
      <c r="E23" s="157"/>
      <c r="F23" s="157"/>
      <c r="I23" s="76" t="s">
        <v>175</v>
      </c>
      <c r="J23" s="77">
        <v>1</v>
      </c>
      <c r="K23" s="124">
        <v>1</v>
      </c>
      <c r="L23" s="125"/>
      <c r="M23" s="76" t="s">
        <v>175</v>
      </c>
      <c r="N23" s="77">
        <v>1</v>
      </c>
      <c r="O23" s="124">
        <v>1</v>
      </c>
      <c r="P23" s="125"/>
      <c r="Q23" s="76" t="s">
        <v>175</v>
      </c>
      <c r="R23" s="77">
        <v>1</v>
      </c>
      <c r="S23" s="124">
        <v>1</v>
      </c>
      <c r="T23" s="125"/>
      <c r="U23" s="76" t="s">
        <v>175</v>
      </c>
      <c r="V23" s="77">
        <v>1</v>
      </c>
      <c r="W23" s="124">
        <v>1</v>
      </c>
      <c r="X23" s="125"/>
      <c r="Y23" s="76" t="s">
        <v>175</v>
      </c>
      <c r="Z23" s="77">
        <v>1</v>
      </c>
      <c r="AA23" s="124">
        <v>1</v>
      </c>
      <c r="AB23" s="125"/>
      <c r="AC23" s="76" t="s">
        <v>175</v>
      </c>
      <c r="AD23" s="77">
        <v>1</v>
      </c>
      <c r="AE23" s="124">
        <v>1</v>
      </c>
      <c r="AF23" s="125"/>
      <c r="AG23" s="76" t="s">
        <v>175</v>
      </c>
      <c r="AH23" s="77">
        <v>1</v>
      </c>
      <c r="AI23" s="124">
        <v>1</v>
      </c>
      <c r="AJ23" s="125"/>
      <c r="AK23" s="74" t="s">
        <v>266</v>
      </c>
      <c r="AL23" s="78" t="s">
        <v>286</v>
      </c>
      <c r="AM23" s="75"/>
      <c r="AN23" s="109">
        <f t="shared" ref="AN23:AN26" si="0">AM23</f>
        <v>0</v>
      </c>
    </row>
    <row r="24" spans="1:40" ht="25.5" customHeight="1" thickBot="1" x14ac:dyDescent="0.25">
      <c r="A24" s="20" t="s">
        <v>183</v>
      </c>
      <c r="B24" s="21" t="s">
        <v>253</v>
      </c>
      <c r="C24" s="157" t="s">
        <v>256</v>
      </c>
      <c r="D24" s="158"/>
      <c r="E24" s="158"/>
      <c r="F24" s="158"/>
      <c r="I24" s="76" t="s">
        <v>175</v>
      </c>
      <c r="J24" s="77">
        <v>1</v>
      </c>
      <c r="K24" s="124">
        <v>1</v>
      </c>
      <c r="L24" s="125"/>
      <c r="M24" s="76" t="s">
        <v>175</v>
      </c>
      <c r="N24" s="77">
        <v>1</v>
      </c>
      <c r="O24" s="124">
        <v>1</v>
      </c>
      <c r="P24" s="125"/>
      <c r="Q24" s="76" t="s">
        <v>175</v>
      </c>
      <c r="R24" s="77">
        <v>1</v>
      </c>
      <c r="S24" s="124">
        <v>1</v>
      </c>
      <c r="T24" s="125"/>
      <c r="U24" s="76" t="s">
        <v>175</v>
      </c>
      <c r="V24" s="77">
        <v>1</v>
      </c>
      <c r="W24" s="124">
        <v>1</v>
      </c>
      <c r="X24" s="125"/>
      <c r="Y24" s="76"/>
      <c r="Z24" s="77"/>
      <c r="AA24" s="124"/>
      <c r="AB24" s="125"/>
      <c r="AC24" s="76"/>
      <c r="AD24" s="77"/>
      <c r="AE24" s="124"/>
      <c r="AF24" s="125"/>
      <c r="AG24" s="76"/>
      <c r="AH24" s="77"/>
      <c r="AI24" s="124"/>
      <c r="AJ24" s="125"/>
      <c r="AK24" s="74" t="s">
        <v>331</v>
      </c>
      <c r="AL24" s="78" t="s">
        <v>286</v>
      </c>
      <c r="AM24" s="75"/>
      <c r="AN24" s="109">
        <f t="shared" si="0"/>
        <v>0</v>
      </c>
    </row>
    <row r="25" spans="1:40" ht="39" customHeight="1" thickBot="1" x14ac:dyDescent="0.25">
      <c r="A25" s="20" t="s">
        <v>184</v>
      </c>
      <c r="B25" s="21" t="s">
        <v>254</v>
      </c>
      <c r="C25" s="172" t="s">
        <v>257</v>
      </c>
      <c r="D25" s="173"/>
      <c r="E25" s="173"/>
      <c r="F25" s="174"/>
      <c r="I25" s="76" t="s">
        <v>175</v>
      </c>
      <c r="J25" s="77">
        <v>1</v>
      </c>
      <c r="K25" s="124">
        <v>1</v>
      </c>
      <c r="L25" s="125"/>
      <c r="M25" s="76" t="s">
        <v>175</v>
      </c>
      <c r="N25" s="77">
        <v>1</v>
      </c>
      <c r="O25" s="124">
        <v>1</v>
      </c>
      <c r="P25" s="125"/>
      <c r="Q25" s="76" t="s">
        <v>175</v>
      </c>
      <c r="R25" s="77">
        <v>1</v>
      </c>
      <c r="S25" s="124">
        <v>1</v>
      </c>
      <c r="T25" s="125"/>
      <c r="U25" s="76" t="s">
        <v>175</v>
      </c>
      <c r="V25" s="77">
        <v>1</v>
      </c>
      <c r="W25" s="124">
        <v>1</v>
      </c>
      <c r="X25" s="125"/>
      <c r="Y25" s="76" t="s">
        <v>175</v>
      </c>
      <c r="Z25" s="77">
        <v>1</v>
      </c>
      <c r="AA25" s="124">
        <v>1</v>
      </c>
      <c r="AB25" s="125"/>
      <c r="AC25" s="76" t="s">
        <v>175</v>
      </c>
      <c r="AD25" s="77">
        <v>1</v>
      </c>
      <c r="AE25" s="124">
        <v>1</v>
      </c>
      <c r="AF25" s="125"/>
      <c r="AG25" s="76" t="s">
        <v>175</v>
      </c>
      <c r="AH25" s="77">
        <v>1</v>
      </c>
      <c r="AI25" s="124">
        <v>1</v>
      </c>
      <c r="AJ25" s="125"/>
      <c r="AK25" s="74" t="s">
        <v>331</v>
      </c>
      <c r="AL25" s="78" t="s">
        <v>286</v>
      </c>
      <c r="AM25" s="75"/>
      <c r="AN25" s="109">
        <f t="shared" si="0"/>
        <v>0</v>
      </c>
    </row>
    <row r="26" spans="1:40" ht="90.95" customHeight="1" thickBot="1" x14ac:dyDescent="0.25">
      <c r="A26" s="20" t="s">
        <v>185</v>
      </c>
      <c r="B26" s="21" t="s">
        <v>255</v>
      </c>
      <c r="C26" s="157" t="s">
        <v>258</v>
      </c>
      <c r="D26" s="158"/>
      <c r="E26" s="158"/>
      <c r="F26" s="158"/>
      <c r="I26" s="76" t="s">
        <v>175</v>
      </c>
      <c r="J26" s="80">
        <v>240</v>
      </c>
      <c r="K26" s="124"/>
      <c r="L26" s="125"/>
      <c r="M26" s="76" t="s">
        <v>175</v>
      </c>
      <c r="N26" s="80">
        <v>240</v>
      </c>
      <c r="O26" s="124"/>
      <c r="P26" s="125"/>
      <c r="Q26" s="76" t="s">
        <v>175</v>
      </c>
      <c r="R26" s="80">
        <v>240</v>
      </c>
      <c r="S26" s="124"/>
      <c r="T26" s="125"/>
      <c r="U26" s="76" t="s">
        <v>175</v>
      </c>
      <c r="V26" s="80">
        <v>240</v>
      </c>
      <c r="W26" s="124"/>
      <c r="X26" s="125"/>
      <c r="Y26" s="76" t="s">
        <v>175</v>
      </c>
      <c r="Z26" s="80">
        <v>240</v>
      </c>
      <c r="AA26" s="124"/>
      <c r="AB26" s="125"/>
      <c r="AC26" s="76" t="s">
        <v>175</v>
      </c>
      <c r="AD26" s="80">
        <v>240</v>
      </c>
      <c r="AE26" s="124"/>
      <c r="AF26" s="125"/>
      <c r="AG26" s="76" t="s">
        <v>175</v>
      </c>
      <c r="AH26" s="80">
        <v>240</v>
      </c>
      <c r="AI26" s="124"/>
      <c r="AJ26" s="125"/>
      <c r="AK26" s="81" t="s">
        <v>287</v>
      </c>
      <c r="AL26" s="78" t="s">
        <v>286</v>
      </c>
      <c r="AM26" s="75"/>
      <c r="AN26" s="109">
        <f t="shared" si="0"/>
        <v>0</v>
      </c>
    </row>
    <row r="27" spans="1:40" ht="26.25" customHeight="1" thickBot="1" x14ac:dyDescent="0.25">
      <c r="I27" s="168"/>
      <c r="J27" s="168"/>
      <c r="K27" s="168"/>
      <c r="L27" s="168"/>
      <c r="M27" s="168"/>
      <c r="N27" s="168"/>
      <c r="O27" s="168"/>
      <c r="P27" s="168"/>
      <c r="Q27" s="168"/>
      <c r="R27" s="168"/>
      <c r="S27" s="168"/>
      <c r="T27" s="168"/>
      <c r="U27" s="168"/>
      <c r="V27" s="168"/>
      <c r="W27" s="168"/>
      <c r="X27" s="168"/>
      <c r="Y27" s="168"/>
      <c r="Z27" s="168"/>
      <c r="AA27" s="168"/>
      <c r="AB27" s="168"/>
      <c r="AC27" s="168"/>
      <c r="AD27" s="168"/>
      <c r="AE27" s="168"/>
      <c r="AF27" s="168"/>
      <c r="AG27" s="168"/>
      <c r="AH27" s="168"/>
      <c r="AI27" s="168"/>
      <c r="AJ27" s="168"/>
      <c r="AM27" s="82" t="s">
        <v>325</v>
      </c>
      <c r="AN27" s="110">
        <f>SUM(AN23:AN26)</f>
        <v>0</v>
      </c>
    </row>
    <row r="28" spans="1:40" ht="54.6" customHeight="1" thickTop="1" thickBot="1" x14ac:dyDescent="0.25">
      <c r="I28" s="79"/>
      <c r="J28" s="79"/>
      <c r="K28" s="79"/>
      <c r="L28" s="79"/>
      <c r="M28" s="79"/>
      <c r="N28" s="79"/>
      <c r="O28" s="79"/>
      <c r="P28" s="79"/>
      <c r="Q28" s="79"/>
      <c r="R28" s="79"/>
      <c r="S28" s="79"/>
      <c r="T28" s="79"/>
      <c r="U28" s="79"/>
      <c r="V28" s="79"/>
      <c r="W28" s="79"/>
      <c r="X28" s="79"/>
      <c r="Y28" s="79"/>
      <c r="Z28" s="79"/>
      <c r="AA28" s="79"/>
      <c r="AB28" s="79"/>
      <c r="AC28" s="79"/>
      <c r="AD28" s="79"/>
      <c r="AE28" s="79"/>
      <c r="AF28" s="79"/>
      <c r="AG28" s="79"/>
      <c r="AH28" s="79"/>
      <c r="AI28" s="79"/>
      <c r="AJ28" s="79"/>
      <c r="AM28" s="83" t="s">
        <v>275</v>
      </c>
      <c r="AN28" s="111" t="s">
        <v>276</v>
      </c>
    </row>
    <row r="29" spans="1:40" s="121" customFormat="1" ht="16.5" thickBot="1" x14ac:dyDescent="0.3">
      <c r="A29" s="84">
        <v>2</v>
      </c>
      <c r="B29" s="85" t="s">
        <v>273</v>
      </c>
      <c r="C29" s="85"/>
      <c r="D29" s="85"/>
      <c r="E29" s="85"/>
      <c r="F29" s="85"/>
      <c r="G29" s="85"/>
      <c r="H29" s="85"/>
      <c r="I29" s="85"/>
      <c r="J29" s="85"/>
      <c r="K29" s="85"/>
      <c r="L29" s="85"/>
      <c r="M29" s="85"/>
      <c r="N29" s="85"/>
      <c r="O29" s="85"/>
      <c r="P29" s="85"/>
      <c r="Q29" s="85"/>
      <c r="R29" s="85"/>
      <c r="S29" s="85"/>
      <c r="T29" s="85"/>
      <c r="U29" s="85"/>
      <c r="V29" s="85"/>
      <c r="W29" s="85"/>
      <c r="X29" s="85"/>
      <c r="Y29" s="85"/>
      <c r="Z29" s="85"/>
      <c r="AA29" s="85"/>
      <c r="AB29" s="85"/>
      <c r="AC29" s="85"/>
      <c r="AD29" s="85"/>
      <c r="AE29" s="85"/>
      <c r="AF29" s="85"/>
      <c r="AG29" s="85"/>
      <c r="AH29" s="85"/>
      <c r="AI29" s="85"/>
      <c r="AJ29" s="85"/>
      <c r="AK29" s="86"/>
      <c r="AL29" s="86"/>
      <c r="AM29" s="86"/>
      <c r="AN29" s="112"/>
    </row>
    <row r="30" spans="1:40" s="122" customFormat="1" ht="19.5" customHeight="1" outlineLevel="1" x14ac:dyDescent="0.2">
      <c r="A30" s="87" t="s">
        <v>283</v>
      </c>
      <c r="B30" s="169" t="s">
        <v>274</v>
      </c>
      <c r="C30" s="170"/>
      <c r="D30" s="170"/>
      <c r="E30" s="170"/>
      <c r="F30" s="170"/>
      <c r="G30" s="170"/>
      <c r="H30" s="170"/>
      <c r="I30" s="170"/>
      <c r="J30" s="170"/>
      <c r="K30" s="170"/>
      <c r="L30" s="170"/>
      <c r="M30" s="170"/>
      <c r="N30" s="170"/>
      <c r="O30" s="170"/>
      <c r="P30" s="170"/>
      <c r="Q30" s="170"/>
      <c r="R30" s="170"/>
      <c r="S30" s="170"/>
      <c r="T30" s="170"/>
      <c r="U30" s="170"/>
      <c r="V30" s="170"/>
      <c r="W30" s="170"/>
      <c r="X30" s="170"/>
      <c r="Y30" s="170"/>
      <c r="Z30" s="170"/>
      <c r="AA30" s="170"/>
      <c r="AB30" s="170"/>
      <c r="AC30" s="170"/>
      <c r="AD30" s="170"/>
      <c r="AE30" s="170"/>
      <c r="AF30" s="170"/>
      <c r="AG30" s="170"/>
      <c r="AH30" s="170"/>
      <c r="AI30" s="170"/>
      <c r="AJ30" s="171"/>
      <c r="AK30" s="88">
        <v>25</v>
      </c>
      <c r="AL30" s="88" t="s">
        <v>277</v>
      </c>
      <c r="AM30" s="89"/>
      <c r="AN30" s="113">
        <f>AK30*AM30</f>
        <v>0</v>
      </c>
    </row>
    <row r="31" spans="1:40" s="120" customFormat="1" ht="16.5" thickBot="1" x14ac:dyDescent="0.3">
      <c r="A31" s="84"/>
      <c r="B31" s="85"/>
      <c r="C31" s="85"/>
      <c r="D31" s="85"/>
      <c r="E31" s="85"/>
      <c r="F31" s="85"/>
      <c r="G31" s="85"/>
      <c r="H31" s="85"/>
      <c r="I31" s="85"/>
      <c r="J31" s="85"/>
      <c r="K31" s="85"/>
      <c r="L31" s="85"/>
      <c r="M31" s="85"/>
      <c r="N31" s="85"/>
      <c r="O31" s="85"/>
      <c r="P31" s="85"/>
      <c r="Q31" s="85"/>
      <c r="R31" s="85"/>
      <c r="S31" s="85"/>
      <c r="T31" s="85"/>
      <c r="U31" s="85"/>
      <c r="V31" s="85"/>
      <c r="W31" s="85"/>
      <c r="X31" s="85"/>
      <c r="Y31" s="85"/>
      <c r="Z31" s="85"/>
      <c r="AA31" s="85"/>
      <c r="AB31" s="85"/>
      <c r="AC31" s="85"/>
      <c r="AD31" s="85"/>
      <c r="AE31" s="85"/>
      <c r="AF31" s="85"/>
      <c r="AG31" s="85"/>
      <c r="AH31" s="85"/>
      <c r="AI31" s="85"/>
      <c r="AJ31" s="85"/>
      <c r="AK31" s="90"/>
      <c r="AL31" s="91"/>
      <c r="AM31" s="91"/>
      <c r="AN31" s="114"/>
    </row>
    <row r="32" spans="1:40" s="123" customFormat="1" ht="16.5" thickBot="1" x14ac:dyDescent="0.3">
      <c r="A32" s="92" t="s">
        <v>261</v>
      </c>
      <c r="B32" s="93"/>
      <c r="C32" s="94"/>
      <c r="D32" s="94"/>
      <c r="E32" s="94"/>
      <c r="F32" s="94"/>
      <c r="G32" s="94"/>
      <c r="H32" s="94"/>
      <c r="I32" s="94"/>
      <c r="J32" s="94"/>
      <c r="K32" s="94"/>
      <c r="L32" s="94"/>
      <c r="M32" s="94"/>
      <c r="N32" s="94"/>
      <c r="O32" s="94"/>
      <c r="P32" s="94"/>
      <c r="Q32" s="94"/>
      <c r="R32" s="94"/>
      <c r="S32" s="94"/>
      <c r="T32" s="94"/>
      <c r="U32" s="94"/>
      <c r="V32" s="94"/>
      <c r="W32" s="94"/>
      <c r="X32" s="94"/>
      <c r="Y32" s="94"/>
      <c r="Z32" s="94"/>
      <c r="AA32" s="94"/>
      <c r="AB32" s="94"/>
      <c r="AC32" s="94"/>
      <c r="AD32" s="94"/>
      <c r="AE32" s="94"/>
      <c r="AF32" s="94"/>
      <c r="AG32" s="94"/>
      <c r="AH32" s="94"/>
      <c r="AI32" s="94"/>
      <c r="AJ32" s="94"/>
      <c r="AK32" s="95"/>
      <c r="AL32" s="96"/>
      <c r="AM32" s="97"/>
      <c r="AN32" s="115">
        <f>AN27+AN30</f>
        <v>0</v>
      </c>
    </row>
    <row r="33" spans="1:40" s="123" customFormat="1" ht="16.5" thickBot="1" x14ac:dyDescent="0.3">
      <c r="A33" s="92" t="s">
        <v>262</v>
      </c>
      <c r="B33" s="93"/>
      <c r="C33" s="94"/>
      <c r="D33" s="94"/>
      <c r="E33" s="94"/>
      <c r="F33" s="94"/>
      <c r="G33" s="94"/>
      <c r="H33" s="94"/>
      <c r="I33" s="94"/>
      <c r="J33" s="94"/>
      <c r="K33" s="94"/>
      <c r="L33" s="94"/>
      <c r="M33" s="94"/>
      <c r="N33" s="94"/>
      <c r="O33" s="94"/>
      <c r="P33" s="94"/>
      <c r="Q33" s="94"/>
      <c r="R33" s="94"/>
      <c r="S33" s="94"/>
      <c r="T33" s="94"/>
      <c r="U33" s="94"/>
      <c r="V33" s="94"/>
      <c r="W33" s="94"/>
      <c r="X33" s="94"/>
      <c r="Y33" s="94"/>
      <c r="Z33" s="94"/>
      <c r="AA33" s="94"/>
      <c r="AB33" s="94"/>
      <c r="AC33" s="94"/>
      <c r="AD33" s="94"/>
      <c r="AE33" s="94"/>
      <c r="AF33" s="94"/>
      <c r="AG33" s="94"/>
      <c r="AH33" s="94"/>
      <c r="AI33" s="94"/>
      <c r="AJ33" s="94"/>
      <c r="AK33" s="98"/>
      <c r="AL33" s="99"/>
      <c r="AM33" s="100"/>
      <c r="AN33" s="116">
        <f>SUM(AN32*0.19)</f>
        <v>0</v>
      </c>
    </row>
    <row r="34" spans="1:40" s="123" customFormat="1" ht="16.5" thickBot="1" x14ac:dyDescent="0.3">
      <c r="A34" s="92" t="s">
        <v>263</v>
      </c>
      <c r="B34" s="93"/>
      <c r="C34" s="94"/>
      <c r="D34" s="94"/>
      <c r="E34" s="94"/>
      <c r="F34" s="94"/>
      <c r="G34" s="94"/>
      <c r="H34" s="94"/>
      <c r="I34" s="94"/>
      <c r="J34" s="94"/>
      <c r="K34" s="94"/>
      <c r="L34" s="94"/>
      <c r="M34" s="94"/>
      <c r="N34" s="94"/>
      <c r="O34" s="94"/>
      <c r="P34" s="94"/>
      <c r="Q34" s="94"/>
      <c r="R34" s="94"/>
      <c r="S34" s="94"/>
      <c r="T34" s="94"/>
      <c r="U34" s="94"/>
      <c r="V34" s="94"/>
      <c r="W34" s="94"/>
      <c r="X34" s="94"/>
      <c r="Y34" s="94"/>
      <c r="Z34" s="94"/>
      <c r="AA34" s="94"/>
      <c r="AB34" s="94"/>
      <c r="AC34" s="94"/>
      <c r="AD34" s="94"/>
      <c r="AE34" s="94"/>
      <c r="AF34" s="94"/>
      <c r="AG34" s="94"/>
      <c r="AH34" s="94"/>
      <c r="AI34" s="94"/>
      <c r="AJ34" s="94"/>
      <c r="AK34" s="101"/>
      <c r="AL34" s="102"/>
      <c r="AM34" s="103"/>
      <c r="AN34" s="117">
        <f>SUM(AN32+AN33)</f>
        <v>0</v>
      </c>
    </row>
    <row r="35" spans="1:40" x14ac:dyDescent="0.2">
      <c r="AM35" s="67"/>
      <c r="AN35" s="118"/>
    </row>
    <row r="36" spans="1:40" x14ac:dyDescent="0.2">
      <c r="AM36" s="67"/>
      <c r="AN36" s="118"/>
    </row>
    <row r="37" spans="1:40" x14ac:dyDescent="0.2">
      <c r="AM37" s="67"/>
      <c r="AN37" s="118"/>
    </row>
    <row r="38" spans="1:40" x14ac:dyDescent="0.2">
      <c r="AM38" s="67"/>
      <c r="AN38" s="118"/>
    </row>
    <row r="39" spans="1:40" x14ac:dyDescent="0.2">
      <c r="AM39" s="67"/>
      <c r="AN39" s="118"/>
    </row>
    <row r="40" spans="1:40" x14ac:dyDescent="0.2">
      <c r="AM40" s="67"/>
      <c r="AN40" s="118"/>
    </row>
    <row r="41" spans="1:40" x14ac:dyDescent="0.2">
      <c r="AM41" s="67"/>
      <c r="AN41" s="118"/>
    </row>
    <row r="42" spans="1:40" x14ac:dyDescent="0.2">
      <c r="AM42" s="67"/>
      <c r="AN42" s="118"/>
    </row>
    <row r="43" spans="1:40" x14ac:dyDescent="0.2">
      <c r="AM43" s="67"/>
      <c r="AN43" s="118"/>
    </row>
    <row r="44" spans="1:40" x14ac:dyDescent="0.2">
      <c r="AM44" s="67"/>
      <c r="AN44" s="118"/>
    </row>
    <row r="45" spans="1:40" x14ac:dyDescent="0.2">
      <c r="AM45" s="67"/>
      <c r="AN45" s="118"/>
    </row>
    <row r="46" spans="1:40" x14ac:dyDescent="0.2">
      <c r="AM46" s="67"/>
      <c r="AN46" s="118"/>
    </row>
    <row r="47" spans="1:40" x14ac:dyDescent="0.2">
      <c r="AM47" s="67"/>
      <c r="AN47" s="118"/>
    </row>
    <row r="48" spans="1:40" x14ac:dyDescent="0.2">
      <c r="AM48" s="67"/>
      <c r="AN48" s="118"/>
    </row>
    <row r="49" spans="39:40" x14ac:dyDescent="0.2">
      <c r="AM49" s="67"/>
      <c r="AN49" s="118"/>
    </row>
    <row r="50" spans="39:40" x14ac:dyDescent="0.2">
      <c r="AM50" s="67"/>
      <c r="AN50" s="118"/>
    </row>
    <row r="51" spans="39:40" x14ac:dyDescent="0.2">
      <c r="AM51" s="67"/>
      <c r="AN51" s="118"/>
    </row>
    <row r="52" spans="39:40" x14ac:dyDescent="0.2">
      <c r="AM52" s="67"/>
      <c r="AN52" s="118"/>
    </row>
    <row r="53" spans="39:40" x14ac:dyDescent="0.2">
      <c r="AM53" s="67"/>
      <c r="AN53" s="118"/>
    </row>
    <row r="54" spans="39:40" x14ac:dyDescent="0.2">
      <c r="AM54" s="67"/>
      <c r="AN54" s="118"/>
    </row>
    <row r="55" spans="39:40" x14ac:dyDescent="0.2">
      <c r="AM55" s="67"/>
      <c r="AN55" s="118"/>
    </row>
    <row r="56" spans="39:40" x14ac:dyDescent="0.2">
      <c r="AM56" s="67"/>
    </row>
    <row r="57" spans="39:40" x14ac:dyDescent="0.2">
      <c r="AM57" s="67"/>
    </row>
    <row r="58" spans="39:40" x14ac:dyDescent="0.2">
      <c r="AM58" s="67"/>
    </row>
    <row r="59" spans="39:40" x14ac:dyDescent="0.2">
      <c r="AM59" s="67"/>
    </row>
    <row r="60" spans="39:40" x14ac:dyDescent="0.2">
      <c r="AM60" s="67"/>
    </row>
    <row r="61" spans="39:40" x14ac:dyDescent="0.2">
      <c r="AM61" s="67"/>
    </row>
    <row r="62" spans="39:40" x14ac:dyDescent="0.2">
      <c r="AM62" s="67"/>
    </row>
    <row r="63" spans="39:40" x14ac:dyDescent="0.2">
      <c r="AM63" s="67"/>
    </row>
    <row r="64" spans="39:40" x14ac:dyDescent="0.2">
      <c r="AM64" s="67"/>
    </row>
    <row r="65" spans="39:39" x14ac:dyDescent="0.2">
      <c r="AM65" s="67"/>
    </row>
    <row r="66" spans="39:39" x14ac:dyDescent="0.2">
      <c r="AM66" s="67"/>
    </row>
    <row r="67" spans="39:39" x14ac:dyDescent="0.2">
      <c r="AM67" s="67"/>
    </row>
    <row r="68" spans="39:39" x14ac:dyDescent="0.2">
      <c r="AM68" s="67"/>
    </row>
    <row r="69" spans="39:39" x14ac:dyDescent="0.2">
      <c r="AM69" s="67"/>
    </row>
    <row r="70" spans="39:39" x14ac:dyDescent="0.2">
      <c r="AM70" s="67"/>
    </row>
    <row r="71" spans="39:39" x14ac:dyDescent="0.2">
      <c r="AM71" s="67"/>
    </row>
    <row r="72" spans="39:39" x14ac:dyDescent="0.2">
      <c r="AM72" s="67"/>
    </row>
    <row r="73" spans="39:39" x14ac:dyDescent="0.2">
      <c r="AM73" s="67"/>
    </row>
    <row r="74" spans="39:39" x14ac:dyDescent="0.2">
      <c r="AM74" s="67"/>
    </row>
    <row r="75" spans="39:39" x14ac:dyDescent="0.2">
      <c r="AM75" s="67"/>
    </row>
    <row r="76" spans="39:39" x14ac:dyDescent="0.2">
      <c r="AM76" s="67"/>
    </row>
    <row r="77" spans="39:39" x14ac:dyDescent="0.2">
      <c r="AM77" s="67"/>
    </row>
    <row r="78" spans="39:39" x14ac:dyDescent="0.2">
      <c r="AM78" s="67"/>
    </row>
    <row r="79" spans="39:39" x14ac:dyDescent="0.2">
      <c r="AM79" s="67"/>
    </row>
    <row r="80" spans="39:39" x14ac:dyDescent="0.2">
      <c r="AM80" s="67"/>
    </row>
    <row r="81" spans="39:39" x14ac:dyDescent="0.2">
      <c r="AM81" s="67"/>
    </row>
    <row r="82" spans="39:39" x14ac:dyDescent="0.2">
      <c r="AM82" s="67"/>
    </row>
    <row r="83" spans="39:39" x14ac:dyDescent="0.2">
      <c r="AM83" s="67"/>
    </row>
    <row r="84" spans="39:39" x14ac:dyDescent="0.2">
      <c r="AM84" s="67"/>
    </row>
    <row r="85" spans="39:39" x14ac:dyDescent="0.2">
      <c r="AM85" s="67"/>
    </row>
    <row r="86" spans="39:39" x14ac:dyDescent="0.2">
      <c r="AM86" s="67"/>
    </row>
    <row r="87" spans="39:39" x14ac:dyDescent="0.2">
      <c r="AM87" s="67"/>
    </row>
    <row r="88" spans="39:39" x14ac:dyDescent="0.2">
      <c r="AM88" s="67"/>
    </row>
    <row r="89" spans="39:39" x14ac:dyDescent="0.2">
      <c r="AM89" s="67"/>
    </row>
    <row r="90" spans="39:39" x14ac:dyDescent="0.2">
      <c r="AM90" s="67"/>
    </row>
    <row r="91" spans="39:39" x14ac:dyDescent="0.2">
      <c r="AM91" s="67"/>
    </row>
    <row r="92" spans="39:39" x14ac:dyDescent="0.2">
      <c r="AM92" s="67"/>
    </row>
    <row r="93" spans="39:39" x14ac:dyDescent="0.2">
      <c r="AM93" s="67"/>
    </row>
    <row r="94" spans="39:39" x14ac:dyDescent="0.2">
      <c r="AM94" s="67"/>
    </row>
    <row r="95" spans="39:39" x14ac:dyDescent="0.2">
      <c r="AM95" s="67"/>
    </row>
    <row r="96" spans="39:39" x14ac:dyDescent="0.2">
      <c r="AM96" s="67"/>
    </row>
    <row r="97" spans="39:39" x14ac:dyDescent="0.2">
      <c r="AM97" s="67"/>
    </row>
    <row r="98" spans="39:39" x14ac:dyDescent="0.2">
      <c r="AM98" s="67"/>
    </row>
    <row r="99" spans="39:39" x14ac:dyDescent="0.2">
      <c r="AM99" s="67"/>
    </row>
    <row r="100" spans="39:39" x14ac:dyDescent="0.2">
      <c r="AM100" s="67"/>
    </row>
    <row r="101" spans="39:39" x14ac:dyDescent="0.2">
      <c r="AM101" s="67"/>
    </row>
    <row r="102" spans="39:39" x14ac:dyDescent="0.2">
      <c r="AM102" s="67"/>
    </row>
    <row r="103" spans="39:39" x14ac:dyDescent="0.2">
      <c r="AM103" s="67"/>
    </row>
    <row r="104" spans="39:39" x14ac:dyDescent="0.2">
      <c r="AM104" s="67"/>
    </row>
    <row r="105" spans="39:39" x14ac:dyDescent="0.2">
      <c r="AM105" s="67"/>
    </row>
    <row r="106" spans="39:39" x14ac:dyDescent="0.2">
      <c r="AM106" s="67"/>
    </row>
    <row r="107" spans="39:39" x14ac:dyDescent="0.2">
      <c r="AM107" s="67"/>
    </row>
    <row r="108" spans="39:39" x14ac:dyDescent="0.2">
      <c r="AM108" s="67"/>
    </row>
    <row r="109" spans="39:39" x14ac:dyDescent="0.2">
      <c r="AM109" s="67"/>
    </row>
    <row r="110" spans="39:39" x14ac:dyDescent="0.2">
      <c r="AM110" s="67"/>
    </row>
    <row r="111" spans="39:39" x14ac:dyDescent="0.2">
      <c r="AM111" s="67"/>
    </row>
    <row r="112" spans="39:39" x14ac:dyDescent="0.2">
      <c r="AM112" s="67"/>
    </row>
    <row r="113" spans="39:39" x14ac:dyDescent="0.2">
      <c r="AM113" s="67"/>
    </row>
    <row r="114" spans="39:39" x14ac:dyDescent="0.2">
      <c r="AM114" s="67"/>
    </row>
    <row r="115" spans="39:39" x14ac:dyDescent="0.2">
      <c r="AM115" s="67"/>
    </row>
    <row r="116" spans="39:39" x14ac:dyDescent="0.2">
      <c r="AM116" s="67"/>
    </row>
    <row r="117" spans="39:39" x14ac:dyDescent="0.2">
      <c r="AM117" s="67"/>
    </row>
    <row r="118" spans="39:39" x14ac:dyDescent="0.2">
      <c r="AM118" s="67"/>
    </row>
    <row r="119" spans="39:39" x14ac:dyDescent="0.2">
      <c r="AM119" s="67"/>
    </row>
    <row r="120" spans="39:39" x14ac:dyDescent="0.2">
      <c r="AM120" s="67"/>
    </row>
    <row r="121" spans="39:39" x14ac:dyDescent="0.2">
      <c r="AM121" s="67"/>
    </row>
    <row r="122" spans="39:39" x14ac:dyDescent="0.2">
      <c r="AM122" s="67"/>
    </row>
    <row r="123" spans="39:39" x14ac:dyDescent="0.2">
      <c r="AM123" s="67"/>
    </row>
    <row r="124" spans="39:39" x14ac:dyDescent="0.2">
      <c r="AM124" s="67"/>
    </row>
    <row r="125" spans="39:39" x14ac:dyDescent="0.2">
      <c r="AM125" s="67"/>
    </row>
    <row r="126" spans="39:39" x14ac:dyDescent="0.2">
      <c r="AM126" s="67"/>
    </row>
    <row r="127" spans="39:39" x14ac:dyDescent="0.2">
      <c r="AM127" s="67"/>
    </row>
    <row r="128" spans="39:39" x14ac:dyDescent="0.2">
      <c r="AM128" s="67"/>
    </row>
    <row r="129" spans="39:39" x14ac:dyDescent="0.2">
      <c r="AM129" s="67"/>
    </row>
    <row r="130" spans="39:39" x14ac:dyDescent="0.2">
      <c r="AM130" s="67"/>
    </row>
    <row r="131" spans="39:39" x14ac:dyDescent="0.2">
      <c r="AM131" s="67"/>
    </row>
    <row r="132" spans="39:39" x14ac:dyDescent="0.2">
      <c r="AM132" s="67"/>
    </row>
    <row r="133" spans="39:39" x14ac:dyDescent="0.2">
      <c r="AM133" s="67"/>
    </row>
    <row r="134" spans="39:39" x14ac:dyDescent="0.2">
      <c r="AM134" s="67"/>
    </row>
    <row r="135" spans="39:39" x14ac:dyDescent="0.2">
      <c r="AM135" s="67"/>
    </row>
    <row r="136" spans="39:39" x14ac:dyDescent="0.2">
      <c r="AM136" s="67"/>
    </row>
    <row r="137" spans="39:39" x14ac:dyDescent="0.2">
      <c r="AM137" s="67"/>
    </row>
    <row r="138" spans="39:39" x14ac:dyDescent="0.2">
      <c r="AM138" s="67"/>
    </row>
    <row r="139" spans="39:39" x14ac:dyDescent="0.2">
      <c r="AM139" s="67"/>
    </row>
    <row r="140" spans="39:39" x14ac:dyDescent="0.2">
      <c r="AM140" s="67"/>
    </row>
    <row r="141" spans="39:39" x14ac:dyDescent="0.2">
      <c r="AM141" s="67"/>
    </row>
    <row r="142" spans="39:39" x14ac:dyDescent="0.2">
      <c r="AM142" s="67"/>
    </row>
    <row r="143" spans="39:39" x14ac:dyDescent="0.2">
      <c r="AM143" s="67"/>
    </row>
    <row r="144" spans="39:39" x14ac:dyDescent="0.2">
      <c r="AM144" s="67"/>
    </row>
    <row r="145" spans="39:39" x14ac:dyDescent="0.2">
      <c r="AM145" s="67"/>
    </row>
    <row r="146" spans="39:39" x14ac:dyDescent="0.2">
      <c r="AM146" s="67"/>
    </row>
    <row r="147" spans="39:39" x14ac:dyDescent="0.2">
      <c r="AM147" s="67"/>
    </row>
    <row r="148" spans="39:39" x14ac:dyDescent="0.2">
      <c r="AM148" s="67"/>
    </row>
    <row r="149" spans="39:39" x14ac:dyDescent="0.2">
      <c r="AM149" s="67"/>
    </row>
    <row r="150" spans="39:39" x14ac:dyDescent="0.2">
      <c r="AM150" s="67"/>
    </row>
    <row r="151" spans="39:39" x14ac:dyDescent="0.2">
      <c r="AM151" s="67"/>
    </row>
    <row r="152" spans="39:39" x14ac:dyDescent="0.2">
      <c r="AM152" s="67"/>
    </row>
    <row r="153" spans="39:39" x14ac:dyDescent="0.2">
      <c r="AM153" s="67"/>
    </row>
    <row r="154" spans="39:39" x14ac:dyDescent="0.2">
      <c r="AM154" s="67"/>
    </row>
    <row r="155" spans="39:39" x14ac:dyDescent="0.2">
      <c r="AM155" s="67"/>
    </row>
    <row r="156" spans="39:39" x14ac:dyDescent="0.2">
      <c r="AM156" s="67"/>
    </row>
    <row r="157" spans="39:39" x14ac:dyDescent="0.2">
      <c r="AM157" s="67"/>
    </row>
    <row r="158" spans="39:39" x14ac:dyDescent="0.2">
      <c r="AM158" s="67"/>
    </row>
    <row r="159" spans="39:39" x14ac:dyDescent="0.2">
      <c r="AM159" s="67"/>
    </row>
    <row r="160" spans="39:39" x14ac:dyDescent="0.2">
      <c r="AM160" s="67"/>
    </row>
  </sheetData>
  <sheetProtection algorithmName="SHA-512" hashValue="7UfcxsVGSJiwuvw0WYM2b/Mru0wCAiZuBh47UQuh+nNGb+Rm4lELq8a+zYejEBbjZzUwlkG79wFiqmFg7J4V1w==" saltValue="eb1U2DwQ7wY1PLUh4VW4lQ==" spinCount="100000" sheet="1" objects="1" scenarios="1"/>
  <protectedRanges>
    <protectedRange sqref="AM23 AM24 AM25 AM26 AM30" name="Bereich1"/>
  </protectedRanges>
  <mergeCells count="72">
    <mergeCell ref="AL4:AM4"/>
    <mergeCell ref="A8:AJ9"/>
    <mergeCell ref="A10:AJ10"/>
    <mergeCell ref="A11:AJ11"/>
    <mergeCell ref="A12:AJ12"/>
    <mergeCell ref="AH4:AI4"/>
    <mergeCell ref="AJ4:AK4"/>
    <mergeCell ref="N1:O1"/>
    <mergeCell ref="N2:Z2"/>
    <mergeCell ref="AB4:AC4"/>
    <mergeCell ref="AD4:AE4"/>
    <mergeCell ref="AF4:AG4"/>
    <mergeCell ref="A19:A20"/>
    <mergeCell ref="B19:B20"/>
    <mergeCell ref="C19:F20"/>
    <mergeCell ref="I19:AJ20"/>
    <mergeCell ref="A13:AJ13"/>
    <mergeCell ref="A14:B18"/>
    <mergeCell ref="C14:F18"/>
    <mergeCell ref="G14:H20"/>
    <mergeCell ref="I14:AJ16"/>
    <mergeCell ref="AL14:AL20"/>
    <mergeCell ref="AM14:AM20"/>
    <mergeCell ref="AN14:AN20"/>
    <mergeCell ref="I17:L18"/>
    <mergeCell ref="M17:P18"/>
    <mergeCell ref="Q17:T18"/>
    <mergeCell ref="U17:X18"/>
    <mergeCell ref="Y17:AB18"/>
    <mergeCell ref="AC17:AF18"/>
    <mergeCell ref="AG17:AJ18"/>
    <mergeCell ref="AK14:AK20"/>
    <mergeCell ref="C23:F23"/>
    <mergeCell ref="K23:L23"/>
    <mergeCell ref="O23:P23"/>
    <mergeCell ref="S23:T23"/>
    <mergeCell ref="W23:X23"/>
    <mergeCell ref="AE23:AF23"/>
    <mergeCell ref="AI23:AJ23"/>
    <mergeCell ref="AA23:AB23"/>
    <mergeCell ref="C25:F25"/>
    <mergeCell ref="K25:L25"/>
    <mergeCell ref="O25:P25"/>
    <mergeCell ref="S25:T25"/>
    <mergeCell ref="W25:X25"/>
    <mergeCell ref="AA25:AB25"/>
    <mergeCell ref="AE24:AF24"/>
    <mergeCell ref="AI24:AJ24"/>
    <mergeCell ref="AA24:AB24"/>
    <mergeCell ref="AE25:AF25"/>
    <mergeCell ref="AI25:AJ25"/>
    <mergeCell ref="C24:F24"/>
    <mergeCell ref="K24:L24"/>
    <mergeCell ref="O24:P24"/>
    <mergeCell ref="S24:T24"/>
    <mergeCell ref="W24:X24"/>
    <mergeCell ref="C26:F26"/>
    <mergeCell ref="K26:L26"/>
    <mergeCell ref="O26:P26"/>
    <mergeCell ref="S26:T26"/>
    <mergeCell ref="W26:X26"/>
    <mergeCell ref="AA26:AB26"/>
    <mergeCell ref="B30:AJ30"/>
    <mergeCell ref="AE26:AF26"/>
    <mergeCell ref="AI26:AJ26"/>
    <mergeCell ref="I27:L27"/>
    <mergeCell ref="M27:P27"/>
    <mergeCell ref="Q27:T27"/>
    <mergeCell ref="U27:X27"/>
    <mergeCell ref="Y27:AB27"/>
    <mergeCell ref="AC27:AF27"/>
    <mergeCell ref="AG27:AJ27"/>
  </mergeCells>
  <dataValidations count="1">
    <dataValidation type="list" allowBlank="1" showInputMessage="1" showErrorMessage="1" sqref="AH25 Z23 V26 AD26 AH24 J23 N23 R23 V23 J24 J25 N24 R24 Z24 AD23 AD24 AD25 V24 N25 R25 V25 Z25 AH26 Z26 J26 AH23 N26 R26" xr:uid="{8D2A725B-E307-4DB8-A11E-238F3F2AF38C}">
      <formula1>INDIRECT(I23)</formula1>
    </dataValidation>
  </dataValidations>
  <pageMargins left="0.7" right="0.7" top="0.78740157499999996" bottom="0.78740157499999996" header="0.3" footer="0.3"/>
  <extLst>
    <ext xmlns:x14="http://schemas.microsoft.com/office/spreadsheetml/2009/9/main" uri="{CCE6A557-97BC-4b89-ADB6-D9C93CAAB3DF}">
      <x14:dataValidations xmlns:xm="http://schemas.microsoft.com/office/excel/2006/main" count="3">
        <x14:dataValidation type="list" allowBlank="1" showInputMessage="1" showErrorMessage="1" xr:uid="{662EBD80-38DE-40D8-8807-6AFEAAF5774F}">
          <x14:formula1>
            <xm:f>Tabelle_WiE!$A$4:$A$220</xm:f>
          </x14:formula1>
          <xm:sqref>N1:O1</xm:sqref>
        </x14:dataValidation>
        <x14:dataValidation type="list" allowBlank="1" showInputMessage="1" showErrorMessage="1" xr:uid="{FE1D84D7-2359-4A73-AE1D-F14B5987FBF2}">
          <x14:formula1>
            <xm:f>Datenquelle!$I$1:$S$1</xm:f>
          </x14:formula1>
          <xm:sqref>AG25 Y23 Y26 AG26 AG24 I23 M23 Q23 U23 I24 I25 M24 Q24 Y24 AC23 AC24 AC25 U24 M25 Q25 U25 Y25 AC26 I26 M26 Q26 U26 AG23</xm:sqref>
        </x14:dataValidation>
        <x14:dataValidation type="list" allowBlank="1" showInputMessage="1" showErrorMessage="1" xr:uid="{602E31F6-67F6-4E44-9ED7-971F584323BB}">
          <x14:formula1>
            <xm:f>Datenquelle!$T$2:$T$7</xm:f>
          </x14:formula1>
          <xm:sqref>AI25:AJ25 AA23:AB23 AE23:AF23 AE26:AF26 AI24:AJ24 K23:L23 O23:P23 S23:T23 W23:X23 K24:L24 K25:L25 O24:P24 S24:T24 AA24:AB24 AE24:AF24 AI26:AJ26 W24:X24 O25:P25 S25:T25 W25:X25 AA25:AB25 AE25:AF25 K26:L26 O26:P26 S26:T26 W26:X26 AA26:AB26 AI23:AJ23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580229-4737-4035-8671-190571BDB2DE}">
  <dimension ref="A1:AP160"/>
  <sheetViews>
    <sheetView topLeftCell="F13" workbookViewId="0">
      <selection activeCell="AM30" activeCellId="4" sqref="AM23 AM24 AM25 AM26 AM30"/>
    </sheetView>
  </sheetViews>
  <sheetFormatPr baseColWidth="10" defaultRowHeight="12.75" outlineLevelRow="1" x14ac:dyDescent="0.2"/>
  <cols>
    <col min="1" max="1" width="6.7109375" style="19" customWidth="1"/>
    <col min="2" max="2" width="26.7109375" customWidth="1"/>
    <col min="3" max="5" width="17.7109375" customWidth="1"/>
    <col min="6" max="6" width="39.5703125" customWidth="1"/>
    <col min="7" max="8" width="3.7109375" hidden="1" customWidth="1"/>
    <col min="9" max="20" width="3.7109375" customWidth="1"/>
    <col min="21" max="24" width="4.42578125" customWidth="1"/>
    <col min="25" max="27" width="3.7109375" customWidth="1"/>
    <col min="28" max="28" width="8.5703125" bestFit="1" customWidth="1"/>
    <col min="29" max="29" width="6.85546875" customWidth="1"/>
    <col min="30" max="30" width="4.5703125" bestFit="1" customWidth="1"/>
    <col min="31" max="31" width="6.140625" bestFit="1" customWidth="1"/>
    <col min="32" max="32" width="7.140625" customWidth="1"/>
    <col min="33" max="33" width="8.85546875" customWidth="1"/>
    <col min="34" max="35" width="9.140625" customWidth="1"/>
    <col min="36" max="36" width="4.5703125" bestFit="1" customWidth="1"/>
    <col min="37" max="37" width="10.85546875" bestFit="1" customWidth="1"/>
    <col min="38" max="38" width="11" customWidth="1"/>
    <col min="39" max="39" width="11" style="104" customWidth="1"/>
    <col min="40" max="40" width="12.85546875" style="105" customWidth="1"/>
  </cols>
  <sheetData>
    <row r="1" spans="1:42" ht="14.85" customHeight="1" x14ac:dyDescent="0.2">
      <c r="J1" s="57" t="s">
        <v>267</v>
      </c>
      <c r="N1" s="147">
        <v>2030</v>
      </c>
      <c r="O1" s="147"/>
      <c r="P1" s="30"/>
      <c r="Q1" s="30"/>
      <c r="R1" s="30"/>
      <c r="S1" s="30"/>
      <c r="T1" s="30"/>
      <c r="U1" s="30"/>
      <c r="V1" s="30"/>
      <c r="W1" s="30"/>
      <c r="X1" s="30"/>
      <c r="Y1" s="30"/>
      <c r="Z1" s="30"/>
      <c r="AA1" s="30"/>
      <c r="AB1" s="30"/>
      <c r="AC1" s="30"/>
      <c r="AD1" s="30"/>
      <c r="AM1"/>
    </row>
    <row r="2" spans="1:42" ht="14.85" customHeight="1" x14ac:dyDescent="0.2">
      <c r="C2" s="30"/>
      <c r="J2" s="57" t="s">
        <v>268</v>
      </c>
      <c r="N2" s="150" t="s">
        <v>293</v>
      </c>
      <c r="O2" s="150"/>
      <c r="P2" s="150"/>
      <c r="Q2" s="150"/>
      <c r="R2" s="150"/>
      <c r="S2" s="150"/>
      <c r="T2" s="150"/>
      <c r="U2" s="150"/>
      <c r="V2" s="150"/>
      <c r="W2" s="150"/>
      <c r="X2" s="150"/>
      <c r="Y2" s="150"/>
      <c r="Z2" s="150"/>
      <c r="AA2" s="58"/>
      <c r="AB2" s="30"/>
      <c r="AH2" s="30"/>
      <c r="AI2" s="30"/>
      <c r="AJ2" s="30"/>
      <c r="AK2" s="30"/>
      <c r="AL2" s="30"/>
      <c r="AM2" s="30"/>
      <c r="AN2" s="106"/>
      <c r="AO2" s="119"/>
      <c r="AP2" s="119"/>
    </row>
    <row r="3" spans="1:42" ht="14.85" customHeight="1" x14ac:dyDescent="0.25">
      <c r="B3" s="59"/>
      <c r="C3" s="60"/>
      <c r="J3" s="30" t="s">
        <v>269</v>
      </c>
      <c r="N3" s="61">
        <v>48</v>
      </c>
      <c r="AB3" s="62" t="s">
        <v>312</v>
      </c>
      <c r="AC3" s="62" t="s">
        <v>313</v>
      </c>
      <c r="AD3" s="62" t="s">
        <v>312</v>
      </c>
      <c r="AE3" s="62" t="s">
        <v>313</v>
      </c>
      <c r="AF3" s="62" t="s">
        <v>312</v>
      </c>
      <c r="AG3" s="62" t="s">
        <v>313</v>
      </c>
      <c r="AH3" s="62" t="s">
        <v>312</v>
      </c>
      <c r="AI3" s="62" t="s">
        <v>313</v>
      </c>
      <c r="AJ3" s="62" t="s">
        <v>312</v>
      </c>
      <c r="AK3" s="62" t="s">
        <v>313</v>
      </c>
      <c r="AL3" s="62" t="s">
        <v>312</v>
      </c>
      <c r="AM3" s="62" t="s">
        <v>313</v>
      </c>
      <c r="AN3" s="62" t="s">
        <v>313</v>
      </c>
      <c r="AO3" s="62" t="s">
        <v>314</v>
      </c>
    </row>
    <row r="4" spans="1:42" ht="30.75" customHeight="1" x14ac:dyDescent="0.25">
      <c r="B4" s="59"/>
      <c r="C4" s="63"/>
      <c r="J4" s="30"/>
      <c r="AB4" s="135" t="s">
        <v>315</v>
      </c>
      <c r="AC4" s="136"/>
      <c r="AD4" s="135" t="s">
        <v>316</v>
      </c>
      <c r="AE4" s="136"/>
      <c r="AF4" s="135" t="s">
        <v>317</v>
      </c>
      <c r="AG4" s="136"/>
      <c r="AH4" s="135" t="s">
        <v>318</v>
      </c>
      <c r="AI4" s="136"/>
      <c r="AJ4" s="135" t="s">
        <v>319</v>
      </c>
      <c r="AK4" s="136"/>
      <c r="AL4" s="135" t="s">
        <v>320</v>
      </c>
      <c r="AM4" s="136"/>
      <c r="AN4" s="64" t="s">
        <v>321</v>
      </c>
      <c r="AO4" s="64" t="s">
        <v>322</v>
      </c>
    </row>
    <row r="5" spans="1:42" ht="14.85" customHeight="1" x14ac:dyDescent="0.25">
      <c r="B5" s="59"/>
      <c r="C5" s="63"/>
      <c r="J5" s="30" t="s">
        <v>270</v>
      </c>
      <c r="N5" s="61">
        <v>6</v>
      </c>
      <c r="AB5" s="65">
        <v>0</v>
      </c>
      <c r="AC5" s="65">
        <v>0</v>
      </c>
      <c r="AD5" s="65">
        <v>0</v>
      </c>
      <c r="AE5" s="65">
        <v>0</v>
      </c>
      <c r="AF5" s="65">
        <v>246</v>
      </c>
      <c r="AG5" s="65">
        <v>0</v>
      </c>
      <c r="AH5" s="65">
        <v>0</v>
      </c>
      <c r="AI5" s="65">
        <v>0</v>
      </c>
      <c r="AJ5" s="65">
        <v>0</v>
      </c>
      <c r="AK5" s="65">
        <v>0</v>
      </c>
      <c r="AL5" s="65">
        <v>0</v>
      </c>
      <c r="AM5" s="65">
        <v>0</v>
      </c>
      <c r="AN5" s="65">
        <v>89.906000000000006</v>
      </c>
      <c r="AO5" s="65">
        <v>29.18</v>
      </c>
    </row>
    <row r="6" spans="1:42" ht="14.85" customHeight="1" x14ac:dyDescent="0.25">
      <c r="B6" s="59"/>
      <c r="C6" s="63"/>
      <c r="J6" s="30" t="s">
        <v>271</v>
      </c>
      <c r="N6" s="61">
        <v>5</v>
      </c>
      <c r="AJ6" s="66"/>
      <c r="AM6" s="67"/>
    </row>
    <row r="7" spans="1:42" ht="14.85" customHeight="1" thickBot="1" x14ac:dyDescent="0.3">
      <c r="B7" s="59"/>
      <c r="C7" s="63"/>
      <c r="J7" s="30"/>
      <c r="N7" s="61"/>
      <c r="AJ7" s="68"/>
      <c r="AM7" s="67"/>
    </row>
    <row r="8" spans="1:42" ht="14.85" customHeight="1" x14ac:dyDescent="0.2">
      <c r="A8" s="129" t="s">
        <v>280</v>
      </c>
      <c r="B8" s="130"/>
      <c r="C8" s="130"/>
      <c r="D8" s="130"/>
      <c r="E8" s="130"/>
      <c r="F8" s="130"/>
      <c r="G8" s="130"/>
      <c r="H8" s="130"/>
      <c r="I8" s="130"/>
      <c r="J8" s="130"/>
      <c r="K8" s="130"/>
      <c r="L8" s="130"/>
      <c r="M8" s="130"/>
      <c r="N8" s="130"/>
      <c r="O8" s="130"/>
      <c r="P8" s="130"/>
      <c r="Q8" s="130"/>
      <c r="R8" s="130"/>
      <c r="S8" s="130"/>
      <c r="T8" s="130"/>
      <c r="U8" s="130"/>
      <c r="V8" s="130"/>
      <c r="W8" s="130"/>
      <c r="X8" s="130"/>
      <c r="Y8" s="130"/>
      <c r="Z8" s="130"/>
      <c r="AA8" s="130"/>
      <c r="AB8" s="130"/>
      <c r="AC8" s="130"/>
      <c r="AD8" s="130"/>
      <c r="AE8" s="130"/>
      <c r="AF8" s="130"/>
      <c r="AG8" s="130"/>
      <c r="AH8" s="130"/>
      <c r="AI8" s="130"/>
      <c r="AJ8" s="131"/>
      <c r="AM8" s="67"/>
    </row>
    <row r="9" spans="1:42" ht="409.5" customHeight="1" x14ac:dyDescent="0.2">
      <c r="A9" s="132"/>
      <c r="B9" s="133"/>
      <c r="C9" s="133"/>
      <c r="D9" s="133"/>
      <c r="E9" s="133"/>
      <c r="F9" s="133"/>
      <c r="G9" s="133"/>
      <c r="H9" s="133"/>
      <c r="I9" s="133"/>
      <c r="J9" s="133"/>
      <c r="K9" s="133"/>
      <c r="L9" s="133"/>
      <c r="M9" s="133"/>
      <c r="N9" s="133"/>
      <c r="O9" s="133"/>
      <c r="P9" s="133"/>
      <c r="Q9" s="133"/>
      <c r="R9" s="133"/>
      <c r="S9" s="133"/>
      <c r="T9" s="133"/>
      <c r="U9" s="133"/>
      <c r="V9" s="133"/>
      <c r="W9" s="133"/>
      <c r="X9" s="133"/>
      <c r="Y9" s="133"/>
      <c r="Z9" s="133"/>
      <c r="AA9" s="133"/>
      <c r="AB9" s="133"/>
      <c r="AC9" s="133"/>
      <c r="AD9" s="133"/>
      <c r="AE9" s="133"/>
      <c r="AF9" s="133"/>
      <c r="AG9" s="133"/>
      <c r="AH9" s="133"/>
      <c r="AI9" s="133"/>
      <c r="AJ9" s="134"/>
      <c r="AM9" s="67"/>
    </row>
    <row r="10" spans="1:42" ht="249" customHeight="1" x14ac:dyDescent="0.2">
      <c r="A10" s="159" t="s">
        <v>278</v>
      </c>
      <c r="B10" s="160"/>
      <c r="C10" s="160"/>
      <c r="D10" s="160"/>
      <c r="E10" s="160"/>
      <c r="F10" s="160"/>
      <c r="G10" s="160"/>
      <c r="H10" s="160"/>
      <c r="I10" s="160"/>
      <c r="J10" s="160"/>
      <c r="K10" s="160"/>
      <c r="L10" s="160"/>
      <c r="M10" s="160"/>
      <c r="N10" s="160"/>
      <c r="O10" s="160"/>
      <c r="P10" s="160"/>
      <c r="Q10" s="160"/>
      <c r="R10" s="160"/>
      <c r="S10" s="160"/>
      <c r="T10" s="160"/>
      <c r="U10" s="160"/>
      <c r="V10" s="160"/>
      <c r="W10" s="160"/>
      <c r="X10" s="160"/>
      <c r="Y10" s="160"/>
      <c r="Z10" s="160"/>
      <c r="AA10" s="160"/>
      <c r="AB10" s="160"/>
      <c r="AC10" s="160"/>
      <c r="AD10" s="160"/>
      <c r="AE10" s="160"/>
      <c r="AF10" s="160"/>
      <c r="AG10" s="160"/>
      <c r="AH10" s="160"/>
      <c r="AI10" s="160"/>
      <c r="AJ10" s="161"/>
      <c r="AM10" s="67"/>
    </row>
    <row r="11" spans="1:42" ht="380.1" customHeight="1" x14ac:dyDescent="0.2">
      <c r="A11" s="162" t="s">
        <v>281</v>
      </c>
      <c r="B11" s="133"/>
      <c r="C11" s="133"/>
      <c r="D11" s="133"/>
      <c r="E11" s="133"/>
      <c r="F11" s="133"/>
      <c r="G11" s="133"/>
      <c r="H11" s="133"/>
      <c r="I11" s="133"/>
      <c r="J11" s="133"/>
      <c r="K11" s="133"/>
      <c r="L11" s="133"/>
      <c r="M11" s="133"/>
      <c r="N11" s="133"/>
      <c r="O11" s="133"/>
      <c r="P11" s="133"/>
      <c r="Q11" s="133"/>
      <c r="R11" s="133"/>
      <c r="S11" s="133"/>
      <c r="T11" s="133"/>
      <c r="U11" s="133"/>
      <c r="V11" s="133"/>
      <c r="W11" s="133"/>
      <c r="X11" s="133"/>
      <c r="Y11" s="133"/>
      <c r="Z11" s="133"/>
      <c r="AA11" s="133"/>
      <c r="AB11" s="133"/>
      <c r="AC11" s="133"/>
      <c r="AD11" s="133"/>
      <c r="AE11" s="133"/>
      <c r="AF11" s="133"/>
      <c r="AG11" s="133"/>
      <c r="AH11" s="133"/>
      <c r="AI11" s="133"/>
      <c r="AJ11" s="134"/>
      <c r="AM11" s="67"/>
    </row>
    <row r="12" spans="1:42" ht="218.1" customHeight="1" x14ac:dyDescent="0.2">
      <c r="A12" s="162" t="s">
        <v>282</v>
      </c>
      <c r="B12" s="163"/>
      <c r="C12" s="163"/>
      <c r="D12" s="163"/>
      <c r="E12" s="163"/>
      <c r="F12" s="163"/>
      <c r="G12" s="163"/>
      <c r="H12" s="163"/>
      <c r="I12" s="163"/>
      <c r="J12" s="163"/>
      <c r="K12" s="163"/>
      <c r="L12" s="163"/>
      <c r="M12" s="163"/>
      <c r="N12" s="163"/>
      <c r="O12" s="163"/>
      <c r="P12" s="163"/>
      <c r="Q12" s="163"/>
      <c r="R12" s="163"/>
      <c r="S12" s="163"/>
      <c r="T12" s="163"/>
      <c r="U12" s="163"/>
      <c r="V12" s="163"/>
      <c r="W12" s="163"/>
      <c r="X12" s="163"/>
      <c r="Y12" s="163"/>
      <c r="Z12" s="163"/>
      <c r="AA12" s="163"/>
      <c r="AB12" s="163"/>
      <c r="AC12" s="163"/>
      <c r="AD12" s="163"/>
      <c r="AE12" s="163"/>
      <c r="AF12" s="163"/>
      <c r="AG12" s="163"/>
      <c r="AH12" s="163"/>
      <c r="AI12" s="163"/>
      <c r="AJ12" s="164"/>
      <c r="AM12" s="67"/>
    </row>
    <row r="13" spans="1:42" ht="114.95" customHeight="1" thickBot="1" x14ac:dyDescent="0.25">
      <c r="A13" s="165" t="s">
        <v>279</v>
      </c>
      <c r="B13" s="166"/>
      <c r="C13" s="166"/>
      <c r="D13" s="166"/>
      <c r="E13" s="166"/>
      <c r="F13" s="166"/>
      <c r="G13" s="166"/>
      <c r="H13" s="166"/>
      <c r="I13" s="166"/>
      <c r="J13" s="166"/>
      <c r="K13" s="166"/>
      <c r="L13" s="166"/>
      <c r="M13" s="166"/>
      <c r="N13" s="166"/>
      <c r="O13" s="166"/>
      <c r="P13" s="166"/>
      <c r="Q13" s="166"/>
      <c r="R13" s="166"/>
      <c r="S13" s="166"/>
      <c r="T13" s="166"/>
      <c r="U13" s="166"/>
      <c r="V13" s="166"/>
      <c r="W13" s="166"/>
      <c r="X13" s="166"/>
      <c r="Y13" s="166"/>
      <c r="Z13" s="166"/>
      <c r="AA13" s="166"/>
      <c r="AB13" s="166"/>
      <c r="AC13" s="166"/>
      <c r="AD13" s="166"/>
      <c r="AE13" s="166"/>
      <c r="AF13" s="166"/>
      <c r="AG13" s="166"/>
      <c r="AH13" s="166"/>
      <c r="AI13" s="166"/>
      <c r="AJ13" s="167"/>
      <c r="AM13" s="67"/>
    </row>
    <row r="14" spans="1:42" ht="12.75" customHeight="1" x14ac:dyDescent="0.2">
      <c r="A14" s="199" t="s">
        <v>264</v>
      </c>
      <c r="B14" s="200"/>
      <c r="C14" s="205" t="s">
        <v>265</v>
      </c>
      <c r="D14" s="205"/>
      <c r="E14" s="205"/>
      <c r="F14" s="206"/>
      <c r="G14" s="187" t="s">
        <v>176</v>
      </c>
      <c r="H14" s="188"/>
      <c r="I14" s="193" t="s">
        <v>177</v>
      </c>
      <c r="J14" s="194"/>
      <c r="K14" s="194"/>
      <c r="L14" s="194"/>
      <c r="M14" s="194"/>
      <c r="N14" s="194"/>
      <c r="O14" s="194"/>
      <c r="P14" s="194"/>
      <c r="Q14" s="194"/>
      <c r="R14" s="194"/>
      <c r="S14" s="194"/>
      <c r="T14" s="194"/>
      <c r="U14" s="194"/>
      <c r="V14" s="194"/>
      <c r="W14" s="194"/>
      <c r="X14" s="194"/>
      <c r="Y14" s="194"/>
      <c r="Z14" s="194"/>
      <c r="AA14" s="194"/>
      <c r="AB14" s="194"/>
      <c r="AC14" s="194"/>
      <c r="AD14" s="194"/>
      <c r="AE14" s="194"/>
      <c r="AF14" s="194"/>
      <c r="AG14" s="194"/>
      <c r="AH14" s="194"/>
      <c r="AI14" s="194"/>
      <c r="AJ14" s="194"/>
      <c r="AK14" s="154" t="s">
        <v>259</v>
      </c>
      <c r="AL14" s="154" t="s">
        <v>260</v>
      </c>
      <c r="AM14" s="126" t="s">
        <v>284</v>
      </c>
      <c r="AN14" s="151" t="s">
        <v>285</v>
      </c>
    </row>
    <row r="15" spans="1:42" ht="12.75" customHeight="1" x14ac:dyDescent="0.2">
      <c r="A15" s="201"/>
      <c r="B15" s="202"/>
      <c r="C15" s="207"/>
      <c r="D15" s="207"/>
      <c r="E15" s="207"/>
      <c r="F15" s="208"/>
      <c r="G15" s="189"/>
      <c r="H15" s="190"/>
      <c r="I15" s="195"/>
      <c r="J15" s="196"/>
      <c r="K15" s="196"/>
      <c r="L15" s="196"/>
      <c r="M15" s="196"/>
      <c r="N15" s="196"/>
      <c r="O15" s="196"/>
      <c r="P15" s="196"/>
      <c r="Q15" s="196"/>
      <c r="R15" s="196"/>
      <c r="S15" s="196"/>
      <c r="T15" s="196"/>
      <c r="U15" s="196"/>
      <c r="V15" s="196"/>
      <c r="W15" s="196"/>
      <c r="X15" s="196"/>
      <c r="Y15" s="196"/>
      <c r="Z15" s="196"/>
      <c r="AA15" s="196"/>
      <c r="AB15" s="196"/>
      <c r="AC15" s="196"/>
      <c r="AD15" s="196"/>
      <c r="AE15" s="196"/>
      <c r="AF15" s="196"/>
      <c r="AG15" s="196"/>
      <c r="AH15" s="196"/>
      <c r="AI15" s="196"/>
      <c r="AJ15" s="196"/>
      <c r="AK15" s="155"/>
      <c r="AL15" s="155"/>
      <c r="AM15" s="127"/>
      <c r="AN15" s="152"/>
    </row>
    <row r="16" spans="1:42" ht="13.5" customHeight="1" thickBot="1" x14ac:dyDescent="0.25">
      <c r="A16" s="201"/>
      <c r="B16" s="202"/>
      <c r="C16" s="207"/>
      <c r="D16" s="207"/>
      <c r="E16" s="207"/>
      <c r="F16" s="208"/>
      <c r="G16" s="189"/>
      <c r="H16" s="190"/>
      <c r="I16" s="197"/>
      <c r="J16" s="198"/>
      <c r="K16" s="198"/>
      <c r="L16" s="198"/>
      <c r="M16" s="198"/>
      <c r="N16" s="198"/>
      <c r="O16" s="198"/>
      <c r="P16" s="198"/>
      <c r="Q16" s="198"/>
      <c r="R16" s="198"/>
      <c r="S16" s="198"/>
      <c r="T16" s="198"/>
      <c r="U16" s="198"/>
      <c r="V16" s="198"/>
      <c r="W16" s="198"/>
      <c r="X16" s="198"/>
      <c r="Y16" s="198"/>
      <c r="Z16" s="198"/>
      <c r="AA16" s="198"/>
      <c r="AB16" s="198"/>
      <c r="AC16" s="198"/>
      <c r="AD16" s="198"/>
      <c r="AE16" s="198"/>
      <c r="AF16" s="198"/>
      <c r="AG16" s="198"/>
      <c r="AH16" s="198"/>
      <c r="AI16" s="198"/>
      <c r="AJ16" s="198"/>
      <c r="AK16" s="155"/>
      <c r="AL16" s="155"/>
      <c r="AM16" s="127"/>
      <c r="AN16" s="152"/>
    </row>
    <row r="17" spans="1:40" ht="12.75" customHeight="1" x14ac:dyDescent="0.2">
      <c r="A17" s="201"/>
      <c r="B17" s="202"/>
      <c r="C17" s="207"/>
      <c r="D17" s="207"/>
      <c r="E17" s="207"/>
      <c r="F17" s="208"/>
      <c r="G17" s="189"/>
      <c r="H17" s="190"/>
      <c r="I17" s="148" t="s">
        <v>249</v>
      </c>
      <c r="J17" s="138"/>
      <c r="K17" s="138"/>
      <c r="L17" s="139"/>
      <c r="M17" s="137" t="s">
        <v>248</v>
      </c>
      <c r="N17" s="138"/>
      <c r="O17" s="138"/>
      <c r="P17" s="139"/>
      <c r="Q17" s="142" t="s">
        <v>323</v>
      </c>
      <c r="R17" s="143"/>
      <c r="S17" s="143"/>
      <c r="T17" s="144"/>
      <c r="U17" s="142" t="s">
        <v>324</v>
      </c>
      <c r="V17" s="143"/>
      <c r="W17" s="143"/>
      <c r="X17" s="144"/>
      <c r="Y17" s="137" t="s">
        <v>251</v>
      </c>
      <c r="Z17" s="138"/>
      <c r="AA17" s="138"/>
      <c r="AB17" s="139"/>
      <c r="AC17" s="137" t="s">
        <v>250</v>
      </c>
      <c r="AD17" s="138"/>
      <c r="AE17" s="138"/>
      <c r="AF17" s="139"/>
      <c r="AG17" s="142" t="s">
        <v>326</v>
      </c>
      <c r="AH17" s="143"/>
      <c r="AI17" s="143"/>
      <c r="AJ17" s="144"/>
      <c r="AK17" s="155"/>
      <c r="AL17" s="155"/>
      <c r="AM17" s="127"/>
      <c r="AN17" s="152"/>
    </row>
    <row r="18" spans="1:40" ht="33" customHeight="1" thickBot="1" x14ac:dyDescent="0.25">
      <c r="A18" s="203"/>
      <c r="B18" s="204"/>
      <c r="C18" s="209"/>
      <c r="D18" s="209"/>
      <c r="E18" s="209"/>
      <c r="F18" s="210"/>
      <c r="G18" s="189"/>
      <c r="H18" s="190"/>
      <c r="I18" s="149"/>
      <c r="J18" s="140"/>
      <c r="K18" s="140"/>
      <c r="L18" s="141"/>
      <c r="M18" s="140"/>
      <c r="N18" s="140"/>
      <c r="O18" s="140"/>
      <c r="P18" s="141"/>
      <c r="Q18" s="145"/>
      <c r="R18" s="145"/>
      <c r="S18" s="145"/>
      <c r="T18" s="146"/>
      <c r="U18" s="145"/>
      <c r="V18" s="145"/>
      <c r="W18" s="145"/>
      <c r="X18" s="146"/>
      <c r="Y18" s="140"/>
      <c r="Z18" s="140"/>
      <c r="AA18" s="140"/>
      <c r="AB18" s="141"/>
      <c r="AC18" s="140"/>
      <c r="AD18" s="140"/>
      <c r="AE18" s="140"/>
      <c r="AF18" s="141"/>
      <c r="AG18" s="145"/>
      <c r="AH18" s="145"/>
      <c r="AI18" s="145"/>
      <c r="AJ18" s="146"/>
      <c r="AK18" s="155"/>
      <c r="AL18" s="155"/>
      <c r="AM18" s="127"/>
      <c r="AN18" s="152"/>
    </row>
    <row r="19" spans="1:40" x14ac:dyDescent="0.2">
      <c r="A19" s="175" t="s">
        <v>178</v>
      </c>
      <c r="B19" s="177" t="s">
        <v>179</v>
      </c>
      <c r="C19" s="179" t="s">
        <v>180</v>
      </c>
      <c r="D19" s="179"/>
      <c r="E19" s="179"/>
      <c r="F19" s="180"/>
      <c r="G19" s="189"/>
      <c r="H19" s="190"/>
      <c r="I19" s="183" t="s">
        <v>181</v>
      </c>
      <c r="J19" s="184"/>
      <c r="K19" s="184"/>
      <c r="L19" s="184"/>
      <c r="M19" s="184"/>
      <c r="N19" s="184"/>
      <c r="O19" s="184"/>
      <c r="P19" s="184"/>
      <c r="Q19" s="184"/>
      <c r="R19" s="184"/>
      <c r="S19" s="184"/>
      <c r="T19" s="184"/>
      <c r="U19" s="184"/>
      <c r="V19" s="184"/>
      <c r="W19" s="184"/>
      <c r="X19" s="184"/>
      <c r="Y19" s="184"/>
      <c r="Z19" s="184"/>
      <c r="AA19" s="184"/>
      <c r="AB19" s="184"/>
      <c r="AC19" s="184"/>
      <c r="AD19" s="184"/>
      <c r="AE19" s="184"/>
      <c r="AF19" s="184"/>
      <c r="AG19" s="184"/>
      <c r="AH19" s="184"/>
      <c r="AI19" s="184"/>
      <c r="AJ19" s="184"/>
      <c r="AK19" s="155"/>
      <c r="AL19" s="155"/>
      <c r="AM19" s="127"/>
      <c r="AN19" s="152"/>
    </row>
    <row r="20" spans="1:40" ht="13.5" thickBot="1" x14ac:dyDescent="0.25">
      <c r="A20" s="176"/>
      <c r="B20" s="178"/>
      <c r="C20" s="181"/>
      <c r="D20" s="181"/>
      <c r="E20" s="181"/>
      <c r="F20" s="182"/>
      <c r="G20" s="191"/>
      <c r="H20" s="192"/>
      <c r="I20" s="185"/>
      <c r="J20" s="186"/>
      <c r="K20" s="186"/>
      <c r="L20" s="186"/>
      <c r="M20" s="186"/>
      <c r="N20" s="186"/>
      <c r="O20" s="186"/>
      <c r="P20" s="186"/>
      <c r="Q20" s="186"/>
      <c r="R20" s="186"/>
      <c r="S20" s="186"/>
      <c r="T20" s="186"/>
      <c r="U20" s="186"/>
      <c r="V20" s="186"/>
      <c r="W20" s="186"/>
      <c r="X20" s="186"/>
      <c r="Y20" s="186"/>
      <c r="Z20" s="186"/>
      <c r="AA20" s="186"/>
      <c r="AB20" s="186"/>
      <c r="AC20" s="186"/>
      <c r="AD20" s="186"/>
      <c r="AE20" s="186"/>
      <c r="AF20" s="186"/>
      <c r="AG20" s="186"/>
      <c r="AH20" s="186"/>
      <c r="AI20" s="186"/>
      <c r="AJ20" s="186"/>
      <c r="AK20" s="156"/>
      <c r="AL20" s="156"/>
      <c r="AM20" s="128"/>
      <c r="AN20" s="153"/>
    </row>
    <row r="21" spans="1:40" ht="2.25" customHeight="1" x14ac:dyDescent="0.2">
      <c r="AM21" s="69"/>
      <c r="AN21" s="107"/>
    </row>
    <row r="22" spans="1:40" s="120" customFormat="1" ht="16.5" thickBot="1" x14ac:dyDescent="0.3">
      <c r="A22" s="70">
        <v>1</v>
      </c>
      <c r="B22" s="71" t="s">
        <v>252</v>
      </c>
      <c r="C22" s="71"/>
      <c r="D22" s="71"/>
      <c r="E22" s="71"/>
      <c r="F22" s="71"/>
      <c r="G22" s="71"/>
      <c r="H22" s="71"/>
      <c r="I22" s="71"/>
      <c r="J22" s="71"/>
      <c r="K22" s="71"/>
      <c r="L22" s="71"/>
      <c r="M22" s="71"/>
      <c r="N22" s="71"/>
      <c r="O22" s="71"/>
      <c r="P22" s="71"/>
      <c r="Q22" s="71"/>
      <c r="R22" s="71"/>
      <c r="S22" s="71"/>
      <c r="T22" s="71"/>
      <c r="U22" s="71"/>
      <c r="V22" s="71"/>
      <c r="W22" s="71"/>
      <c r="X22" s="71"/>
      <c r="Y22" s="71"/>
      <c r="Z22" s="71"/>
      <c r="AA22" s="71"/>
      <c r="AB22" s="71"/>
      <c r="AC22" s="71"/>
      <c r="AD22" s="71"/>
      <c r="AE22" s="71"/>
      <c r="AF22" s="71"/>
      <c r="AG22" s="71"/>
      <c r="AH22" s="71"/>
      <c r="AI22" s="71"/>
      <c r="AJ22" s="71"/>
      <c r="AK22" s="72"/>
      <c r="AL22" s="72"/>
      <c r="AM22" s="73"/>
      <c r="AN22" s="108"/>
    </row>
    <row r="23" spans="1:40" ht="163.5" customHeight="1" thickBot="1" x14ac:dyDescent="0.25">
      <c r="A23" s="20" t="s">
        <v>182</v>
      </c>
      <c r="B23" s="21" t="s">
        <v>329</v>
      </c>
      <c r="C23" s="157" t="s">
        <v>330</v>
      </c>
      <c r="D23" s="157"/>
      <c r="E23" s="157"/>
      <c r="F23" s="157"/>
      <c r="I23" s="76" t="s">
        <v>175</v>
      </c>
      <c r="J23" s="77">
        <v>1</v>
      </c>
      <c r="K23" s="124">
        <v>1</v>
      </c>
      <c r="L23" s="125"/>
      <c r="M23" s="76" t="s">
        <v>175</v>
      </c>
      <c r="N23" s="77">
        <v>1</v>
      </c>
      <c r="O23" s="124">
        <v>1</v>
      </c>
      <c r="P23" s="125"/>
      <c r="Q23" s="76" t="s">
        <v>175</v>
      </c>
      <c r="R23" s="77">
        <v>1</v>
      </c>
      <c r="S23" s="124">
        <v>1</v>
      </c>
      <c r="T23" s="125"/>
      <c r="U23" s="76" t="s">
        <v>175</v>
      </c>
      <c r="V23" s="77">
        <v>1</v>
      </c>
      <c r="W23" s="124">
        <v>1</v>
      </c>
      <c r="X23" s="125"/>
      <c r="Y23" s="76" t="s">
        <v>175</v>
      </c>
      <c r="Z23" s="77">
        <v>1</v>
      </c>
      <c r="AA23" s="124">
        <v>1</v>
      </c>
      <c r="AB23" s="125"/>
      <c r="AC23" s="76" t="s">
        <v>175</v>
      </c>
      <c r="AD23" s="77">
        <v>1</v>
      </c>
      <c r="AE23" s="124">
        <v>1</v>
      </c>
      <c r="AF23" s="125"/>
      <c r="AG23" s="76" t="s">
        <v>175</v>
      </c>
      <c r="AH23" s="77">
        <v>1</v>
      </c>
      <c r="AI23" s="124">
        <v>1</v>
      </c>
      <c r="AJ23" s="125"/>
      <c r="AK23" s="74" t="s">
        <v>266</v>
      </c>
      <c r="AL23" s="78" t="s">
        <v>286</v>
      </c>
      <c r="AM23" s="75"/>
      <c r="AN23" s="109">
        <f t="shared" ref="AN23:AN26" si="0">AM23</f>
        <v>0</v>
      </c>
    </row>
    <row r="24" spans="1:40" ht="25.5" customHeight="1" thickBot="1" x14ac:dyDescent="0.25">
      <c r="A24" s="20" t="s">
        <v>183</v>
      </c>
      <c r="B24" s="21" t="s">
        <v>253</v>
      </c>
      <c r="C24" s="157" t="s">
        <v>256</v>
      </c>
      <c r="D24" s="158"/>
      <c r="E24" s="158"/>
      <c r="F24" s="158"/>
      <c r="I24" s="76" t="s">
        <v>175</v>
      </c>
      <c r="J24" s="77">
        <v>1</v>
      </c>
      <c r="K24" s="124">
        <v>1</v>
      </c>
      <c r="L24" s="125"/>
      <c r="M24" s="76" t="s">
        <v>175</v>
      </c>
      <c r="N24" s="77">
        <v>1</v>
      </c>
      <c r="O24" s="124">
        <v>1</v>
      </c>
      <c r="P24" s="125"/>
      <c r="Q24" s="76" t="s">
        <v>175</v>
      </c>
      <c r="R24" s="77">
        <v>1</v>
      </c>
      <c r="S24" s="124">
        <v>1</v>
      </c>
      <c r="T24" s="125"/>
      <c r="U24" s="76" t="s">
        <v>175</v>
      </c>
      <c r="V24" s="77">
        <v>1</v>
      </c>
      <c r="W24" s="124">
        <v>1</v>
      </c>
      <c r="X24" s="125"/>
      <c r="Y24" s="76"/>
      <c r="Z24" s="77"/>
      <c r="AA24" s="124"/>
      <c r="AB24" s="125"/>
      <c r="AC24" s="76"/>
      <c r="AD24" s="77"/>
      <c r="AE24" s="124"/>
      <c r="AF24" s="125"/>
      <c r="AG24" s="76"/>
      <c r="AH24" s="77"/>
      <c r="AI24" s="124"/>
      <c r="AJ24" s="125"/>
      <c r="AK24" s="74" t="s">
        <v>331</v>
      </c>
      <c r="AL24" s="78" t="s">
        <v>286</v>
      </c>
      <c r="AM24" s="75"/>
      <c r="AN24" s="109">
        <f t="shared" si="0"/>
        <v>0</v>
      </c>
    </row>
    <row r="25" spans="1:40" ht="39" customHeight="1" thickBot="1" x14ac:dyDescent="0.25">
      <c r="A25" s="20" t="s">
        <v>184</v>
      </c>
      <c r="B25" s="21" t="s">
        <v>254</v>
      </c>
      <c r="C25" s="172" t="s">
        <v>257</v>
      </c>
      <c r="D25" s="173"/>
      <c r="E25" s="173"/>
      <c r="F25" s="174"/>
      <c r="I25" s="76" t="s">
        <v>175</v>
      </c>
      <c r="J25" s="77">
        <v>1</v>
      </c>
      <c r="K25" s="124">
        <v>1</v>
      </c>
      <c r="L25" s="125"/>
      <c r="M25" s="76" t="s">
        <v>175</v>
      </c>
      <c r="N25" s="77">
        <v>1</v>
      </c>
      <c r="O25" s="124">
        <v>1</v>
      </c>
      <c r="P25" s="125"/>
      <c r="Q25" s="76" t="s">
        <v>175</v>
      </c>
      <c r="R25" s="77">
        <v>1</v>
      </c>
      <c r="S25" s="124">
        <v>1</v>
      </c>
      <c r="T25" s="125"/>
      <c r="U25" s="76" t="s">
        <v>175</v>
      </c>
      <c r="V25" s="77">
        <v>1</v>
      </c>
      <c r="W25" s="124">
        <v>1</v>
      </c>
      <c r="X25" s="125"/>
      <c r="Y25" s="76" t="s">
        <v>175</v>
      </c>
      <c r="Z25" s="77">
        <v>1</v>
      </c>
      <c r="AA25" s="124">
        <v>1</v>
      </c>
      <c r="AB25" s="125"/>
      <c r="AC25" s="76" t="s">
        <v>175</v>
      </c>
      <c r="AD25" s="77">
        <v>1</v>
      </c>
      <c r="AE25" s="124">
        <v>1</v>
      </c>
      <c r="AF25" s="125"/>
      <c r="AG25" s="76" t="s">
        <v>175</v>
      </c>
      <c r="AH25" s="77">
        <v>1</v>
      </c>
      <c r="AI25" s="124">
        <v>1</v>
      </c>
      <c r="AJ25" s="125"/>
      <c r="AK25" s="74" t="s">
        <v>331</v>
      </c>
      <c r="AL25" s="78" t="s">
        <v>286</v>
      </c>
      <c r="AM25" s="75"/>
      <c r="AN25" s="109">
        <f t="shared" si="0"/>
        <v>0</v>
      </c>
    </row>
    <row r="26" spans="1:40" ht="90.95" customHeight="1" thickBot="1" x14ac:dyDescent="0.25">
      <c r="A26" s="20" t="s">
        <v>185</v>
      </c>
      <c r="B26" s="21" t="s">
        <v>255</v>
      </c>
      <c r="C26" s="157" t="s">
        <v>258</v>
      </c>
      <c r="D26" s="158"/>
      <c r="E26" s="158"/>
      <c r="F26" s="158"/>
      <c r="I26" s="76" t="s">
        <v>175</v>
      </c>
      <c r="J26" s="80">
        <v>240</v>
      </c>
      <c r="K26" s="124"/>
      <c r="L26" s="125"/>
      <c r="M26" s="76" t="s">
        <v>175</v>
      </c>
      <c r="N26" s="80">
        <v>240</v>
      </c>
      <c r="O26" s="124"/>
      <c r="P26" s="125"/>
      <c r="Q26" s="76" t="s">
        <v>175</v>
      </c>
      <c r="R26" s="80">
        <v>240</v>
      </c>
      <c r="S26" s="124"/>
      <c r="T26" s="125"/>
      <c r="U26" s="76" t="s">
        <v>175</v>
      </c>
      <c r="V26" s="80">
        <v>240</v>
      </c>
      <c r="W26" s="124"/>
      <c r="X26" s="125"/>
      <c r="Y26" s="76" t="s">
        <v>175</v>
      </c>
      <c r="Z26" s="80">
        <v>240</v>
      </c>
      <c r="AA26" s="124"/>
      <c r="AB26" s="125"/>
      <c r="AC26" s="76" t="s">
        <v>175</v>
      </c>
      <c r="AD26" s="80">
        <v>240</v>
      </c>
      <c r="AE26" s="124"/>
      <c r="AF26" s="125"/>
      <c r="AG26" s="76" t="s">
        <v>175</v>
      </c>
      <c r="AH26" s="80">
        <v>240</v>
      </c>
      <c r="AI26" s="124"/>
      <c r="AJ26" s="125"/>
      <c r="AK26" s="81" t="s">
        <v>287</v>
      </c>
      <c r="AL26" s="78" t="s">
        <v>286</v>
      </c>
      <c r="AM26" s="75"/>
      <c r="AN26" s="109">
        <f t="shared" si="0"/>
        <v>0</v>
      </c>
    </row>
    <row r="27" spans="1:40" ht="26.25" customHeight="1" thickBot="1" x14ac:dyDescent="0.25">
      <c r="I27" s="168"/>
      <c r="J27" s="168"/>
      <c r="K27" s="168"/>
      <c r="L27" s="168"/>
      <c r="M27" s="168"/>
      <c r="N27" s="168"/>
      <c r="O27" s="168"/>
      <c r="P27" s="168"/>
      <c r="Q27" s="168"/>
      <c r="R27" s="168"/>
      <c r="S27" s="168"/>
      <c r="T27" s="168"/>
      <c r="U27" s="168"/>
      <c r="V27" s="168"/>
      <c r="W27" s="168"/>
      <c r="X27" s="168"/>
      <c r="Y27" s="168"/>
      <c r="Z27" s="168"/>
      <c r="AA27" s="168"/>
      <c r="AB27" s="168"/>
      <c r="AC27" s="168"/>
      <c r="AD27" s="168"/>
      <c r="AE27" s="168"/>
      <c r="AF27" s="168"/>
      <c r="AG27" s="168"/>
      <c r="AH27" s="168"/>
      <c r="AI27" s="168"/>
      <c r="AJ27" s="168"/>
      <c r="AM27" s="82" t="s">
        <v>325</v>
      </c>
      <c r="AN27" s="110">
        <f>SUM(AN23:AN26)</f>
        <v>0</v>
      </c>
    </row>
    <row r="28" spans="1:40" ht="54.6" customHeight="1" thickTop="1" thickBot="1" x14ac:dyDescent="0.25">
      <c r="I28" s="79"/>
      <c r="J28" s="79"/>
      <c r="K28" s="79"/>
      <c r="L28" s="79"/>
      <c r="M28" s="79"/>
      <c r="N28" s="79"/>
      <c r="O28" s="79"/>
      <c r="P28" s="79"/>
      <c r="Q28" s="79"/>
      <c r="R28" s="79"/>
      <c r="S28" s="79"/>
      <c r="T28" s="79"/>
      <c r="U28" s="79"/>
      <c r="V28" s="79"/>
      <c r="W28" s="79"/>
      <c r="X28" s="79"/>
      <c r="Y28" s="79"/>
      <c r="Z28" s="79"/>
      <c r="AA28" s="79"/>
      <c r="AB28" s="79"/>
      <c r="AC28" s="79"/>
      <c r="AD28" s="79"/>
      <c r="AE28" s="79"/>
      <c r="AF28" s="79"/>
      <c r="AG28" s="79"/>
      <c r="AH28" s="79"/>
      <c r="AI28" s="79"/>
      <c r="AJ28" s="79"/>
      <c r="AM28" s="83" t="s">
        <v>275</v>
      </c>
      <c r="AN28" s="111" t="s">
        <v>276</v>
      </c>
    </row>
    <row r="29" spans="1:40" s="121" customFormat="1" ht="16.5" thickBot="1" x14ac:dyDescent="0.3">
      <c r="A29" s="84">
        <v>2</v>
      </c>
      <c r="B29" s="85" t="s">
        <v>273</v>
      </c>
      <c r="C29" s="85"/>
      <c r="D29" s="85"/>
      <c r="E29" s="85"/>
      <c r="F29" s="85"/>
      <c r="G29" s="85"/>
      <c r="H29" s="85"/>
      <c r="I29" s="85"/>
      <c r="J29" s="85"/>
      <c r="K29" s="85"/>
      <c r="L29" s="85"/>
      <c r="M29" s="85"/>
      <c r="N29" s="85"/>
      <c r="O29" s="85"/>
      <c r="P29" s="85"/>
      <c r="Q29" s="85"/>
      <c r="R29" s="85"/>
      <c r="S29" s="85"/>
      <c r="T29" s="85"/>
      <c r="U29" s="85"/>
      <c r="V29" s="85"/>
      <c r="W29" s="85"/>
      <c r="X29" s="85"/>
      <c r="Y29" s="85"/>
      <c r="Z29" s="85"/>
      <c r="AA29" s="85"/>
      <c r="AB29" s="85"/>
      <c r="AC29" s="85"/>
      <c r="AD29" s="85"/>
      <c r="AE29" s="85"/>
      <c r="AF29" s="85"/>
      <c r="AG29" s="85"/>
      <c r="AH29" s="85"/>
      <c r="AI29" s="85"/>
      <c r="AJ29" s="85"/>
      <c r="AK29" s="86"/>
      <c r="AL29" s="86"/>
      <c r="AM29" s="86"/>
      <c r="AN29" s="112"/>
    </row>
    <row r="30" spans="1:40" s="122" customFormat="1" ht="19.5" customHeight="1" outlineLevel="1" x14ac:dyDescent="0.2">
      <c r="A30" s="87" t="s">
        <v>283</v>
      </c>
      <c r="B30" s="169" t="s">
        <v>274</v>
      </c>
      <c r="C30" s="170"/>
      <c r="D30" s="170"/>
      <c r="E30" s="170"/>
      <c r="F30" s="170"/>
      <c r="G30" s="170"/>
      <c r="H30" s="170"/>
      <c r="I30" s="170"/>
      <c r="J30" s="170"/>
      <c r="K30" s="170"/>
      <c r="L30" s="170"/>
      <c r="M30" s="170"/>
      <c r="N30" s="170"/>
      <c r="O30" s="170"/>
      <c r="P30" s="170"/>
      <c r="Q30" s="170"/>
      <c r="R30" s="170"/>
      <c r="S30" s="170"/>
      <c r="T30" s="170"/>
      <c r="U30" s="170"/>
      <c r="V30" s="170"/>
      <c r="W30" s="170"/>
      <c r="X30" s="170"/>
      <c r="Y30" s="170"/>
      <c r="Z30" s="170"/>
      <c r="AA30" s="170"/>
      <c r="AB30" s="170"/>
      <c r="AC30" s="170"/>
      <c r="AD30" s="170"/>
      <c r="AE30" s="170"/>
      <c r="AF30" s="170"/>
      <c r="AG30" s="170"/>
      <c r="AH30" s="170"/>
      <c r="AI30" s="170"/>
      <c r="AJ30" s="171"/>
      <c r="AK30" s="88">
        <v>25</v>
      </c>
      <c r="AL30" s="88" t="s">
        <v>277</v>
      </c>
      <c r="AM30" s="89"/>
      <c r="AN30" s="113">
        <f>AK30*AM30</f>
        <v>0</v>
      </c>
    </row>
    <row r="31" spans="1:40" s="120" customFormat="1" ht="16.5" thickBot="1" x14ac:dyDescent="0.3">
      <c r="A31" s="84"/>
      <c r="B31" s="85"/>
      <c r="C31" s="85"/>
      <c r="D31" s="85"/>
      <c r="E31" s="85"/>
      <c r="F31" s="85"/>
      <c r="G31" s="85"/>
      <c r="H31" s="85"/>
      <c r="I31" s="85"/>
      <c r="J31" s="85"/>
      <c r="K31" s="85"/>
      <c r="L31" s="85"/>
      <c r="M31" s="85"/>
      <c r="N31" s="85"/>
      <c r="O31" s="85"/>
      <c r="P31" s="85"/>
      <c r="Q31" s="85"/>
      <c r="R31" s="85"/>
      <c r="S31" s="85"/>
      <c r="T31" s="85"/>
      <c r="U31" s="85"/>
      <c r="V31" s="85"/>
      <c r="W31" s="85"/>
      <c r="X31" s="85"/>
      <c r="Y31" s="85"/>
      <c r="Z31" s="85"/>
      <c r="AA31" s="85"/>
      <c r="AB31" s="85"/>
      <c r="AC31" s="85"/>
      <c r="AD31" s="85"/>
      <c r="AE31" s="85"/>
      <c r="AF31" s="85"/>
      <c r="AG31" s="85"/>
      <c r="AH31" s="85"/>
      <c r="AI31" s="85"/>
      <c r="AJ31" s="85"/>
      <c r="AK31" s="90"/>
      <c r="AL31" s="91"/>
      <c r="AM31" s="91"/>
      <c r="AN31" s="114"/>
    </row>
    <row r="32" spans="1:40" s="123" customFormat="1" ht="16.5" thickBot="1" x14ac:dyDescent="0.3">
      <c r="A32" s="92" t="s">
        <v>261</v>
      </c>
      <c r="B32" s="93"/>
      <c r="C32" s="94"/>
      <c r="D32" s="94"/>
      <c r="E32" s="94"/>
      <c r="F32" s="94"/>
      <c r="G32" s="94"/>
      <c r="H32" s="94"/>
      <c r="I32" s="94"/>
      <c r="J32" s="94"/>
      <c r="K32" s="94"/>
      <c r="L32" s="94"/>
      <c r="M32" s="94"/>
      <c r="N32" s="94"/>
      <c r="O32" s="94"/>
      <c r="P32" s="94"/>
      <c r="Q32" s="94"/>
      <c r="R32" s="94"/>
      <c r="S32" s="94"/>
      <c r="T32" s="94"/>
      <c r="U32" s="94"/>
      <c r="V32" s="94"/>
      <c r="W32" s="94"/>
      <c r="X32" s="94"/>
      <c r="Y32" s="94"/>
      <c r="Z32" s="94"/>
      <c r="AA32" s="94"/>
      <c r="AB32" s="94"/>
      <c r="AC32" s="94"/>
      <c r="AD32" s="94"/>
      <c r="AE32" s="94"/>
      <c r="AF32" s="94"/>
      <c r="AG32" s="94"/>
      <c r="AH32" s="94"/>
      <c r="AI32" s="94"/>
      <c r="AJ32" s="94"/>
      <c r="AK32" s="95"/>
      <c r="AL32" s="96"/>
      <c r="AM32" s="97"/>
      <c r="AN32" s="115">
        <f>AN27+AN30</f>
        <v>0</v>
      </c>
    </row>
    <row r="33" spans="1:40" s="123" customFormat="1" ht="16.5" thickBot="1" x14ac:dyDescent="0.3">
      <c r="A33" s="92" t="s">
        <v>262</v>
      </c>
      <c r="B33" s="93"/>
      <c r="C33" s="94"/>
      <c r="D33" s="94"/>
      <c r="E33" s="94"/>
      <c r="F33" s="94"/>
      <c r="G33" s="94"/>
      <c r="H33" s="94"/>
      <c r="I33" s="94"/>
      <c r="J33" s="94"/>
      <c r="K33" s="94"/>
      <c r="L33" s="94"/>
      <c r="M33" s="94"/>
      <c r="N33" s="94"/>
      <c r="O33" s="94"/>
      <c r="P33" s="94"/>
      <c r="Q33" s="94"/>
      <c r="R33" s="94"/>
      <c r="S33" s="94"/>
      <c r="T33" s="94"/>
      <c r="U33" s="94"/>
      <c r="V33" s="94"/>
      <c r="W33" s="94"/>
      <c r="X33" s="94"/>
      <c r="Y33" s="94"/>
      <c r="Z33" s="94"/>
      <c r="AA33" s="94"/>
      <c r="AB33" s="94"/>
      <c r="AC33" s="94"/>
      <c r="AD33" s="94"/>
      <c r="AE33" s="94"/>
      <c r="AF33" s="94"/>
      <c r="AG33" s="94"/>
      <c r="AH33" s="94"/>
      <c r="AI33" s="94"/>
      <c r="AJ33" s="94"/>
      <c r="AK33" s="98"/>
      <c r="AL33" s="99"/>
      <c r="AM33" s="100"/>
      <c r="AN33" s="116">
        <f>SUM(AN32*0.19)</f>
        <v>0</v>
      </c>
    </row>
    <row r="34" spans="1:40" s="123" customFormat="1" ht="16.5" thickBot="1" x14ac:dyDescent="0.3">
      <c r="A34" s="92" t="s">
        <v>263</v>
      </c>
      <c r="B34" s="93"/>
      <c r="C34" s="94"/>
      <c r="D34" s="94"/>
      <c r="E34" s="94"/>
      <c r="F34" s="94"/>
      <c r="G34" s="94"/>
      <c r="H34" s="94"/>
      <c r="I34" s="94"/>
      <c r="J34" s="94"/>
      <c r="K34" s="94"/>
      <c r="L34" s="94"/>
      <c r="M34" s="94"/>
      <c r="N34" s="94"/>
      <c r="O34" s="94"/>
      <c r="P34" s="94"/>
      <c r="Q34" s="94"/>
      <c r="R34" s="94"/>
      <c r="S34" s="94"/>
      <c r="T34" s="94"/>
      <c r="U34" s="94"/>
      <c r="V34" s="94"/>
      <c r="W34" s="94"/>
      <c r="X34" s="94"/>
      <c r="Y34" s="94"/>
      <c r="Z34" s="94"/>
      <c r="AA34" s="94"/>
      <c r="AB34" s="94"/>
      <c r="AC34" s="94"/>
      <c r="AD34" s="94"/>
      <c r="AE34" s="94"/>
      <c r="AF34" s="94"/>
      <c r="AG34" s="94"/>
      <c r="AH34" s="94"/>
      <c r="AI34" s="94"/>
      <c r="AJ34" s="94"/>
      <c r="AK34" s="101"/>
      <c r="AL34" s="102"/>
      <c r="AM34" s="103"/>
      <c r="AN34" s="117">
        <f>SUM(AN32+AN33)</f>
        <v>0</v>
      </c>
    </row>
    <row r="35" spans="1:40" x14ac:dyDescent="0.2">
      <c r="AM35" s="67"/>
      <c r="AN35" s="118"/>
    </row>
    <row r="36" spans="1:40" x14ac:dyDescent="0.2">
      <c r="AM36" s="67"/>
      <c r="AN36" s="118"/>
    </row>
    <row r="37" spans="1:40" x14ac:dyDescent="0.2">
      <c r="AM37" s="67"/>
      <c r="AN37" s="118"/>
    </row>
    <row r="38" spans="1:40" x14ac:dyDescent="0.2">
      <c r="AM38" s="67"/>
      <c r="AN38" s="118"/>
    </row>
    <row r="39" spans="1:40" x14ac:dyDescent="0.2">
      <c r="AM39" s="67"/>
      <c r="AN39" s="118"/>
    </row>
    <row r="40" spans="1:40" x14ac:dyDescent="0.2">
      <c r="AM40" s="67"/>
      <c r="AN40" s="118"/>
    </row>
    <row r="41" spans="1:40" x14ac:dyDescent="0.2">
      <c r="AM41" s="67"/>
      <c r="AN41" s="118"/>
    </row>
    <row r="42" spans="1:40" x14ac:dyDescent="0.2">
      <c r="AM42" s="67"/>
      <c r="AN42" s="118"/>
    </row>
    <row r="43" spans="1:40" x14ac:dyDescent="0.2">
      <c r="AM43" s="67"/>
      <c r="AN43" s="118"/>
    </row>
    <row r="44" spans="1:40" x14ac:dyDescent="0.2">
      <c r="AM44" s="67"/>
      <c r="AN44" s="118"/>
    </row>
    <row r="45" spans="1:40" x14ac:dyDescent="0.2">
      <c r="AM45" s="67"/>
      <c r="AN45" s="118"/>
    </row>
    <row r="46" spans="1:40" x14ac:dyDescent="0.2">
      <c r="AM46" s="67"/>
      <c r="AN46" s="118"/>
    </row>
    <row r="47" spans="1:40" x14ac:dyDescent="0.2">
      <c r="AM47" s="67"/>
      <c r="AN47" s="118"/>
    </row>
    <row r="48" spans="1:40" x14ac:dyDescent="0.2">
      <c r="AM48" s="67"/>
      <c r="AN48" s="118"/>
    </row>
    <row r="49" spans="39:40" x14ac:dyDescent="0.2">
      <c r="AM49" s="67"/>
      <c r="AN49" s="118"/>
    </row>
    <row r="50" spans="39:40" x14ac:dyDescent="0.2">
      <c r="AM50" s="67"/>
      <c r="AN50" s="118"/>
    </row>
    <row r="51" spans="39:40" x14ac:dyDescent="0.2">
      <c r="AM51" s="67"/>
      <c r="AN51" s="118"/>
    </row>
    <row r="52" spans="39:40" x14ac:dyDescent="0.2">
      <c r="AM52" s="67"/>
      <c r="AN52" s="118"/>
    </row>
    <row r="53" spans="39:40" x14ac:dyDescent="0.2">
      <c r="AM53" s="67"/>
      <c r="AN53" s="118"/>
    </row>
    <row r="54" spans="39:40" x14ac:dyDescent="0.2">
      <c r="AM54" s="67"/>
      <c r="AN54" s="118"/>
    </row>
    <row r="55" spans="39:40" x14ac:dyDescent="0.2">
      <c r="AM55" s="67"/>
      <c r="AN55" s="118"/>
    </row>
    <row r="56" spans="39:40" x14ac:dyDescent="0.2">
      <c r="AM56" s="67"/>
    </row>
    <row r="57" spans="39:40" x14ac:dyDescent="0.2">
      <c r="AM57" s="67"/>
    </row>
    <row r="58" spans="39:40" x14ac:dyDescent="0.2">
      <c r="AM58" s="67"/>
    </row>
    <row r="59" spans="39:40" x14ac:dyDescent="0.2">
      <c r="AM59" s="67"/>
    </row>
    <row r="60" spans="39:40" x14ac:dyDescent="0.2">
      <c r="AM60" s="67"/>
    </row>
    <row r="61" spans="39:40" x14ac:dyDescent="0.2">
      <c r="AM61" s="67"/>
    </row>
    <row r="62" spans="39:40" x14ac:dyDescent="0.2">
      <c r="AM62" s="67"/>
    </row>
    <row r="63" spans="39:40" x14ac:dyDescent="0.2">
      <c r="AM63" s="67"/>
    </row>
    <row r="64" spans="39:40" x14ac:dyDescent="0.2">
      <c r="AM64" s="67"/>
    </row>
    <row r="65" spans="39:39" x14ac:dyDescent="0.2">
      <c r="AM65" s="67"/>
    </row>
    <row r="66" spans="39:39" x14ac:dyDescent="0.2">
      <c r="AM66" s="67"/>
    </row>
    <row r="67" spans="39:39" x14ac:dyDescent="0.2">
      <c r="AM67" s="67"/>
    </row>
    <row r="68" spans="39:39" x14ac:dyDescent="0.2">
      <c r="AM68" s="67"/>
    </row>
    <row r="69" spans="39:39" x14ac:dyDescent="0.2">
      <c r="AM69" s="67"/>
    </row>
    <row r="70" spans="39:39" x14ac:dyDescent="0.2">
      <c r="AM70" s="67"/>
    </row>
    <row r="71" spans="39:39" x14ac:dyDescent="0.2">
      <c r="AM71" s="67"/>
    </row>
    <row r="72" spans="39:39" x14ac:dyDescent="0.2">
      <c r="AM72" s="67"/>
    </row>
    <row r="73" spans="39:39" x14ac:dyDescent="0.2">
      <c r="AM73" s="67"/>
    </row>
    <row r="74" spans="39:39" x14ac:dyDescent="0.2">
      <c r="AM74" s="67"/>
    </row>
    <row r="75" spans="39:39" x14ac:dyDescent="0.2">
      <c r="AM75" s="67"/>
    </row>
    <row r="76" spans="39:39" x14ac:dyDescent="0.2">
      <c r="AM76" s="67"/>
    </row>
    <row r="77" spans="39:39" x14ac:dyDescent="0.2">
      <c r="AM77" s="67"/>
    </row>
    <row r="78" spans="39:39" x14ac:dyDescent="0.2">
      <c r="AM78" s="67"/>
    </row>
    <row r="79" spans="39:39" x14ac:dyDescent="0.2">
      <c r="AM79" s="67"/>
    </row>
    <row r="80" spans="39:39" x14ac:dyDescent="0.2">
      <c r="AM80" s="67"/>
    </row>
    <row r="81" spans="39:39" x14ac:dyDescent="0.2">
      <c r="AM81" s="67"/>
    </row>
    <row r="82" spans="39:39" x14ac:dyDescent="0.2">
      <c r="AM82" s="67"/>
    </row>
    <row r="83" spans="39:39" x14ac:dyDescent="0.2">
      <c r="AM83" s="67"/>
    </row>
    <row r="84" spans="39:39" x14ac:dyDescent="0.2">
      <c r="AM84" s="67"/>
    </row>
    <row r="85" spans="39:39" x14ac:dyDescent="0.2">
      <c r="AM85" s="67"/>
    </row>
    <row r="86" spans="39:39" x14ac:dyDescent="0.2">
      <c r="AM86" s="67"/>
    </row>
    <row r="87" spans="39:39" x14ac:dyDescent="0.2">
      <c r="AM87" s="67"/>
    </row>
    <row r="88" spans="39:39" x14ac:dyDescent="0.2">
      <c r="AM88" s="67"/>
    </row>
    <row r="89" spans="39:39" x14ac:dyDescent="0.2">
      <c r="AM89" s="67"/>
    </row>
    <row r="90" spans="39:39" x14ac:dyDescent="0.2">
      <c r="AM90" s="67"/>
    </row>
    <row r="91" spans="39:39" x14ac:dyDescent="0.2">
      <c r="AM91" s="67"/>
    </row>
    <row r="92" spans="39:39" x14ac:dyDescent="0.2">
      <c r="AM92" s="67"/>
    </row>
    <row r="93" spans="39:39" x14ac:dyDescent="0.2">
      <c r="AM93" s="67"/>
    </row>
    <row r="94" spans="39:39" x14ac:dyDescent="0.2">
      <c r="AM94" s="67"/>
    </row>
    <row r="95" spans="39:39" x14ac:dyDescent="0.2">
      <c r="AM95" s="67"/>
    </row>
    <row r="96" spans="39:39" x14ac:dyDescent="0.2">
      <c r="AM96" s="67"/>
    </row>
    <row r="97" spans="39:39" x14ac:dyDescent="0.2">
      <c r="AM97" s="67"/>
    </row>
    <row r="98" spans="39:39" x14ac:dyDescent="0.2">
      <c r="AM98" s="67"/>
    </row>
    <row r="99" spans="39:39" x14ac:dyDescent="0.2">
      <c r="AM99" s="67"/>
    </row>
    <row r="100" spans="39:39" x14ac:dyDescent="0.2">
      <c r="AM100" s="67"/>
    </row>
    <row r="101" spans="39:39" x14ac:dyDescent="0.2">
      <c r="AM101" s="67"/>
    </row>
    <row r="102" spans="39:39" x14ac:dyDescent="0.2">
      <c r="AM102" s="67"/>
    </row>
    <row r="103" spans="39:39" x14ac:dyDescent="0.2">
      <c r="AM103" s="67"/>
    </row>
    <row r="104" spans="39:39" x14ac:dyDescent="0.2">
      <c r="AM104" s="67"/>
    </row>
    <row r="105" spans="39:39" x14ac:dyDescent="0.2">
      <c r="AM105" s="67"/>
    </row>
    <row r="106" spans="39:39" x14ac:dyDescent="0.2">
      <c r="AM106" s="67"/>
    </row>
    <row r="107" spans="39:39" x14ac:dyDescent="0.2">
      <c r="AM107" s="67"/>
    </row>
    <row r="108" spans="39:39" x14ac:dyDescent="0.2">
      <c r="AM108" s="67"/>
    </row>
    <row r="109" spans="39:39" x14ac:dyDescent="0.2">
      <c r="AM109" s="67"/>
    </row>
    <row r="110" spans="39:39" x14ac:dyDescent="0.2">
      <c r="AM110" s="67"/>
    </row>
    <row r="111" spans="39:39" x14ac:dyDescent="0.2">
      <c r="AM111" s="67"/>
    </row>
    <row r="112" spans="39:39" x14ac:dyDescent="0.2">
      <c r="AM112" s="67"/>
    </row>
    <row r="113" spans="39:39" x14ac:dyDescent="0.2">
      <c r="AM113" s="67"/>
    </row>
    <row r="114" spans="39:39" x14ac:dyDescent="0.2">
      <c r="AM114" s="67"/>
    </row>
    <row r="115" spans="39:39" x14ac:dyDescent="0.2">
      <c r="AM115" s="67"/>
    </row>
    <row r="116" spans="39:39" x14ac:dyDescent="0.2">
      <c r="AM116" s="67"/>
    </row>
    <row r="117" spans="39:39" x14ac:dyDescent="0.2">
      <c r="AM117" s="67"/>
    </row>
    <row r="118" spans="39:39" x14ac:dyDescent="0.2">
      <c r="AM118" s="67"/>
    </row>
    <row r="119" spans="39:39" x14ac:dyDescent="0.2">
      <c r="AM119" s="67"/>
    </row>
    <row r="120" spans="39:39" x14ac:dyDescent="0.2">
      <c r="AM120" s="67"/>
    </row>
    <row r="121" spans="39:39" x14ac:dyDescent="0.2">
      <c r="AM121" s="67"/>
    </row>
    <row r="122" spans="39:39" x14ac:dyDescent="0.2">
      <c r="AM122" s="67"/>
    </row>
    <row r="123" spans="39:39" x14ac:dyDescent="0.2">
      <c r="AM123" s="67"/>
    </row>
    <row r="124" spans="39:39" x14ac:dyDescent="0.2">
      <c r="AM124" s="67"/>
    </row>
    <row r="125" spans="39:39" x14ac:dyDescent="0.2">
      <c r="AM125" s="67"/>
    </row>
    <row r="126" spans="39:39" x14ac:dyDescent="0.2">
      <c r="AM126" s="67"/>
    </row>
    <row r="127" spans="39:39" x14ac:dyDescent="0.2">
      <c r="AM127" s="67"/>
    </row>
    <row r="128" spans="39:39" x14ac:dyDescent="0.2">
      <c r="AM128" s="67"/>
    </row>
    <row r="129" spans="39:39" x14ac:dyDescent="0.2">
      <c r="AM129" s="67"/>
    </row>
    <row r="130" spans="39:39" x14ac:dyDescent="0.2">
      <c r="AM130" s="67"/>
    </row>
    <row r="131" spans="39:39" x14ac:dyDescent="0.2">
      <c r="AM131" s="67"/>
    </row>
    <row r="132" spans="39:39" x14ac:dyDescent="0.2">
      <c r="AM132" s="67"/>
    </row>
    <row r="133" spans="39:39" x14ac:dyDescent="0.2">
      <c r="AM133" s="67"/>
    </row>
    <row r="134" spans="39:39" x14ac:dyDescent="0.2">
      <c r="AM134" s="67"/>
    </row>
    <row r="135" spans="39:39" x14ac:dyDescent="0.2">
      <c r="AM135" s="67"/>
    </row>
    <row r="136" spans="39:39" x14ac:dyDescent="0.2">
      <c r="AM136" s="67"/>
    </row>
    <row r="137" spans="39:39" x14ac:dyDescent="0.2">
      <c r="AM137" s="67"/>
    </row>
    <row r="138" spans="39:39" x14ac:dyDescent="0.2">
      <c r="AM138" s="67"/>
    </row>
    <row r="139" spans="39:39" x14ac:dyDescent="0.2">
      <c r="AM139" s="67"/>
    </row>
    <row r="140" spans="39:39" x14ac:dyDescent="0.2">
      <c r="AM140" s="67"/>
    </row>
    <row r="141" spans="39:39" x14ac:dyDescent="0.2">
      <c r="AM141" s="67"/>
    </row>
    <row r="142" spans="39:39" x14ac:dyDescent="0.2">
      <c r="AM142" s="67"/>
    </row>
    <row r="143" spans="39:39" x14ac:dyDescent="0.2">
      <c r="AM143" s="67"/>
    </row>
    <row r="144" spans="39:39" x14ac:dyDescent="0.2">
      <c r="AM144" s="67"/>
    </row>
    <row r="145" spans="39:39" x14ac:dyDescent="0.2">
      <c r="AM145" s="67"/>
    </row>
    <row r="146" spans="39:39" x14ac:dyDescent="0.2">
      <c r="AM146" s="67"/>
    </row>
    <row r="147" spans="39:39" x14ac:dyDescent="0.2">
      <c r="AM147" s="67"/>
    </row>
    <row r="148" spans="39:39" x14ac:dyDescent="0.2">
      <c r="AM148" s="67"/>
    </row>
    <row r="149" spans="39:39" x14ac:dyDescent="0.2">
      <c r="AM149" s="67"/>
    </row>
    <row r="150" spans="39:39" x14ac:dyDescent="0.2">
      <c r="AM150" s="67"/>
    </row>
    <row r="151" spans="39:39" x14ac:dyDescent="0.2">
      <c r="AM151" s="67"/>
    </row>
    <row r="152" spans="39:39" x14ac:dyDescent="0.2">
      <c r="AM152" s="67"/>
    </row>
    <row r="153" spans="39:39" x14ac:dyDescent="0.2">
      <c r="AM153" s="67"/>
    </row>
    <row r="154" spans="39:39" x14ac:dyDescent="0.2">
      <c r="AM154" s="67"/>
    </row>
    <row r="155" spans="39:39" x14ac:dyDescent="0.2">
      <c r="AM155" s="67"/>
    </row>
    <row r="156" spans="39:39" x14ac:dyDescent="0.2">
      <c r="AM156" s="67"/>
    </row>
    <row r="157" spans="39:39" x14ac:dyDescent="0.2">
      <c r="AM157" s="67"/>
    </row>
    <row r="158" spans="39:39" x14ac:dyDescent="0.2">
      <c r="AM158" s="67"/>
    </row>
    <row r="159" spans="39:39" x14ac:dyDescent="0.2">
      <c r="AM159" s="67"/>
    </row>
    <row r="160" spans="39:39" x14ac:dyDescent="0.2">
      <c r="AM160" s="67"/>
    </row>
  </sheetData>
  <sheetProtection algorithmName="SHA-512" hashValue="V6qZSX5iy7I9/GWQ8Kt5Irr/hLGD7mhoQE6Nr/ZpoNnrBTRKBDGYb+9N3Txe858EktCGA/gWkhOQVOT0x+gDfg==" saltValue="52Uu7d40OroCuRTzpDqZOw==" spinCount="100000" sheet="1" objects="1" scenarios="1"/>
  <protectedRanges>
    <protectedRange sqref="AM23 AM24 AM25 AM26 AM30" name="Bereich1"/>
  </protectedRanges>
  <mergeCells count="72">
    <mergeCell ref="AL4:AM4"/>
    <mergeCell ref="A8:AJ9"/>
    <mergeCell ref="A10:AJ10"/>
    <mergeCell ref="A11:AJ11"/>
    <mergeCell ref="A12:AJ12"/>
    <mergeCell ref="AH4:AI4"/>
    <mergeCell ref="AJ4:AK4"/>
    <mergeCell ref="N1:O1"/>
    <mergeCell ref="N2:Z2"/>
    <mergeCell ref="AB4:AC4"/>
    <mergeCell ref="AD4:AE4"/>
    <mergeCell ref="AF4:AG4"/>
    <mergeCell ref="A19:A20"/>
    <mergeCell ref="B19:B20"/>
    <mergeCell ref="C19:F20"/>
    <mergeCell ref="I19:AJ20"/>
    <mergeCell ref="A13:AJ13"/>
    <mergeCell ref="A14:B18"/>
    <mergeCell ref="C14:F18"/>
    <mergeCell ref="G14:H20"/>
    <mergeCell ref="I14:AJ16"/>
    <mergeCell ref="AL14:AL20"/>
    <mergeCell ref="AM14:AM20"/>
    <mergeCell ref="AN14:AN20"/>
    <mergeCell ref="I17:L18"/>
    <mergeCell ref="M17:P18"/>
    <mergeCell ref="Q17:T18"/>
    <mergeCell ref="U17:X18"/>
    <mergeCell ref="Y17:AB18"/>
    <mergeCell ref="AC17:AF18"/>
    <mergeCell ref="AG17:AJ18"/>
    <mergeCell ref="AK14:AK20"/>
    <mergeCell ref="C23:F23"/>
    <mergeCell ref="K23:L23"/>
    <mergeCell ref="O23:P23"/>
    <mergeCell ref="S23:T23"/>
    <mergeCell ref="W23:X23"/>
    <mergeCell ref="AE23:AF23"/>
    <mergeCell ref="AI23:AJ23"/>
    <mergeCell ref="AA23:AB23"/>
    <mergeCell ref="C25:F25"/>
    <mergeCell ref="K25:L25"/>
    <mergeCell ref="O25:P25"/>
    <mergeCell ref="S25:T25"/>
    <mergeCell ref="W25:X25"/>
    <mergeCell ref="AA25:AB25"/>
    <mergeCell ref="AE24:AF24"/>
    <mergeCell ref="AI24:AJ24"/>
    <mergeCell ref="AA24:AB24"/>
    <mergeCell ref="AE25:AF25"/>
    <mergeCell ref="AI25:AJ25"/>
    <mergeCell ref="C24:F24"/>
    <mergeCell ref="K24:L24"/>
    <mergeCell ref="O24:P24"/>
    <mergeCell ref="S24:T24"/>
    <mergeCell ref="W24:X24"/>
    <mergeCell ref="C26:F26"/>
    <mergeCell ref="K26:L26"/>
    <mergeCell ref="O26:P26"/>
    <mergeCell ref="S26:T26"/>
    <mergeCell ref="W26:X26"/>
    <mergeCell ref="AA26:AB26"/>
    <mergeCell ref="B30:AJ30"/>
    <mergeCell ref="AE26:AF26"/>
    <mergeCell ref="AI26:AJ26"/>
    <mergeCell ref="I27:L27"/>
    <mergeCell ref="M27:P27"/>
    <mergeCell ref="Q27:T27"/>
    <mergeCell ref="U27:X27"/>
    <mergeCell ref="Y27:AB27"/>
    <mergeCell ref="AC27:AF27"/>
    <mergeCell ref="AG27:AJ27"/>
  </mergeCells>
  <dataValidations count="1">
    <dataValidation type="list" allowBlank="1" showInputMessage="1" showErrorMessage="1" sqref="AH25 Z23 V26 AD26 AH24 J23 N23 R23 V23 J24 J25 N24 R24 Z24 AD23 AD24 AD25 V24 N25 R25 V25 Z25 AH26 Z26 J26 AH23 N26 R26" xr:uid="{9FC2968D-352D-49E6-B067-EE90B8E806BE}">
      <formula1>INDIRECT(I23)</formula1>
    </dataValidation>
  </dataValidations>
  <pageMargins left="0.7" right="0.7" top="0.78740157499999996" bottom="0.78740157499999996" header="0.3" footer="0.3"/>
  <extLst>
    <ext xmlns:x14="http://schemas.microsoft.com/office/spreadsheetml/2009/9/main" uri="{CCE6A557-97BC-4b89-ADB6-D9C93CAAB3DF}">
      <x14:dataValidations xmlns:xm="http://schemas.microsoft.com/office/excel/2006/main" count="3">
        <x14:dataValidation type="list" allowBlank="1" showInputMessage="1" showErrorMessage="1" xr:uid="{F0D8E9D4-D1EC-4F95-A184-39FD1BC18056}">
          <x14:formula1>
            <xm:f>Tabelle_WiE!$A$4:$A$220</xm:f>
          </x14:formula1>
          <xm:sqref>N1:O1</xm:sqref>
        </x14:dataValidation>
        <x14:dataValidation type="list" allowBlank="1" showInputMessage="1" showErrorMessage="1" xr:uid="{3055AD66-3723-4E36-91CE-71775DDD31DD}">
          <x14:formula1>
            <xm:f>Datenquelle!$I$1:$S$1</xm:f>
          </x14:formula1>
          <xm:sqref>AG25 Y23 Y26 AG26 AG24 I23 M23 Q23 U23 I24 I25 M24 Q24 Y24 AC23 AC24 AC25 U24 M25 Q25 U25 Y25 AC26 I26 M26 Q26 U26 AG23</xm:sqref>
        </x14:dataValidation>
        <x14:dataValidation type="list" allowBlank="1" showInputMessage="1" showErrorMessage="1" xr:uid="{48F9C326-3519-4C86-B9A0-7EAC6C52C9C0}">
          <x14:formula1>
            <xm:f>Datenquelle!$T$2:$T$7</xm:f>
          </x14:formula1>
          <xm:sqref>AI25:AJ25 AA23:AB23 AE23:AF23 AE26:AF26 AI24:AJ24 K23:L23 O23:P23 S23:T23 W23:X23 K24:L24 K25:L25 O24:P24 S24:T24 AA24:AB24 AE24:AF24 AI26:AJ26 W24:X24 O25:P25 S25:T25 W25:X25 AA25:AB25 AE25:AF25 K26:L26 O26:P26 S26:T26 W26:X26 AA26:AB26 AI23:AJ23</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1009F6-D213-405A-BFF1-F61EB4AA7B61}">
  <dimension ref="A1:AP160"/>
  <sheetViews>
    <sheetView topLeftCell="F13" workbookViewId="0">
      <selection activeCell="AM30" activeCellId="4" sqref="AM23 AM24 AM25 AM26 AM30"/>
    </sheetView>
  </sheetViews>
  <sheetFormatPr baseColWidth="10" defaultRowHeight="12.75" outlineLevelRow="1" x14ac:dyDescent="0.2"/>
  <cols>
    <col min="1" max="1" width="6.7109375" style="19" customWidth="1"/>
    <col min="2" max="2" width="26.7109375" customWidth="1"/>
    <col min="3" max="5" width="17.7109375" customWidth="1"/>
    <col min="6" max="6" width="39.5703125" customWidth="1"/>
    <col min="7" max="8" width="3.7109375" hidden="1" customWidth="1"/>
    <col min="9" max="20" width="3.7109375" customWidth="1"/>
    <col min="21" max="24" width="4.42578125" customWidth="1"/>
    <col min="25" max="27" width="3.7109375" customWidth="1"/>
    <col min="28" max="28" width="8.5703125" bestFit="1" customWidth="1"/>
    <col min="29" max="29" width="6.85546875" customWidth="1"/>
    <col min="30" max="30" width="4.5703125" bestFit="1" customWidth="1"/>
    <col min="31" max="31" width="6.140625" bestFit="1" customWidth="1"/>
    <col min="32" max="32" width="7.140625" customWidth="1"/>
    <col min="33" max="33" width="8.85546875" customWidth="1"/>
    <col min="34" max="35" width="9.140625" customWidth="1"/>
    <col min="36" max="36" width="4.5703125" bestFit="1" customWidth="1"/>
    <col min="37" max="37" width="10.85546875" bestFit="1" customWidth="1"/>
    <col min="38" max="38" width="11" customWidth="1"/>
    <col min="39" max="39" width="11" style="104" customWidth="1"/>
    <col min="40" max="40" width="12.85546875" style="105" customWidth="1"/>
  </cols>
  <sheetData>
    <row r="1" spans="1:42" ht="14.85" customHeight="1" x14ac:dyDescent="0.2">
      <c r="J1" s="57" t="s">
        <v>267</v>
      </c>
      <c r="N1" s="147">
        <v>2031</v>
      </c>
      <c r="O1" s="147"/>
      <c r="P1" s="30"/>
      <c r="Q1" s="30"/>
      <c r="R1" s="30"/>
      <c r="S1" s="30"/>
      <c r="T1" s="30"/>
      <c r="U1" s="30"/>
      <c r="V1" s="30"/>
      <c r="W1" s="30"/>
      <c r="X1" s="30"/>
      <c r="Y1" s="30"/>
      <c r="Z1" s="30"/>
      <c r="AA1" s="30"/>
      <c r="AB1" s="30"/>
      <c r="AC1" s="30"/>
      <c r="AD1" s="30"/>
      <c r="AM1"/>
    </row>
    <row r="2" spans="1:42" ht="14.85" customHeight="1" x14ac:dyDescent="0.2">
      <c r="C2" s="30"/>
      <c r="J2" s="57" t="s">
        <v>268</v>
      </c>
      <c r="N2" s="150" t="s">
        <v>294</v>
      </c>
      <c r="O2" s="150"/>
      <c r="P2" s="150"/>
      <c r="Q2" s="150"/>
      <c r="R2" s="150"/>
      <c r="S2" s="150"/>
      <c r="T2" s="150"/>
      <c r="U2" s="150"/>
      <c r="V2" s="150"/>
      <c r="W2" s="150"/>
      <c r="X2" s="150"/>
      <c r="Y2" s="150"/>
      <c r="Z2" s="150"/>
      <c r="AA2" s="58"/>
      <c r="AB2" s="30"/>
      <c r="AH2" s="30"/>
      <c r="AI2" s="30"/>
      <c r="AJ2" s="30"/>
      <c r="AK2" s="30"/>
      <c r="AL2" s="30"/>
      <c r="AM2" s="30"/>
      <c r="AN2" s="106"/>
      <c r="AO2" s="119"/>
      <c r="AP2" s="119"/>
    </row>
    <row r="3" spans="1:42" ht="14.85" customHeight="1" x14ac:dyDescent="0.25">
      <c r="B3" s="59"/>
      <c r="C3" s="60"/>
      <c r="J3" s="30" t="s">
        <v>269</v>
      </c>
      <c r="N3" s="61">
        <v>19</v>
      </c>
      <c r="AB3" s="62" t="s">
        <v>312</v>
      </c>
      <c r="AC3" s="62" t="s">
        <v>313</v>
      </c>
      <c r="AD3" s="62" t="s">
        <v>312</v>
      </c>
      <c r="AE3" s="62" t="s">
        <v>313</v>
      </c>
      <c r="AF3" s="62" t="s">
        <v>312</v>
      </c>
      <c r="AG3" s="62" t="s">
        <v>313</v>
      </c>
      <c r="AH3" s="62" t="s">
        <v>312</v>
      </c>
      <c r="AI3" s="62" t="s">
        <v>313</v>
      </c>
      <c r="AJ3" s="62" t="s">
        <v>312</v>
      </c>
      <c r="AK3" s="62" t="s">
        <v>313</v>
      </c>
      <c r="AL3" s="62" t="s">
        <v>312</v>
      </c>
      <c r="AM3" s="62" t="s">
        <v>313</v>
      </c>
      <c r="AN3" s="62" t="s">
        <v>313</v>
      </c>
      <c r="AO3" s="62" t="s">
        <v>314</v>
      </c>
    </row>
    <row r="4" spans="1:42" ht="30.75" customHeight="1" x14ac:dyDescent="0.25">
      <c r="B4" s="59"/>
      <c r="C4" s="63"/>
      <c r="J4" s="30"/>
      <c r="AB4" s="135" t="s">
        <v>315</v>
      </c>
      <c r="AC4" s="136"/>
      <c r="AD4" s="135" t="s">
        <v>316</v>
      </c>
      <c r="AE4" s="136"/>
      <c r="AF4" s="135" t="s">
        <v>317</v>
      </c>
      <c r="AG4" s="136"/>
      <c r="AH4" s="135" t="s">
        <v>318</v>
      </c>
      <c r="AI4" s="136"/>
      <c r="AJ4" s="135" t="s">
        <v>319</v>
      </c>
      <c r="AK4" s="136"/>
      <c r="AL4" s="135" t="s">
        <v>320</v>
      </c>
      <c r="AM4" s="136"/>
      <c r="AN4" s="64" t="s">
        <v>321</v>
      </c>
      <c r="AO4" s="64" t="s">
        <v>322</v>
      </c>
    </row>
    <row r="5" spans="1:42" ht="14.85" customHeight="1" x14ac:dyDescent="0.25">
      <c r="B5" s="59"/>
      <c r="C5" s="63"/>
      <c r="J5" s="30" t="s">
        <v>270</v>
      </c>
      <c r="N5" s="61">
        <v>5</v>
      </c>
      <c r="AB5" s="65">
        <v>0</v>
      </c>
      <c r="AC5" s="65">
        <v>0</v>
      </c>
      <c r="AD5" s="65">
        <v>0</v>
      </c>
      <c r="AE5" s="65">
        <v>0</v>
      </c>
      <c r="AF5" s="65">
        <v>109</v>
      </c>
      <c r="AG5" s="65">
        <v>0</v>
      </c>
      <c r="AH5" s="65">
        <v>0</v>
      </c>
      <c r="AI5" s="65">
        <v>0</v>
      </c>
      <c r="AJ5" s="65">
        <v>0</v>
      </c>
      <c r="AK5" s="65">
        <v>0</v>
      </c>
      <c r="AL5" s="65">
        <v>0</v>
      </c>
      <c r="AM5" s="65">
        <v>0</v>
      </c>
      <c r="AN5" s="65">
        <v>0</v>
      </c>
      <c r="AO5" s="65">
        <v>12.927</v>
      </c>
    </row>
    <row r="6" spans="1:42" ht="14.85" customHeight="1" x14ac:dyDescent="0.25">
      <c r="B6" s="59"/>
      <c r="C6" s="63"/>
      <c r="J6" s="30" t="s">
        <v>271</v>
      </c>
      <c r="N6" s="61">
        <v>2</v>
      </c>
      <c r="AJ6" s="66"/>
      <c r="AM6" s="67"/>
    </row>
    <row r="7" spans="1:42" ht="14.85" customHeight="1" thickBot="1" x14ac:dyDescent="0.3">
      <c r="B7" s="59"/>
      <c r="C7" s="63"/>
      <c r="J7" s="30"/>
      <c r="N7" s="61"/>
      <c r="AJ7" s="68"/>
      <c r="AM7" s="67"/>
    </row>
    <row r="8" spans="1:42" ht="14.85" customHeight="1" x14ac:dyDescent="0.2">
      <c r="A8" s="129" t="s">
        <v>280</v>
      </c>
      <c r="B8" s="130"/>
      <c r="C8" s="130"/>
      <c r="D8" s="130"/>
      <c r="E8" s="130"/>
      <c r="F8" s="130"/>
      <c r="G8" s="130"/>
      <c r="H8" s="130"/>
      <c r="I8" s="130"/>
      <c r="J8" s="130"/>
      <c r="K8" s="130"/>
      <c r="L8" s="130"/>
      <c r="M8" s="130"/>
      <c r="N8" s="130"/>
      <c r="O8" s="130"/>
      <c r="P8" s="130"/>
      <c r="Q8" s="130"/>
      <c r="R8" s="130"/>
      <c r="S8" s="130"/>
      <c r="T8" s="130"/>
      <c r="U8" s="130"/>
      <c r="V8" s="130"/>
      <c r="W8" s="130"/>
      <c r="X8" s="130"/>
      <c r="Y8" s="130"/>
      <c r="Z8" s="130"/>
      <c r="AA8" s="130"/>
      <c r="AB8" s="130"/>
      <c r="AC8" s="130"/>
      <c r="AD8" s="130"/>
      <c r="AE8" s="130"/>
      <c r="AF8" s="130"/>
      <c r="AG8" s="130"/>
      <c r="AH8" s="130"/>
      <c r="AI8" s="130"/>
      <c r="AJ8" s="131"/>
      <c r="AM8" s="67"/>
    </row>
    <row r="9" spans="1:42" ht="409.5" customHeight="1" x14ac:dyDescent="0.2">
      <c r="A9" s="132"/>
      <c r="B9" s="133"/>
      <c r="C9" s="133"/>
      <c r="D9" s="133"/>
      <c r="E9" s="133"/>
      <c r="F9" s="133"/>
      <c r="G9" s="133"/>
      <c r="H9" s="133"/>
      <c r="I9" s="133"/>
      <c r="J9" s="133"/>
      <c r="K9" s="133"/>
      <c r="L9" s="133"/>
      <c r="M9" s="133"/>
      <c r="N9" s="133"/>
      <c r="O9" s="133"/>
      <c r="P9" s="133"/>
      <c r="Q9" s="133"/>
      <c r="R9" s="133"/>
      <c r="S9" s="133"/>
      <c r="T9" s="133"/>
      <c r="U9" s="133"/>
      <c r="V9" s="133"/>
      <c r="W9" s="133"/>
      <c r="X9" s="133"/>
      <c r="Y9" s="133"/>
      <c r="Z9" s="133"/>
      <c r="AA9" s="133"/>
      <c r="AB9" s="133"/>
      <c r="AC9" s="133"/>
      <c r="AD9" s="133"/>
      <c r="AE9" s="133"/>
      <c r="AF9" s="133"/>
      <c r="AG9" s="133"/>
      <c r="AH9" s="133"/>
      <c r="AI9" s="133"/>
      <c r="AJ9" s="134"/>
      <c r="AM9" s="67"/>
    </row>
    <row r="10" spans="1:42" ht="249" customHeight="1" x14ac:dyDescent="0.2">
      <c r="A10" s="159" t="s">
        <v>278</v>
      </c>
      <c r="B10" s="160"/>
      <c r="C10" s="160"/>
      <c r="D10" s="160"/>
      <c r="E10" s="160"/>
      <c r="F10" s="160"/>
      <c r="G10" s="160"/>
      <c r="H10" s="160"/>
      <c r="I10" s="160"/>
      <c r="J10" s="160"/>
      <c r="K10" s="160"/>
      <c r="L10" s="160"/>
      <c r="M10" s="160"/>
      <c r="N10" s="160"/>
      <c r="O10" s="160"/>
      <c r="P10" s="160"/>
      <c r="Q10" s="160"/>
      <c r="R10" s="160"/>
      <c r="S10" s="160"/>
      <c r="T10" s="160"/>
      <c r="U10" s="160"/>
      <c r="V10" s="160"/>
      <c r="W10" s="160"/>
      <c r="X10" s="160"/>
      <c r="Y10" s="160"/>
      <c r="Z10" s="160"/>
      <c r="AA10" s="160"/>
      <c r="AB10" s="160"/>
      <c r="AC10" s="160"/>
      <c r="AD10" s="160"/>
      <c r="AE10" s="160"/>
      <c r="AF10" s="160"/>
      <c r="AG10" s="160"/>
      <c r="AH10" s="160"/>
      <c r="AI10" s="160"/>
      <c r="AJ10" s="161"/>
      <c r="AM10" s="67"/>
    </row>
    <row r="11" spans="1:42" ht="380.1" customHeight="1" x14ac:dyDescent="0.2">
      <c r="A11" s="162" t="s">
        <v>281</v>
      </c>
      <c r="B11" s="133"/>
      <c r="C11" s="133"/>
      <c r="D11" s="133"/>
      <c r="E11" s="133"/>
      <c r="F11" s="133"/>
      <c r="G11" s="133"/>
      <c r="H11" s="133"/>
      <c r="I11" s="133"/>
      <c r="J11" s="133"/>
      <c r="K11" s="133"/>
      <c r="L11" s="133"/>
      <c r="M11" s="133"/>
      <c r="N11" s="133"/>
      <c r="O11" s="133"/>
      <c r="P11" s="133"/>
      <c r="Q11" s="133"/>
      <c r="R11" s="133"/>
      <c r="S11" s="133"/>
      <c r="T11" s="133"/>
      <c r="U11" s="133"/>
      <c r="V11" s="133"/>
      <c r="W11" s="133"/>
      <c r="X11" s="133"/>
      <c r="Y11" s="133"/>
      <c r="Z11" s="133"/>
      <c r="AA11" s="133"/>
      <c r="AB11" s="133"/>
      <c r="AC11" s="133"/>
      <c r="AD11" s="133"/>
      <c r="AE11" s="133"/>
      <c r="AF11" s="133"/>
      <c r="AG11" s="133"/>
      <c r="AH11" s="133"/>
      <c r="AI11" s="133"/>
      <c r="AJ11" s="134"/>
      <c r="AM11" s="67"/>
    </row>
    <row r="12" spans="1:42" ht="218.1" customHeight="1" x14ac:dyDescent="0.2">
      <c r="A12" s="162" t="s">
        <v>282</v>
      </c>
      <c r="B12" s="163"/>
      <c r="C12" s="163"/>
      <c r="D12" s="163"/>
      <c r="E12" s="163"/>
      <c r="F12" s="163"/>
      <c r="G12" s="163"/>
      <c r="H12" s="163"/>
      <c r="I12" s="163"/>
      <c r="J12" s="163"/>
      <c r="K12" s="163"/>
      <c r="L12" s="163"/>
      <c r="M12" s="163"/>
      <c r="N12" s="163"/>
      <c r="O12" s="163"/>
      <c r="P12" s="163"/>
      <c r="Q12" s="163"/>
      <c r="R12" s="163"/>
      <c r="S12" s="163"/>
      <c r="T12" s="163"/>
      <c r="U12" s="163"/>
      <c r="V12" s="163"/>
      <c r="W12" s="163"/>
      <c r="X12" s="163"/>
      <c r="Y12" s="163"/>
      <c r="Z12" s="163"/>
      <c r="AA12" s="163"/>
      <c r="AB12" s="163"/>
      <c r="AC12" s="163"/>
      <c r="AD12" s="163"/>
      <c r="AE12" s="163"/>
      <c r="AF12" s="163"/>
      <c r="AG12" s="163"/>
      <c r="AH12" s="163"/>
      <c r="AI12" s="163"/>
      <c r="AJ12" s="164"/>
      <c r="AM12" s="67"/>
    </row>
    <row r="13" spans="1:42" ht="114.95" customHeight="1" thickBot="1" x14ac:dyDescent="0.25">
      <c r="A13" s="165" t="s">
        <v>279</v>
      </c>
      <c r="B13" s="166"/>
      <c r="C13" s="166"/>
      <c r="D13" s="166"/>
      <c r="E13" s="166"/>
      <c r="F13" s="166"/>
      <c r="G13" s="166"/>
      <c r="H13" s="166"/>
      <c r="I13" s="166"/>
      <c r="J13" s="166"/>
      <c r="K13" s="166"/>
      <c r="L13" s="166"/>
      <c r="M13" s="166"/>
      <c r="N13" s="166"/>
      <c r="O13" s="166"/>
      <c r="P13" s="166"/>
      <c r="Q13" s="166"/>
      <c r="R13" s="166"/>
      <c r="S13" s="166"/>
      <c r="T13" s="166"/>
      <c r="U13" s="166"/>
      <c r="V13" s="166"/>
      <c r="W13" s="166"/>
      <c r="X13" s="166"/>
      <c r="Y13" s="166"/>
      <c r="Z13" s="166"/>
      <c r="AA13" s="166"/>
      <c r="AB13" s="166"/>
      <c r="AC13" s="166"/>
      <c r="AD13" s="166"/>
      <c r="AE13" s="166"/>
      <c r="AF13" s="166"/>
      <c r="AG13" s="166"/>
      <c r="AH13" s="166"/>
      <c r="AI13" s="166"/>
      <c r="AJ13" s="167"/>
      <c r="AM13" s="67"/>
    </row>
    <row r="14" spans="1:42" ht="12.75" customHeight="1" x14ac:dyDescent="0.2">
      <c r="A14" s="199" t="s">
        <v>264</v>
      </c>
      <c r="B14" s="200"/>
      <c r="C14" s="205" t="s">
        <v>265</v>
      </c>
      <c r="D14" s="205"/>
      <c r="E14" s="205"/>
      <c r="F14" s="206"/>
      <c r="G14" s="187" t="s">
        <v>176</v>
      </c>
      <c r="H14" s="188"/>
      <c r="I14" s="193" t="s">
        <v>177</v>
      </c>
      <c r="J14" s="194"/>
      <c r="K14" s="194"/>
      <c r="L14" s="194"/>
      <c r="M14" s="194"/>
      <c r="N14" s="194"/>
      <c r="O14" s="194"/>
      <c r="P14" s="194"/>
      <c r="Q14" s="194"/>
      <c r="R14" s="194"/>
      <c r="S14" s="194"/>
      <c r="T14" s="194"/>
      <c r="U14" s="194"/>
      <c r="V14" s="194"/>
      <c r="W14" s="194"/>
      <c r="X14" s="194"/>
      <c r="Y14" s="194"/>
      <c r="Z14" s="194"/>
      <c r="AA14" s="194"/>
      <c r="AB14" s="194"/>
      <c r="AC14" s="194"/>
      <c r="AD14" s="194"/>
      <c r="AE14" s="194"/>
      <c r="AF14" s="194"/>
      <c r="AG14" s="194"/>
      <c r="AH14" s="194"/>
      <c r="AI14" s="194"/>
      <c r="AJ14" s="194"/>
      <c r="AK14" s="154" t="s">
        <v>259</v>
      </c>
      <c r="AL14" s="154" t="s">
        <v>260</v>
      </c>
      <c r="AM14" s="126" t="s">
        <v>284</v>
      </c>
      <c r="AN14" s="151" t="s">
        <v>285</v>
      </c>
    </row>
    <row r="15" spans="1:42" ht="12.75" customHeight="1" x14ac:dyDescent="0.2">
      <c r="A15" s="201"/>
      <c r="B15" s="202"/>
      <c r="C15" s="207"/>
      <c r="D15" s="207"/>
      <c r="E15" s="207"/>
      <c r="F15" s="208"/>
      <c r="G15" s="189"/>
      <c r="H15" s="190"/>
      <c r="I15" s="195"/>
      <c r="J15" s="196"/>
      <c r="K15" s="196"/>
      <c r="L15" s="196"/>
      <c r="M15" s="196"/>
      <c r="N15" s="196"/>
      <c r="O15" s="196"/>
      <c r="P15" s="196"/>
      <c r="Q15" s="196"/>
      <c r="R15" s="196"/>
      <c r="S15" s="196"/>
      <c r="T15" s="196"/>
      <c r="U15" s="196"/>
      <c r="V15" s="196"/>
      <c r="W15" s="196"/>
      <c r="X15" s="196"/>
      <c r="Y15" s="196"/>
      <c r="Z15" s="196"/>
      <c r="AA15" s="196"/>
      <c r="AB15" s="196"/>
      <c r="AC15" s="196"/>
      <c r="AD15" s="196"/>
      <c r="AE15" s="196"/>
      <c r="AF15" s="196"/>
      <c r="AG15" s="196"/>
      <c r="AH15" s="196"/>
      <c r="AI15" s="196"/>
      <c r="AJ15" s="196"/>
      <c r="AK15" s="155"/>
      <c r="AL15" s="155"/>
      <c r="AM15" s="127"/>
      <c r="AN15" s="152"/>
    </row>
    <row r="16" spans="1:42" ht="13.5" customHeight="1" thickBot="1" x14ac:dyDescent="0.25">
      <c r="A16" s="201"/>
      <c r="B16" s="202"/>
      <c r="C16" s="207"/>
      <c r="D16" s="207"/>
      <c r="E16" s="207"/>
      <c r="F16" s="208"/>
      <c r="G16" s="189"/>
      <c r="H16" s="190"/>
      <c r="I16" s="197"/>
      <c r="J16" s="198"/>
      <c r="K16" s="198"/>
      <c r="L16" s="198"/>
      <c r="M16" s="198"/>
      <c r="N16" s="198"/>
      <c r="O16" s="198"/>
      <c r="P16" s="198"/>
      <c r="Q16" s="198"/>
      <c r="R16" s="198"/>
      <c r="S16" s="198"/>
      <c r="T16" s="198"/>
      <c r="U16" s="198"/>
      <c r="V16" s="198"/>
      <c r="W16" s="198"/>
      <c r="X16" s="198"/>
      <c r="Y16" s="198"/>
      <c r="Z16" s="198"/>
      <c r="AA16" s="198"/>
      <c r="AB16" s="198"/>
      <c r="AC16" s="198"/>
      <c r="AD16" s="198"/>
      <c r="AE16" s="198"/>
      <c r="AF16" s="198"/>
      <c r="AG16" s="198"/>
      <c r="AH16" s="198"/>
      <c r="AI16" s="198"/>
      <c r="AJ16" s="198"/>
      <c r="AK16" s="155"/>
      <c r="AL16" s="155"/>
      <c r="AM16" s="127"/>
      <c r="AN16" s="152"/>
    </row>
    <row r="17" spans="1:40" ht="12.75" customHeight="1" x14ac:dyDescent="0.2">
      <c r="A17" s="201"/>
      <c r="B17" s="202"/>
      <c r="C17" s="207"/>
      <c r="D17" s="207"/>
      <c r="E17" s="207"/>
      <c r="F17" s="208"/>
      <c r="G17" s="189"/>
      <c r="H17" s="190"/>
      <c r="I17" s="148" t="s">
        <v>249</v>
      </c>
      <c r="J17" s="138"/>
      <c r="K17" s="138"/>
      <c r="L17" s="139"/>
      <c r="M17" s="137" t="s">
        <v>248</v>
      </c>
      <c r="N17" s="138"/>
      <c r="O17" s="138"/>
      <c r="P17" s="139"/>
      <c r="Q17" s="142" t="s">
        <v>323</v>
      </c>
      <c r="R17" s="143"/>
      <c r="S17" s="143"/>
      <c r="T17" s="144"/>
      <c r="U17" s="142" t="s">
        <v>324</v>
      </c>
      <c r="V17" s="143"/>
      <c r="W17" s="143"/>
      <c r="X17" s="144"/>
      <c r="Y17" s="137" t="s">
        <v>251</v>
      </c>
      <c r="Z17" s="138"/>
      <c r="AA17" s="138"/>
      <c r="AB17" s="139"/>
      <c r="AC17" s="137" t="s">
        <v>250</v>
      </c>
      <c r="AD17" s="138"/>
      <c r="AE17" s="138"/>
      <c r="AF17" s="139"/>
      <c r="AG17" s="142" t="s">
        <v>326</v>
      </c>
      <c r="AH17" s="143"/>
      <c r="AI17" s="143"/>
      <c r="AJ17" s="144"/>
      <c r="AK17" s="155"/>
      <c r="AL17" s="155"/>
      <c r="AM17" s="127"/>
      <c r="AN17" s="152"/>
    </row>
    <row r="18" spans="1:40" ht="33" customHeight="1" thickBot="1" x14ac:dyDescent="0.25">
      <c r="A18" s="203"/>
      <c r="B18" s="204"/>
      <c r="C18" s="209"/>
      <c r="D18" s="209"/>
      <c r="E18" s="209"/>
      <c r="F18" s="210"/>
      <c r="G18" s="189"/>
      <c r="H18" s="190"/>
      <c r="I18" s="149"/>
      <c r="J18" s="140"/>
      <c r="K18" s="140"/>
      <c r="L18" s="141"/>
      <c r="M18" s="140"/>
      <c r="N18" s="140"/>
      <c r="O18" s="140"/>
      <c r="P18" s="141"/>
      <c r="Q18" s="145"/>
      <c r="R18" s="145"/>
      <c r="S18" s="145"/>
      <c r="T18" s="146"/>
      <c r="U18" s="145"/>
      <c r="V18" s="145"/>
      <c r="W18" s="145"/>
      <c r="X18" s="146"/>
      <c r="Y18" s="140"/>
      <c r="Z18" s="140"/>
      <c r="AA18" s="140"/>
      <c r="AB18" s="141"/>
      <c r="AC18" s="140"/>
      <c r="AD18" s="140"/>
      <c r="AE18" s="140"/>
      <c r="AF18" s="141"/>
      <c r="AG18" s="145"/>
      <c r="AH18" s="145"/>
      <c r="AI18" s="145"/>
      <c r="AJ18" s="146"/>
      <c r="AK18" s="155"/>
      <c r="AL18" s="155"/>
      <c r="AM18" s="127"/>
      <c r="AN18" s="152"/>
    </row>
    <row r="19" spans="1:40" x14ac:dyDescent="0.2">
      <c r="A19" s="175" t="s">
        <v>178</v>
      </c>
      <c r="B19" s="177" t="s">
        <v>179</v>
      </c>
      <c r="C19" s="179" t="s">
        <v>180</v>
      </c>
      <c r="D19" s="179"/>
      <c r="E19" s="179"/>
      <c r="F19" s="180"/>
      <c r="G19" s="189"/>
      <c r="H19" s="190"/>
      <c r="I19" s="183" t="s">
        <v>181</v>
      </c>
      <c r="J19" s="184"/>
      <c r="K19" s="184"/>
      <c r="L19" s="184"/>
      <c r="M19" s="184"/>
      <c r="N19" s="184"/>
      <c r="O19" s="184"/>
      <c r="P19" s="184"/>
      <c r="Q19" s="184"/>
      <c r="R19" s="184"/>
      <c r="S19" s="184"/>
      <c r="T19" s="184"/>
      <c r="U19" s="184"/>
      <c r="V19" s="184"/>
      <c r="W19" s="184"/>
      <c r="X19" s="184"/>
      <c r="Y19" s="184"/>
      <c r="Z19" s="184"/>
      <c r="AA19" s="184"/>
      <c r="AB19" s="184"/>
      <c r="AC19" s="184"/>
      <c r="AD19" s="184"/>
      <c r="AE19" s="184"/>
      <c r="AF19" s="184"/>
      <c r="AG19" s="184"/>
      <c r="AH19" s="184"/>
      <c r="AI19" s="184"/>
      <c r="AJ19" s="184"/>
      <c r="AK19" s="155"/>
      <c r="AL19" s="155"/>
      <c r="AM19" s="127"/>
      <c r="AN19" s="152"/>
    </row>
    <row r="20" spans="1:40" ht="13.5" thickBot="1" x14ac:dyDescent="0.25">
      <c r="A20" s="176"/>
      <c r="B20" s="178"/>
      <c r="C20" s="181"/>
      <c r="D20" s="181"/>
      <c r="E20" s="181"/>
      <c r="F20" s="182"/>
      <c r="G20" s="191"/>
      <c r="H20" s="192"/>
      <c r="I20" s="185"/>
      <c r="J20" s="186"/>
      <c r="K20" s="186"/>
      <c r="L20" s="186"/>
      <c r="M20" s="186"/>
      <c r="N20" s="186"/>
      <c r="O20" s="186"/>
      <c r="P20" s="186"/>
      <c r="Q20" s="186"/>
      <c r="R20" s="186"/>
      <c r="S20" s="186"/>
      <c r="T20" s="186"/>
      <c r="U20" s="186"/>
      <c r="V20" s="186"/>
      <c r="W20" s="186"/>
      <c r="X20" s="186"/>
      <c r="Y20" s="186"/>
      <c r="Z20" s="186"/>
      <c r="AA20" s="186"/>
      <c r="AB20" s="186"/>
      <c r="AC20" s="186"/>
      <c r="AD20" s="186"/>
      <c r="AE20" s="186"/>
      <c r="AF20" s="186"/>
      <c r="AG20" s="186"/>
      <c r="AH20" s="186"/>
      <c r="AI20" s="186"/>
      <c r="AJ20" s="186"/>
      <c r="AK20" s="156"/>
      <c r="AL20" s="156"/>
      <c r="AM20" s="128"/>
      <c r="AN20" s="153"/>
    </row>
    <row r="21" spans="1:40" ht="2.25" customHeight="1" x14ac:dyDescent="0.2">
      <c r="AM21" s="69"/>
      <c r="AN21" s="107"/>
    </row>
    <row r="22" spans="1:40" s="120" customFormat="1" ht="16.5" thickBot="1" x14ac:dyDescent="0.3">
      <c r="A22" s="70">
        <v>1</v>
      </c>
      <c r="B22" s="71" t="s">
        <v>252</v>
      </c>
      <c r="C22" s="71"/>
      <c r="D22" s="71"/>
      <c r="E22" s="71"/>
      <c r="F22" s="71"/>
      <c r="G22" s="71"/>
      <c r="H22" s="71"/>
      <c r="I22" s="71"/>
      <c r="J22" s="71"/>
      <c r="K22" s="71"/>
      <c r="L22" s="71"/>
      <c r="M22" s="71"/>
      <c r="N22" s="71"/>
      <c r="O22" s="71"/>
      <c r="P22" s="71"/>
      <c r="Q22" s="71"/>
      <c r="R22" s="71"/>
      <c r="S22" s="71"/>
      <c r="T22" s="71"/>
      <c r="U22" s="71"/>
      <c r="V22" s="71"/>
      <c r="W22" s="71"/>
      <c r="X22" s="71"/>
      <c r="Y22" s="71"/>
      <c r="Z22" s="71"/>
      <c r="AA22" s="71"/>
      <c r="AB22" s="71"/>
      <c r="AC22" s="71"/>
      <c r="AD22" s="71"/>
      <c r="AE22" s="71"/>
      <c r="AF22" s="71"/>
      <c r="AG22" s="71"/>
      <c r="AH22" s="71"/>
      <c r="AI22" s="71"/>
      <c r="AJ22" s="71"/>
      <c r="AK22" s="72"/>
      <c r="AL22" s="72"/>
      <c r="AM22" s="73"/>
      <c r="AN22" s="108"/>
    </row>
    <row r="23" spans="1:40" ht="163.5" customHeight="1" thickBot="1" x14ac:dyDescent="0.25">
      <c r="A23" s="20" t="s">
        <v>182</v>
      </c>
      <c r="B23" s="21" t="s">
        <v>329</v>
      </c>
      <c r="C23" s="157" t="s">
        <v>330</v>
      </c>
      <c r="D23" s="157"/>
      <c r="E23" s="157"/>
      <c r="F23" s="157"/>
      <c r="I23" s="76" t="s">
        <v>175</v>
      </c>
      <c r="J23" s="77">
        <v>1</v>
      </c>
      <c r="K23" s="124">
        <v>1</v>
      </c>
      <c r="L23" s="125"/>
      <c r="M23" s="76" t="s">
        <v>175</v>
      </c>
      <c r="N23" s="77">
        <v>1</v>
      </c>
      <c r="O23" s="124">
        <v>1</v>
      </c>
      <c r="P23" s="125"/>
      <c r="Q23" s="76" t="s">
        <v>175</v>
      </c>
      <c r="R23" s="77">
        <v>1</v>
      </c>
      <c r="S23" s="124">
        <v>1</v>
      </c>
      <c r="T23" s="125"/>
      <c r="U23" s="76" t="s">
        <v>175</v>
      </c>
      <c r="V23" s="77">
        <v>1</v>
      </c>
      <c r="W23" s="124">
        <v>1</v>
      </c>
      <c r="X23" s="125"/>
      <c r="Y23" s="76" t="s">
        <v>175</v>
      </c>
      <c r="Z23" s="77">
        <v>1</v>
      </c>
      <c r="AA23" s="124">
        <v>1</v>
      </c>
      <c r="AB23" s="125"/>
      <c r="AC23" s="76" t="s">
        <v>175</v>
      </c>
      <c r="AD23" s="77">
        <v>1</v>
      </c>
      <c r="AE23" s="124">
        <v>1</v>
      </c>
      <c r="AF23" s="125"/>
      <c r="AG23" s="76" t="s">
        <v>175</v>
      </c>
      <c r="AH23" s="77">
        <v>1</v>
      </c>
      <c r="AI23" s="124">
        <v>1</v>
      </c>
      <c r="AJ23" s="125"/>
      <c r="AK23" s="74" t="s">
        <v>266</v>
      </c>
      <c r="AL23" s="78" t="s">
        <v>286</v>
      </c>
      <c r="AM23" s="75"/>
      <c r="AN23" s="109">
        <f t="shared" ref="AN23:AN26" si="0">AM23</f>
        <v>0</v>
      </c>
    </row>
    <row r="24" spans="1:40" ht="25.5" customHeight="1" thickBot="1" x14ac:dyDescent="0.25">
      <c r="A24" s="20" t="s">
        <v>183</v>
      </c>
      <c r="B24" s="21" t="s">
        <v>253</v>
      </c>
      <c r="C24" s="157" t="s">
        <v>256</v>
      </c>
      <c r="D24" s="158"/>
      <c r="E24" s="158"/>
      <c r="F24" s="158"/>
      <c r="I24" s="76" t="s">
        <v>175</v>
      </c>
      <c r="J24" s="77">
        <v>1</v>
      </c>
      <c r="K24" s="124">
        <v>1</v>
      </c>
      <c r="L24" s="125"/>
      <c r="M24" s="76" t="s">
        <v>175</v>
      </c>
      <c r="N24" s="77">
        <v>1</v>
      </c>
      <c r="O24" s="124">
        <v>1</v>
      </c>
      <c r="P24" s="125"/>
      <c r="Q24" s="76" t="s">
        <v>175</v>
      </c>
      <c r="R24" s="77">
        <v>1</v>
      </c>
      <c r="S24" s="124">
        <v>1</v>
      </c>
      <c r="T24" s="125"/>
      <c r="U24" s="76" t="s">
        <v>175</v>
      </c>
      <c r="V24" s="77">
        <v>1</v>
      </c>
      <c r="W24" s="124">
        <v>1</v>
      </c>
      <c r="X24" s="125"/>
      <c r="Y24" s="76"/>
      <c r="Z24" s="77"/>
      <c r="AA24" s="124"/>
      <c r="AB24" s="125"/>
      <c r="AC24" s="76"/>
      <c r="AD24" s="77"/>
      <c r="AE24" s="124"/>
      <c r="AF24" s="125"/>
      <c r="AG24" s="76"/>
      <c r="AH24" s="77"/>
      <c r="AI24" s="124"/>
      <c r="AJ24" s="125"/>
      <c r="AK24" s="74" t="s">
        <v>331</v>
      </c>
      <c r="AL24" s="78" t="s">
        <v>286</v>
      </c>
      <c r="AM24" s="75"/>
      <c r="AN24" s="109">
        <f t="shared" si="0"/>
        <v>0</v>
      </c>
    </row>
    <row r="25" spans="1:40" ht="39" customHeight="1" thickBot="1" x14ac:dyDescent="0.25">
      <c r="A25" s="20" t="s">
        <v>184</v>
      </c>
      <c r="B25" s="21" t="s">
        <v>254</v>
      </c>
      <c r="C25" s="172" t="s">
        <v>257</v>
      </c>
      <c r="D25" s="173"/>
      <c r="E25" s="173"/>
      <c r="F25" s="174"/>
      <c r="I25" s="76" t="s">
        <v>175</v>
      </c>
      <c r="J25" s="77">
        <v>1</v>
      </c>
      <c r="K25" s="124">
        <v>1</v>
      </c>
      <c r="L25" s="125"/>
      <c r="M25" s="76" t="s">
        <v>175</v>
      </c>
      <c r="N25" s="77">
        <v>1</v>
      </c>
      <c r="O25" s="124">
        <v>1</v>
      </c>
      <c r="P25" s="125"/>
      <c r="Q25" s="76" t="s">
        <v>175</v>
      </c>
      <c r="R25" s="77">
        <v>1</v>
      </c>
      <c r="S25" s="124">
        <v>1</v>
      </c>
      <c r="T25" s="125"/>
      <c r="U25" s="76" t="s">
        <v>175</v>
      </c>
      <c r="V25" s="77">
        <v>1</v>
      </c>
      <c r="W25" s="124">
        <v>1</v>
      </c>
      <c r="X25" s="125"/>
      <c r="Y25" s="76" t="s">
        <v>175</v>
      </c>
      <c r="Z25" s="77">
        <v>1</v>
      </c>
      <c r="AA25" s="124">
        <v>1</v>
      </c>
      <c r="AB25" s="125"/>
      <c r="AC25" s="76" t="s">
        <v>175</v>
      </c>
      <c r="AD25" s="77">
        <v>1</v>
      </c>
      <c r="AE25" s="124">
        <v>1</v>
      </c>
      <c r="AF25" s="125"/>
      <c r="AG25" s="76" t="s">
        <v>175</v>
      </c>
      <c r="AH25" s="77">
        <v>1</v>
      </c>
      <c r="AI25" s="124">
        <v>1</v>
      </c>
      <c r="AJ25" s="125"/>
      <c r="AK25" s="74" t="s">
        <v>331</v>
      </c>
      <c r="AL25" s="78" t="s">
        <v>286</v>
      </c>
      <c r="AM25" s="75"/>
      <c r="AN25" s="109">
        <f t="shared" si="0"/>
        <v>0</v>
      </c>
    </row>
    <row r="26" spans="1:40" ht="90.95" customHeight="1" thickBot="1" x14ac:dyDescent="0.25">
      <c r="A26" s="20" t="s">
        <v>185</v>
      </c>
      <c r="B26" s="21" t="s">
        <v>255</v>
      </c>
      <c r="C26" s="157" t="s">
        <v>258</v>
      </c>
      <c r="D26" s="158"/>
      <c r="E26" s="158"/>
      <c r="F26" s="158"/>
      <c r="I26" s="76" t="s">
        <v>175</v>
      </c>
      <c r="J26" s="80">
        <v>240</v>
      </c>
      <c r="K26" s="124"/>
      <c r="L26" s="125"/>
      <c r="M26" s="76" t="s">
        <v>175</v>
      </c>
      <c r="N26" s="80">
        <v>240</v>
      </c>
      <c r="O26" s="124"/>
      <c r="P26" s="125"/>
      <c r="Q26" s="76" t="s">
        <v>175</v>
      </c>
      <c r="R26" s="80">
        <v>240</v>
      </c>
      <c r="S26" s="124"/>
      <c r="T26" s="125"/>
      <c r="U26" s="76" t="s">
        <v>175</v>
      </c>
      <c r="V26" s="80">
        <v>240</v>
      </c>
      <c r="W26" s="124"/>
      <c r="X26" s="125"/>
      <c r="Y26" s="76" t="s">
        <v>175</v>
      </c>
      <c r="Z26" s="80">
        <v>240</v>
      </c>
      <c r="AA26" s="124"/>
      <c r="AB26" s="125"/>
      <c r="AC26" s="76" t="s">
        <v>175</v>
      </c>
      <c r="AD26" s="80">
        <v>240</v>
      </c>
      <c r="AE26" s="124"/>
      <c r="AF26" s="125"/>
      <c r="AG26" s="76" t="s">
        <v>175</v>
      </c>
      <c r="AH26" s="80">
        <v>240</v>
      </c>
      <c r="AI26" s="124"/>
      <c r="AJ26" s="125"/>
      <c r="AK26" s="81" t="s">
        <v>287</v>
      </c>
      <c r="AL26" s="78" t="s">
        <v>286</v>
      </c>
      <c r="AM26" s="75"/>
      <c r="AN26" s="109">
        <f t="shared" si="0"/>
        <v>0</v>
      </c>
    </row>
    <row r="27" spans="1:40" ht="26.25" customHeight="1" thickBot="1" x14ac:dyDescent="0.25">
      <c r="I27" s="168"/>
      <c r="J27" s="168"/>
      <c r="K27" s="168"/>
      <c r="L27" s="168"/>
      <c r="M27" s="168"/>
      <c r="N27" s="168"/>
      <c r="O27" s="168"/>
      <c r="P27" s="168"/>
      <c r="Q27" s="168"/>
      <c r="R27" s="168"/>
      <c r="S27" s="168"/>
      <c r="T27" s="168"/>
      <c r="U27" s="168"/>
      <c r="V27" s="168"/>
      <c r="W27" s="168"/>
      <c r="X27" s="168"/>
      <c r="Y27" s="168"/>
      <c r="Z27" s="168"/>
      <c r="AA27" s="168"/>
      <c r="AB27" s="168"/>
      <c r="AC27" s="168"/>
      <c r="AD27" s="168"/>
      <c r="AE27" s="168"/>
      <c r="AF27" s="168"/>
      <c r="AG27" s="168"/>
      <c r="AH27" s="168"/>
      <c r="AI27" s="168"/>
      <c r="AJ27" s="168"/>
      <c r="AM27" s="82" t="s">
        <v>325</v>
      </c>
      <c r="AN27" s="110">
        <f>SUM(AN23:AN26)</f>
        <v>0</v>
      </c>
    </row>
    <row r="28" spans="1:40" ht="54.6" customHeight="1" thickTop="1" thickBot="1" x14ac:dyDescent="0.25">
      <c r="I28" s="79"/>
      <c r="J28" s="79"/>
      <c r="K28" s="79"/>
      <c r="L28" s="79"/>
      <c r="M28" s="79"/>
      <c r="N28" s="79"/>
      <c r="O28" s="79"/>
      <c r="P28" s="79"/>
      <c r="Q28" s="79"/>
      <c r="R28" s="79"/>
      <c r="S28" s="79"/>
      <c r="T28" s="79"/>
      <c r="U28" s="79"/>
      <c r="V28" s="79"/>
      <c r="W28" s="79"/>
      <c r="X28" s="79"/>
      <c r="Y28" s="79"/>
      <c r="Z28" s="79"/>
      <c r="AA28" s="79"/>
      <c r="AB28" s="79"/>
      <c r="AC28" s="79"/>
      <c r="AD28" s="79"/>
      <c r="AE28" s="79"/>
      <c r="AF28" s="79"/>
      <c r="AG28" s="79"/>
      <c r="AH28" s="79"/>
      <c r="AI28" s="79"/>
      <c r="AJ28" s="79"/>
      <c r="AM28" s="83" t="s">
        <v>275</v>
      </c>
      <c r="AN28" s="111" t="s">
        <v>276</v>
      </c>
    </row>
    <row r="29" spans="1:40" s="121" customFormat="1" ht="16.5" thickBot="1" x14ac:dyDescent="0.3">
      <c r="A29" s="84">
        <v>2</v>
      </c>
      <c r="B29" s="85" t="s">
        <v>273</v>
      </c>
      <c r="C29" s="85"/>
      <c r="D29" s="85"/>
      <c r="E29" s="85"/>
      <c r="F29" s="85"/>
      <c r="G29" s="85"/>
      <c r="H29" s="85"/>
      <c r="I29" s="85"/>
      <c r="J29" s="85"/>
      <c r="K29" s="85"/>
      <c r="L29" s="85"/>
      <c r="M29" s="85"/>
      <c r="N29" s="85"/>
      <c r="O29" s="85"/>
      <c r="P29" s="85"/>
      <c r="Q29" s="85"/>
      <c r="R29" s="85"/>
      <c r="S29" s="85"/>
      <c r="T29" s="85"/>
      <c r="U29" s="85"/>
      <c r="V29" s="85"/>
      <c r="W29" s="85"/>
      <c r="X29" s="85"/>
      <c r="Y29" s="85"/>
      <c r="Z29" s="85"/>
      <c r="AA29" s="85"/>
      <c r="AB29" s="85"/>
      <c r="AC29" s="85"/>
      <c r="AD29" s="85"/>
      <c r="AE29" s="85"/>
      <c r="AF29" s="85"/>
      <c r="AG29" s="85"/>
      <c r="AH29" s="85"/>
      <c r="AI29" s="85"/>
      <c r="AJ29" s="85"/>
      <c r="AK29" s="86"/>
      <c r="AL29" s="86"/>
      <c r="AM29" s="86"/>
      <c r="AN29" s="112"/>
    </row>
    <row r="30" spans="1:40" s="122" customFormat="1" ht="19.5" customHeight="1" outlineLevel="1" x14ac:dyDescent="0.2">
      <c r="A30" s="87" t="s">
        <v>283</v>
      </c>
      <c r="B30" s="169" t="s">
        <v>274</v>
      </c>
      <c r="C30" s="170"/>
      <c r="D30" s="170"/>
      <c r="E30" s="170"/>
      <c r="F30" s="170"/>
      <c r="G30" s="170"/>
      <c r="H30" s="170"/>
      <c r="I30" s="170"/>
      <c r="J30" s="170"/>
      <c r="K30" s="170"/>
      <c r="L30" s="170"/>
      <c r="M30" s="170"/>
      <c r="N30" s="170"/>
      <c r="O30" s="170"/>
      <c r="P30" s="170"/>
      <c r="Q30" s="170"/>
      <c r="R30" s="170"/>
      <c r="S30" s="170"/>
      <c r="T30" s="170"/>
      <c r="U30" s="170"/>
      <c r="V30" s="170"/>
      <c r="W30" s="170"/>
      <c r="X30" s="170"/>
      <c r="Y30" s="170"/>
      <c r="Z30" s="170"/>
      <c r="AA30" s="170"/>
      <c r="AB30" s="170"/>
      <c r="AC30" s="170"/>
      <c r="AD30" s="170"/>
      <c r="AE30" s="170"/>
      <c r="AF30" s="170"/>
      <c r="AG30" s="170"/>
      <c r="AH30" s="170"/>
      <c r="AI30" s="170"/>
      <c r="AJ30" s="171"/>
      <c r="AK30" s="88">
        <v>25</v>
      </c>
      <c r="AL30" s="88" t="s">
        <v>277</v>
      </c>
      <c r="AM30" s="89"/>
      <c r="AN30" s="113">
        <f>AK30*AM30</f>
        <v>0</v>
      </c>
    </row>
    <row r="31" spans="1:40" s="120" customFormat="1" ht="16.5" thickBot="1" x14ac:dyDescent="0.3">
      <c r="A31" s="84"/>
      <c r="B31" s="85"/>
      <c r="C31" s="85"/>
      <c r="D31" s="85"/>
      <c r="E31" s="85"/>
      <c r="F31" s="85"/>
      <c r="G31" s="85"/>
      <c r="H31" s="85"/>
      <c r="I31" s="85"/>
      <c r="J31" s="85"/>
      <c r="K31" s="85"/>
      <c r="L31" s="85"/>
      <c r="M31" s="85"/>
      <c r="N31" s="85"/>
      <c r="O31" s="85"/>
      <c r="P31" s="85"/>
      <c r="Q31" s="85"/>
      <c r="R31" s="85"/>
      <c r="S31" s="85"/>
      <c r="T31" s="85"/>
      <c r="U31" s="85"/>
      <c r="V31" s="85"/>
      <c r="W31" s="85"/>
      <c r="X31" s="85"/>
      <c r="Y31" s="85"/>
      <c r="Z31" s="85"/>
      <c r="AA31" s="85"/>
      <c r="AB31" s="85"/>
      <c r="AC31" s="85"/>
      <c r="AD31" s="85"/>
      <c r="AE31" s="85"/>
      <c r="AF31" s="85"/>
      <c r="AG31" s="85"/>
      <c r="AH31" s="85"/>
      <c r="AI31" s="85"/>
      <c r="AJ31" s="85"/>
      <c r="AK31" s="90"/>
      <c r="AL31" s="91"/>
      <c r="AM31" s="91"/>
      <c r="AN31" s="114"/>
    </row>
    <row r="32" spans="1:40" s="123" customFormat="1" ht="16.5" thickBot="1" x14ac:dyDescent="0.3">
      <c r="A32" s="92" t="s">
        <v>261</v>
      </c>
      <c r="B32" s="93"/>
      <c r="C32" s="94"/>
      <c r="D32" s="94"/>
      <c r="E32" s="94"/>
      <c r="F32" s="94"/>
      <c r="G32" s="94"/>
      <c r="H32" s="94"/>
      <c r="I32" s="94"/>
      <c r="J32" s="94"/>
      <c r="K32" s="94"/>
      <c r="L32" s="94"/>
      <c r="M32" s="94"/>
      <c r="N32" s="94"/>
      <c r="O32" s="94"/>
      <c r="P32" s="94"/>
      <c r="Q32" s="94"/>
      <c r="R32" s="94"/>
      <c r="S32" s="94"/>
      <c r="T32" s="94"/>
      <c r="U32" s="94"/>
      <c r="V32" s="94"/>
      <c r="W32" s="94"/>
      <c r="X32" s="94"/>
      <c r="Y32" s="94"/>
      <c r="Z32" s="94"/>
      <c r="AA32" s="94"/>
      <c r="AB32" s="94"/>
      <c r="AC32" s="94"/>
      <c r="AD32" s="94"/>
      <c r="AE32" s="94"/>
      <c r="AF32" s="94"/>
      <c r="AG32" s="94"/>
      <c r="AH32" s="94"/>
      <c r="AI32" s="94"/>
      <c r="AJ32" s="94"/>
      <c r="AK32" s="95"/>
      <c r="AL32" s="96"/>
      <c r="AM32" s="97"/>
      <c r="AN32" s="115">
        <f>AN27+AN30</f>
        <v>0</v>
      </c>
    </row>
    <row r="33" spans="1:40" s="123" customFormat="1" ht="16.5" thickBot="1" x14ac:dyDescent="0.3">
      <c r="A33" s="92" t="s">
        <v>262</v>
      </c>
      <c r="B33" s="93"/>
      <c r="C33" s="94"/>
      <c r="D33" s="94"/>
      <c r="E33" s="94"/>
      <c r="F33" s="94"/>
      <c r="G33" s="94"/>
      <c r="H33" s="94"/>
      <c r="I33" s="94"/>
      <c r="J33" s="94"/>
      <c r="K33" s="94"/>
      <c r="L33" s="94"/>
      <c r="M33" s="94"/>
      <c r="N33" s="94"/>
      <c r="O33" s="94"/>
      <c r="P33" s="94"/>
      <c r="Q33" s="94"/>
      <c r="R33" s="94"/>
      <c r="S33" s="94"/>
      <c r="T33" s="94"/>
      <c r="U33" s="94"/>
      <c r="V33" s="94"/>
      <c r="W33" s="94"/>
      <c r="X33" s="94"/>
      <c r="Y33" s="94"/>
      <c r="Z33" s="94"/>
      <c r="AA33" s="94"/>
      <c r="AB33" s="94"/>
      <c r="AC33" s="94"/>
      <c r="AD33" s="94"/>
      <c r="AE33" s="94"/>
      <c r="AF33" s="94"/>
      <c r="AG33" s="94"/>
      <c r="AH33" s="94"/>
      <c r="AI33" s="94"/>
      <c r="AJ33" s="94"/>
      <c r="AK33" s="98"/>
      <c r="AL33" s="99"/>
      <c r="AM33" s="100"/>
      <c r="AN33" s="116">
        <f>SUM(AN32*0.19)</f>
        <v>0</v>
      </c>
    </row>
    <row r="34" spans="1:40" s="123" customFormat="1" ht="16.5" thickBot="1" x14ac:dyDescent="0.3">
      <c r="A34" s="92" t="s">
        <v>263</v>
      </c>
      <c r="B34" s="93"/>
      <c r="C34" s="94"/>
      <c r="D34" s="94"/>
      <c r="E34" s="94"/>
      <c r="F34" s="94"/>
      <c r="G34" s="94"/>
      <c r="H34" s="94"/>
      <c r="I34" s="94"/>
      <c r="J34" s="94"/>
      <c r="K34" s="94"/>
      <c r="L34" s="94"/>
      <c r="M34" s="94"/>
      <c r="N34" s="94"/>
      <c r="O34" s="94"/>
      <c r="P34" s="94"/>
      <c r="Q34" s="94"/>
      <c r="R34" s="94"/>
      <c r="S34" s="94"/>
      <c r="T34" s="94"/>
      <c r="U34" s="94"/>
      <c r="V34" s="94"/>
      <c r="W34" s="94"/>
      <c r="X34" s="94"/>
      <c r="Y34" s="94"/>
      <c r="Z34" s="94"/>
      <c r="AA34" s="94"/>
      <c r="AB34" s="94"/>
      <c r="AC34" s="94"/>
      <c r="AD34" s="94"/>
      <c r="AE34" s="94"/>
      <c r="AF34" s="94"/>
      <c r="AG34" s="94"/>
      <c r="AH34" s="94"/>
      <c r="AI34" s="94"/>
      <c r="AJ34" s="94"/>
      <c r="AK34" s="101"/>
      <c r="AL34" s="102"/>
      <c r="AM34" s="103"/>
      <c r="AN34" s="117">
        <f>SUM(AN32+AN33)</f>
        <v>0</v>
      </c>
    </row>
    <row r="35" spans="1:40" x14ac:dyDescent="0.2">
      <c r="AM35" s="67"/>
      <c r="AN35" s="118"/>
    </row>
    <row r="36" spans="1:40" x14ac:dyDescent="0.2">
      <c r="AM36" s="67"/>
      <c r="AN36" s="118"/>
    </row>
    <row r="37" spans="1:40" x14ac:dyDescent="0.2">
      <c r="AM37" s="67"/>
      <c r="AN37" s="118"/>
    </row>
    <row r="38" spans="1:40" x14ac:dyDescent="0.2">
      <c r="AM38" s="67"/>
      <c r="AN38" s="118"/>
    </row>
    <row r="39" spans="1:40" x14ac:dyDescent="0.2">
      <c r="AM39" s="67"/>
      <c r="AN39" s="118"/>
    </row>
    <row r="40" spans="1:40" x14ac:dyDescent="0.2">
      <c r="AM40" s="67"/>
      <c r="AN40" s="118"/>
    </row>
    <row r="41" spans="1:40" x14ac:dyDescent="0.2">
      <c r="AM41" s="67"/>
      <c r="AN41" s="118"/>
    </row>
    <row r="42" spans="1:40" x14ac:dyDescent="0.2">
      <c r="AM42" s="67"/>
      <c r="AN42" s="118"/>
    </row>
    <row r="43" spans="1:40" x14ac:dyDescent="0.2">
      <c r="AM43" s="67"/>
      <c r="AN43" s="118"/>
    </row>
    <row r="44" spans="1:40" x14ac:dyDescent="0.2">
      <c r="AM44" s="67"/>
      <c r="AN44" s="118"/>
    </row>
    <row r="45" spans="1:40" x14ac:dyDescent="0.2">
      <c r="AM45" s="67"/>
      <c r="AN45" s="118"/>
    </row>
    <row r="46" spans="1:40" x14ac:dyDescent="0.2">
      <c r="AM46" s="67"/>
      <c r="AN46" s="118"/>
    </row>
    <row r="47" spans="1:40" x14ac:dyDescent="0.2">
      <c r="AM47" s="67"/>
      <c r="AN47" s="118"/>
    </row>
    <row r="48" spans="1:40" x14ac:dyDescent="0.2">
      <c r="AM48" s="67"/>
      <c r="AN48" s="118"/>
    </row>
    <row r="49" spans="39:40" x14ac:dyDescent="0.2">
      <c r="AM49" s="67"/>
      <c r="AN49" s="118"/>
    </row>
    <row r="50" spans="39:40" x14ac:dyDescent="0.2">
      <c r="AM50" s="67"/>
      <c r="AN50" s="118"/>
    </row>
    <row r="51" spans="39:40" x14ac:dyDescent="0.2">
      <c r="AM51" s="67"/>
      <c r="AN51" s="118"/>
    </row>
    <row r="52" spans="39:40" x14ac:dyDescent="0.2">
      <c r="AM52" s="67"/>
      <c r="AN52" s="118"/>
    </row>
    <row r="53" spans="39:40" x14ac:dyDescent="0.2">
      <c r="AM53" s="67"/>
      <c r="AN53" s="118"/>
    </row>
    <row r="54" spans="39:40" x14ac:dyDescent="0.2">
      <c r="AM54" s="67"/>
      <c r="AN54" s="118"/>
    </row>
    <row r="55" spans="39:40" x14ac:dyDescent="0.2">
      <c r="AM55" s="67"/>
      <c r="AN55" s="118"/>
    </row>
    <row r="56" spans="39:40" x14ac:dyDescent="0.2">
      <c r="AM56" s="67"/>
    </row>
    <row r="57" spans="39:40" x14ac:dyDescent="0.2">
      <c r="AM57" s="67"/>
    </row>
    <row r="58" spans="39:40" x14ac:dyDescent="0.2">
      <c r="AM58" s="67"/>
    </row>
    <row r="59" spans="39:40" x14ac:dyDescent="0.2">
      <c r="AM59" s="67"/>
    </row>
    <row r="60" spans="39:40" x14ac:dyDescent="0.2">
      <c r="AM60" s="67"/>
    </row>
    <row r="61" spans="39:40" x14ac:dyDescent="0.2">
      <c r="AM61" s="67"/>
    </row>
    <row r="62" spans="39:40" x14ac:dyDescent="0.2">
      <c r="AM62" s="67"/>
    </row>
    <row r="63" spans="39:40" x14ac:dyDescent="0.2">
      <c r="AM63" s="67"/>
    </row>
    <row r="64" spans="39:40" x14ac:dyDescent="0.2">
      <c r="AM64" s="67"/>
    </row>
    <row r="65" spans="39:39" x14ac:dyDescent="0.2">
      <c r="AM65" s="67"/>
    </row>
    <row r="66" spans="39:39" x14ac:dyDescent="0.2">
      <c r="AM66" s="67"/>
    </row>
    <row r="67" spans="39:39" x14ac:dyDescent="0.2">
      <c r="AM67" s="67"/>
    </row>
    <row r="68" spans="39:39" x14ac:dyDescent="0.2">
      <c r="AM68" s="67"/>
    </row>
    <row r="69" spans="39:39" x14ac:dyDescent="0.2">
      <c r="AM69" s="67"/>
    </row>
    <row r="70" spans="39:39" x14ac:dyDescent="0.2">
      <c r="AM70" s="67"/>
    </row>
    <row r="71" spans="39:39" x14ac:dyDescent="0.2">
      <c r="AM71" s="67"/>
    </row>
    <row r="72" spans="39:39" x14ac:dyDescent="0.2">
      <c r="AM72" s="67"/>
    </row>
    <row r="73" spans="39:39" x14ac:dyDescent="0.2">
      <c r="AM73" s="67"/>
    </row>
    <row r="74" spans="39:39" x14ac:dyDescent="0.2">
      <c r="AM74" s="67"/>
    </row>
    <row r="75" spans="39:39" x14ac:dyDescent="0.2">
      <c r="AM75" s="67"/>
    </row>
    <row r="76" spans="39:39" x14ac:dyDescent="0.2">
      <c r="AM76" s="67"/>
    </row>
    <row r="77" spans="39:39" x14ac:dyDescent="0.2">
      <c r="AM77" s="67"/>
    </row>
    <row r="78" spans="39:39" x14ac:dyDescent="0.2">
      <c r="AM78" s="67"/>
    </row>
    <row r="79" spans="39:39" x14ac:dyDescent="0.2">
      <c r="AM79" s="67"/>
    </row>
    <row r="80" spans="39:39" x14ac:dyDescent="0.2">
      <c r="AM80" s="67"/>
    </row>
    <row r="81" spans="39:39" x14ac:dyDescent="0.2">
      <c r="AM81" s="67"/>
    </row>
    <row r="82" spans="39:39" x14ac:dyDescent="0.2">
      <c r="AM82" s="67"/>
    </row>
    <row r="83" spans="39:39" x14ac:dyDescent="0.2">
      <c r="AM83" s="67"/>
    </row>
    <row r="84" spans="39:39" x14ac:dyDescent="0.2">
      <c r="AM84" s="67"/>
    </row>
    <row r="85" spans="39:39" x14ac:dyDescent="0.2">
      <c r="AM85" s="67"/>
    </row>
    <row r="86" spans="39:39" x14ac:dyDescent="0.2">
      <c r="AM86" s="67"/>
    </row>
    <row r="87" spans="39:39" x14ac:dyDescent="0.2">
      <c r="AM87" s="67"/>
    </row>
    <row r="88" spans="39:39" x14ac:dyDescent="0.2">
      <c r="AM88" s="67"/>
    </row>
    <row r="89" spans="39:39" x14ac:dyDescent="0.2">
      <c r="AM89" s="67"/>
    </row>
    <row r="90" spans="39:39" x14ac:dyDescent="0.2">
      <c r="AM90" s="67"/>
    </row>
    <row r="91" spans="39:39" x14ac:dyDescent="0.2">
      <c r="AM91" s="67"/>
    </row>
    <row r="92" spans="39:39" x14ac:dyDescent="0.2">
      <c r="AM92" s="67"/>
    </row>
    <row r="93" spans="39:39" x14ac:dyDescent="0.2">
      <c r="AM93" s="67"/>
    </row>
    <row r="94" spans="39:39" x14ac:dyDescent="0.2">
      <c r="AM94" s="67"/>
    </row>
    <row r="95" spans="39:39" x14ac:dyDescent="0.2">
      <c r="AM95" s="67"/>
    </row>
    <row r="96" spans="39:39" x14ac:dyDescent="0.2">
      <c r="AM96" s="67"/>
    </row>
    <row r="97" spans="39:39" x14ac:dyDescent="0.2">
      <c r="AM97" s="67"/>
    </row>
    <row r="98" spans="39:39" x14ac:dyDescent="0.2">
      <c r="AM98" s="67"/>
    </row>
    <row r="99" spans="39:39" x14ac:dyDescent="0.2">
      <c r="AM99" s="67"/>
    </row>
    <row r="100" spans="39:39" x14ac:dyDescent="0.2">
      <c r="AM100" s="67"/>
    </row>
    <row r="101" spans="39:39" x14ac:dyDescent="0.2">
      <c r="AM101" s="67"/>
    </row>
    <row r="102" spans="39:39" x14ac:dyDescent="0.2">
      <c r="AM102" s="67"/>
    </row>
    <row r="103" spans="39:39" x14ac:dyDescent="0.2">
      <c r="AM103" s="67"/>
    </row>
    <row r="104" spans="39:39" x14ac:dyDescent="0.2">
      <c r="AM104" s="67"/>
    </row>
    <row r="105" spans="39:39" x14ac:dyDescent="0.2">
      <c r="AM105" s="67"/>
    </row>
    <row r="106" spans="39:39" x14ac:dyDescent="0.2">
      <c r="AM106" s="67"/>
    </row>
    <row r="107" spans="39:39" x14ac:dyDescent="0.2">
      <c r="AM107" s="67"/>
    </row>
    <row r="108" spans="39:39" x14ac:dyDescent="0.2">
      <c r="AM108" s="67"/>
    </row>
    <row r="109" spans="39:39" x14ac:dyDescent="0.2">
      <c r="AM109" s="67"/>
    </row>
    <row r="110" spans="39:39" x14ac:dyDescent="0.2">
      <c r="AM110" s="67"/>
    </row>
    <row r="111" spans="39:39" x14ac:dyDescent="0.2">
      <c r="AM111" s="67"/>
    </row>
    <row r="112" spans="39:39" x14ac:dyDescent="0.2">
      <c r="AM112" s="67"/>
    </row>
    <row r="113" spans="39:39" x14ac:dyDescent="0.2">
      <c r="AM113" s="67"/>
    </row>
    <row r="114" spans="39:39" x14ac:dyDescent="0.2">
      <c r="AM114" s="67"/>
    </row>
    <row r="115" spans="39:39" x14ac:dyDescent="0.2">
      <c r="AM115" s="67"/>
    </row>
    <row r="116" spans="39:39" x14ac:dyDescent="0.2">
      <c r="AM116" s="67"/>
    </row>
    <row r="117" spans="39:39" x14ac:dyDescent="0.2">
      <c r="AM117" s="67"/>
    </row>
    <row r="118" spans="39:39" x14ac:dyDescent="0.2">
      <c r="AM118" s="67"/>
    </row>
    <row r="119" spans="39:39" x14ac:dyDescent="0.2">
      <c r="AM119" s="67"/>
    </row>
    <row r="120" spans="39:39" x14ac:dyDescent="0.2">
      <c r="AM120" s="67"/>
    </row>
    <row r="121" spans="39:39" x14ac:dyDescent="0.2">
      <c r="AM121" s="67"/>
    </row>
    <row r="122" spans="39:39" x14ac:dyDescent="0.2">
      <c r="AM122" s="67"/>
    </row>
    <row r="123" spans="39:39" x14ac:dyDescent="0.2">
      <c r="AM123" s="67"/>
    </row>
    <row r="124" spans="39:39" x14ac:dyDescent="0.2">
      <c r="AM124" s="67"/>
    </row>
    <row r="125" spans="39:39" x14ac:dyDescent="0.2">
      <c r="AM125" s="67"/>
    </row>
    <row r="126" spans="39:39" x14ac:dyDescent="0.2">
      <c r="AM126" s="67"/>
    </row>
    <row r="127" spans="39:39" x14ac:dyDescent="0.2">
      <c r="AM127" s="67"/>
    </row>
    <row r="128" spans="39:39" x14ac:dyDescent="0.2">
      <c r="AM128" s="67"/>
    </row>
    <row r="129" spans="39:39" x14ac:dyDescent="0.2">
      <c r="AM129" s="67"/>
    </row>
    <row r="130" spans="39:39" x14ac:dyDescent="0.2">
      <c r="AM130" s="67"/>
    </row>
    <row r="131" spans="39:39" x14ac:dyDescent="0.2">
      <c r="AM131" s="67"/>
    </row>
    <row r="132" spans="39:39" x14ac:dyDescent="0.2">
      <c r="AM132" s="67"/>
    </row>
    <row r="133" spans="39:39" x14ac:dyDescent="0.2">
      <c r="AM133" s="67"/>
    </row>
    <row r="134" spans="39:39" x14ac:dyDescent="0.2">
      <c r="AM134" s="67"/>
    </row>
    <row r="135" spans="39:39" x14ac:dyDescent="0.2">
      <c r="AM135" s="67"/>
    </row>
    <row r="136" spans="39:39" x14ac:dyDescent="0.2">
      <c r="AM136" s="67"/>
    </row>
    <row r="137" spans="39:39" x14ac:dyDescent="0.2">
      <c r="AM137" s="67"/>
    </row>
    <row r="138" spans="39:39" x14ac:dyDescent="0.2">
      <c r="AM138" s="67"/>
    </row>
    <row r="139" spans="39:39" x14ac:dyDescent="0.2">
      <c r="AM139" s="67"/>
    </row>
    <row r="140" spans="39:39" x14ac:dyDescent="0.2">
      <c r="AM140" s="67"/>
    </row>
    <row r="141" spans="39:39" x14ac:dyDescent="0.2">
      <c r="AM141" s="67"/>
    </row>
    <row r="142" spans="39:39" x14ac:dyDescent="0.2">
      <c r="AM142" s="67"/>
    </row>
    <row r="143" spans="39:39" x14ac:dyDescent="0.2">
      <c r="AM143" s="67"/>
    </row>
    <row r="144" spans="39:39" x14ac:dyDescent="0.2">
      <c r="AM144" s="67"/>
    </row>
    <row r="145" spans="39:39" x14ac:dyDescent="0.2">
      <c r="AM145" s="67"/>
    </row>
    <row r="146" spans="39:39" x14ac:dyDescent="0.2">
      <c r="AM146" s="67"/>
    </row>
    <row r="147" spans="39:39" x14ac:dyDescent="0.2">
      <c r="AM147" s="67"/>
    </row>
    <row r="148" spans="39:39" x14ac:dyDescent="0.2">
      <c r="AM148" s="67"/>
    </row>
    <row r="149" spans="39:39" x14ac:dyDescent="0.2">
      <c r="AM149" s="67"/>
    </row>
    <row r="150" spans="39:39" x14ac:dyDescent="0.2">
      <c r="AM150" s="67"/>
    </row>
    <row r="151" spans="39:39" x14ac:dyDescent="0.2">
      <c r="AM151" s="67"/>
    </row>
    <row r="152" spans="39:39" x14ac:dyDescent="0.2">
      <c r="AM152" s="67"/>
    </row>
    <row r="153" spans="39:39" x14ac:dyDescent="0.2">
      <c r="AM153" s="67"/>
    </row>
    <row r="154" spans="39:39" x14ac:dyDescent="0.2">
      <c r="AM154" s="67"/>
    </row>
    <row r="155" spans="39:39" x14ac:dyDescent="0.2">
      <c r="AM155" s="67"/>
    </row>
    <row r="156" spans="39:39" x14ac:dyDescent="0.2">
      <c r="AM156" s="67"/>
    </row>
    <row r="157" spans="39:39" x14ac:dyDescent="0.2">
      <c r="AM157" s="67"/>
    </row>
    <row r="158" spans="39:39" x14ac:dyDescent="0.2">
      <c r="AM158" s="67"/>
    </row>
    <row r="159" spans="39:39" x14ac:dyDescent="0.2">
      <c r="AM159" s="67"/>
    </row>
    <row r="160" spans="39:39" x14ac:dyDescent="0.2">
      <c r="AM160" s="67"/>
    </row>
  </sheetData>
  <sheetProtection algorithmName="SHA-512" hashValue="avPFAM95RLWJk7iI1OsWCZCFVBienlOJrod6wgdGdHI9QRtLO+2ZoU90xBd9YZqsN/Gr5MOmMJxmF+8eZm/81A==" saltValue="8sIQstWi3hbkQWyugh5RaQ==" spinCount="100000" sheet="1" objects="1" scenarios="1"/>
  <protectedRanges>
    <protectedRange sqref="AM23 AM24 AM25 AM26 AM30" name="Bereich1"/>
  </protectedRanges>
  <mergeCells count="72">
    <mergeCell ref="AL4:AM4"/>
    <mergeCell ref="A8:AJ9"/>
    <mergeCell ref="A10:AJ10"/>
    <mergeCell ref="A11:AJ11"/>
    <mergeCell ref="A12:AJ12"/>
    <mergeCell ref="AH4:AI4"/>
    <mergeCell ref="AJ4:AK4"/>
    <mergeCell ref="N1:O1"/>
    <mergeCell ref="N2:Z2"/>
    <mergeCell ref="AB4:AC4"/>
    <mergeCell ref="AD4:AE4"/>
    <mergeCell ref="AF4:AG4"/>
    <mergeCell ref="A19:A20"/>
    <mergeCell ref="B19:B20"/>
    <mergeCell ref="C19:F20"/>
    <mergeCell ref="I19:AJ20"/>
    <mergeCell ref="A13:AJ13"/>
    <mergeCell ref="A14:B18"/>
    <mergeCell ref="C14:F18"/>
    <mergeCell ref="G14:H20"/>
    <mergeCell ref="I14:AJ16"/>
    <mergeCell ref="AL14:AL20"/>
    <mergeCell ref="AM14:AM20"/>
    <mergeCell ref="AN14:AN20"/>
    <mergeCell ref="I17:L18"/>
    <mergeCell ref="M17:P18"/>
    <mergeCell ref="Q17:T18"/>
    <mergeCell ref="U17:X18"/>
    <mergeCell ref="Y17:AB18"/>
    <mergeCell ref="AC17:AF18"/>
    <mergeCell ref="AG17:AJ18"/>
    <mergeCell ref="AK14:AK20"/>
    <mergeCell ref="C23:F23"/>
    <mergeCell ref="K23:L23"/>
    <mergeCell ref="O23:P23"/>
    <mergeCell ref="S23:T23"/>
    <mergeCell ref="W23:X23"/>
    <mergeCell ref="AE23:AF23"/>
    <mergeCell ref="AI23:AJ23"/>
    <mergeCell ref="AA23:AB23"/>
    <mergeCell ref="C25:F25"/>
    <mergeCell ref="K25:L25"/>
    <mergeCell ref="O25:P25"/>
    <mergeCell ref="S25:T25"/>
    <mergeCell ref="W25:X25"/>
    <mergeCell ref="AA25:AB25"/>
    <mergeCell ref="AE24:AF24"/>
    <mergeCell ref="AI24:AJ24"/>
    <mergeCell ref="AA24:AB24"/>
    <mergeCell ref="AE25:AF25"/>
    <mergeCell ref="AI25:AJ25"/>
    <mergeCell ref="C24:F24"/>
    <mergeCell ref="K24:L24"/>
    <mergeCell ref="O24:P24"/>
    <mergeCell ref="S24:T24"/>
    <mergeCell ref="W24:X24"/>
    <mergeCell ref="C26:F26"/>
    <mergeCell ref="K26:L26"/>
    <mergeCell ref="O26:P26"/>
    <mergeCell ref="S26:T26"/>
    <mergeCell ref="W26:X26"/>
    <mergeCell ref="AA26:AB26"/>
    <mergeCell ref="B30:AJ30"/>
    <mergeCell ref="AE26:AF26"/>
    <mergeCell ref="AI26:AJ26"/>
    <mergeCell ref="I27:L27"/>
    <mergeCell ref="M27:P27"/>
    <mergeCell ref="Q27:T27"/>
    <mergeCell ref="U27:X27"/>
    <mergeCell ref="Y27:AB27"/>
    <mergeCell ref="AC27:AF27"/>
    <mergeCell ref="AG27:AJ27"/>
  </mergeCells>
  <dataValidations count="1">
    <dataValidation type="list" allowBlank="1" showInputMessage="1" showErrorMessage="1" sqref="AH25 Z23 V26 AD26 AH24 J23 N23 R23 V23 J24 J25 N24 R24 Z24 AD23 AD24 AD25 V24 N25 R25 V25 Z25 AH26 Z26 J26 AH23 N26 R26" xr:uid="{37D00624-00EC-42E2-BFDD-F79DDED90ECC}">
      <formula1>INDIRECT(I23)</formula1>
    </dataValidation>
  </dataValidations>
  <pageMargins left="0.7" right="0.7" top="0.78740157499999996" bottom="0.78740157499999996" header="0.3" footer="0.3"/>
  <extLst>
    <ext xmlns:x14="http://schemas.microsoft.com/office/spreadsheetml/2009/9/main" uri="{CCE6A557-97BC-4b89-ADB6-D9C93CAAB3DF}">
      <x14:dataValidations xmlns:xm="http://schemas.microsoft.com/office/excel/2006/main" count="3">
        <x14:dataValidation type="list" allowBlank="1" showInputMessage="1" showErrorMessage="1" xr:uid="{83839D23-D21C-4850-9001-E33009FB4A6B}">
          <x14:formula1>
            <xm:f>Tabelle_WiE!$A$4:$A$220</xm:f>
          </x14:formula1>
          <xm:sqref>N1:O1</xm:sqref>
        </x14:dataValidation>
        <x14:dataValidation type="list" allowBlank="1" showInputMessage="1" showErrorMessage="1" xr:uid="{2B1BDD42-3436-43ED-8B5C-5A19D3C71712}">
          <x14:formula1>
            <xm:f>Datenquelle!$I$1:$S$1</xm:f>
          </x14:formula1>
          <xm:sqref>AG25 Y23 Y26 AG26 AG24 I23 M23 Q23 U23 I24 I25 M24 Q24 Y24 AC23 AC24 AC25 U24 M25 Q25 U25 Y25 AC26 I26 M26 Q26 U26 AG23</xm:sqref>
        </x14:dataValidation>
        <x14:dataValidation type="list" allowBlank="1" showInputMessage="1" showErrorMessage="1" xr:uid="{15DBE4C2-ED0B-4D08-B2D5-39E4E41035E8}">
          <x14:formula1>
            <xm:f>Datenquelle!$T$2:$T$7</xm:f>
          </x14:formula1>
          <xm:sqref>AI25:AJ25 AA23:AB23 AE23:AF23 AE26:AF26 AI24:AJ24 K23:L23 O23:P23 S23:T23 W23:X23 K24:L24 K25:L25 O24:P24 S24:T24 AA24:AB24 AE24:AF24 AI26:AJ26 W24:X24 O25:P25 S25:T25 W25:X25 AA25:AB25 AE25:AF25 K26:L26 O26:P26 S26:T26 W26:X26 AA26:AB26 AI23:AJ23</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50451E-130C-4767-9426-0C6F0A08A662}">
  <dimension ref="A1:AP160"/>
  <sheetViews>
    <sheetView topLeftCell="F17" workbookViewId="0">
      <selection activeCell="AM30" activeCellId="4" sqref="AM23 AM24 AM25 AM26 AM30"/>
    </sheetView>
  </sheetViews>
  <sheetFormatPr baseColWidth="10" defaultColWidth="11.42578125" defaultRowHeight="12.75" outlineLevelRow="1" x14ac:dyDescent="0.2"/>
  <cols>
    <col min="1" max="1" width="6.7109375" style="19" customWidth="1"/>
    <col min="2" max="2" width="26.7109375" customWidth="1"/>
    <col min="3" max="5" width="17.7109375" customWidth="1"/>
    <col min="6" max="6" width="39.5703125" customWidth="1"/>
    <col min="7" max="8" width="3.7109375" hidden="1" customWidth="1"/>
    <col min="9" max="20" width="3.7109375" customWidth="1"/>
    <col min="21" max="24" width="4.42578125" customWidth="1"/>
    <col min="25" max="27" width="3.7109375" customWidth="1"/>
    <col min="28" max="28" width="8.5703125" bestFit="1" customWidth="1"/>
    <col min="29" max="29" width="6.85546875" customWidth="1"/>
    <col min="30" max="30" width="4.5703125" bestFit="1" customWidth="1"/>
    <col min="31" max="31" width="6.140625" bestFit="1" customWidth="1"/>
    <col min="32" max="32" width="7.140625" customWidth="1"/>
    <col min="33" max="33" width="8.85546875" customWidth="1"/>
    <col min="34" max="35" width="9.140625" customWidth="1"/>
    <col min="36" max="36" width="4.5703125" bestFit="1" customWidth="1"/>
    <col min="37" max="37" width="10.85546875" bestFit="1" customWidth="1"/>
    <col min="38" max="38" width="11" customWidth="1"/>
    <col min="39" max="39" width="11" style="104" customWidth="1"/>
    <col min="40" max="40" width="12.85546875" style="105" customWidth="1"/>
  </cols>
  <sheetData>
    <row r="1" spans="1:42" ht="14.85" customHeight="1" x14ac:dyDescent="0.2">
      <c r="J1" s="57" t="s">
        <v>267</v>
      </c>
      <c r="N1" s="147">
        <v>2032</v>
      </c>
      <c r="O1" s="147"/>
      <c r="P1" s="30"/>
      <c r="Q1" s="30"/>
      <c r="R1" s="30"/>
      <c r="S1" s="30"/>
      <c r="T1" s="30"/>
      <c r="U1" s="30"/>
      <c r="V1" s="30"/>
      <c r="W1" s="30"/>
      <c r="X1" s="30"/>
      <c r="Y1" s="30"/>
      <c r="Z1" s="30"/>
      <c r="AA1" s="30"/>
      <c r="AB1" s="30"/>
      <c r="AC1" s="30"/>
      <c r="AD1" s="30"/>
      <c r="AM1"/>
    </row>
    <row r="2" spans="1:42" ht="14.85" customHeight="1" x14ac:dyDescent="0.2">
      <c r="C2" s="30"/>
      <c r="J2" s="57" t="s">
        <v>268</v>
      </c>
      <c r="N2" s="150" t="s">
        <v>295</v>
      </c>
      <c r="O2" s="150"/>
      <c r="P2" s="150"/>
      <c r="Q2" s="150"/>
      <c r="R2" s="150"/>
      <c r="S2" s="150"/>
      <c r="T2" s="150"/>
      <c r="U2" s="150"/>
      <c r="V2" s="150"/>
      <c r="W2" s="150"/>
      <c r="X2" s="150"/>
      <c r="Y2" s="150"/>
      <c r="Z2" s="150"/>
      <c r="AA2" s="58"/>
      <c r="AB2" s="30"/>
      <c r="AH2" s="30"/>
      <c r="AI2" s="30"/>
      <c r="AJ2" s="30"/>
      <c r="AK2" s="30"/>
      <c r="AL2" s="30"/>
      <c r="AM2" s="30"/>
      <c r="AN2" s="106"/>
      <c r="AO2" s="119"/>
      <c r="AP2" s="119"/>
    </row>
    <row r="3" spans="1:42" ht="14.85" customHeight="1" x14ac:dyDescent="0.25">
      <c r="B3" s="59"/>
      <c r="C3" s="60"/>
      <c r="J3" s="30" t="s">
        <v>269</v>
      </c>
      <c r="N3" s="61">
        <v>101</v>
      </c>
      <c r="AB3" s="62" t="s">
        <v>312</v>
      </c>
      <c r="AC3" s="62" t="s">
        <v>313</v>
      </c>
      <c r="AD3" s="62" t="s">
        <v>312</v>
      </c>
      <c r="AE3" s="62" t="s">
        <v>313</v>
      </c>
      <c r="AF3" s="62" t="s">
        <v>312</v>
      </c>
      <c r="AG3" s="62" t="s">
        <v>313</v>
      </c>
      <c r="AH3" s="62" t="s">
        <v>312</v>
      </c>
      <c r="AI3" s="62" t="s">
        <v>313</v>
      </c>
      <c r="AJ3" s="62" t="s">
        <v>312</v>
      </c>
      <c r="AK3" s="62" t="s">
        <v>313</v>
      </c>
      <c r="AL3" s="62" t="s">
        <v>312</v>
      </c>
      <c r="AM3" s="62" t="s">
        <v>313</v>
      </c>
      <c r="AN3" s="62" t="s">
        <v>313</v>
      </c>
      <c r="AO3" s="62" t="s">
        <v>314</v>
      </c>
    </row>
    <row r="4" spans="1:42" ht="30.75" customHeight="1" x14ac:dyDescent="0.25">
      <c r="B4" s="59"/>
      <c r="C4" s="63"/>
      <c r="J4" s="30"/>
      <c r="AB4" s="135" t="s">
        <v>315</v>
      </c>
      <c r="AC4" s="136"/>
      <c r="AD4" s="135" t="s">
        <v>316</v>
      </c>
      <c r="AE4" s="136"/>
      <c r="AF4" s="135" t="s">
        <v>317</v>
      </c>
      <c r="AG4" s="136"/>
      <c r="AH4" s="135" t="s">
        <v>318</v>
      </c>
      <c r="AI4" s="136"/>
      <c r="AJ4" s="135" t="s">
        <v>319</v>
      </c>
      <c r="AK4" s="136"/>
      <c r="AL4" s="135" t="s">
        <v>320</v>
      </c>
      <c r="AM4" s="136"/>
      <c r="AN4" s="64" t="s">
        <v>321</v>
      </c>
      <c r="AO4" s="64" t="s">
        <v>322</v>
      </c>
    </row>
    <row r="5" spans="1:42" ht="14.85" customHeight="1" x14ac:dyDescent="0.25">
      <c r="B5" s="59"/>
      <c r="C5" s="63"/>
      <c r="J5" s="30" t="s">
        <v>270</v>
      </c>
      <c r="N5" s="61">
        <v>6</v>
      </c>
      <c r="AB5" s="65">
        <v>0</v>
      </c>
      <c r="AC5" s="65">
        <v>0</v>
      </c>
      <c r="AD5" s="65">
        <v>0</v>
      </c>
      <c r="AE5" s="65">
        <v>0</v>
      </c>
      <c r="AF5" s="65">
        <v>528</v>
      </c>
      <c r="AG5" s="65">
        <v>0</v>
      </c>
      <c r="AH5" s="65">
        <v>0</v>
      </c>
      <c r="AI5" s="65">
        <v>0</v>
      </c>
      <c r="AJ5" s="65">
        <v>0</v>
      </c>
      <c r="AK5" s="65">
        <v>0</v>
      </c>
      <c r="AL5" s="65">
        <v>0</v>
      </c>
      <c r="AM5" s="65">
        <v>0</v>
      </c>
      <c r="AN5" s="65">
        <v>657.82</v>
      </c>
      <c r="AO5" s="65">
        <v>649.53300000000002</v>
      </c>
    </row>
    <row r="6" spans="1:42" ht="14.85" customHeight="1" x14ac:dyDescent="0.25">
      <c r="B6" s="59"/>
      <c r="C6" s="63"/>
      <c r="J6" s="30" t="s">
        <v>271</v>
      </c>
      <c r="N6" s="61">
        <v>6</v>
      </c>
      <c r="AJ6" s="66"/>
      <c r="AM6" s="67"/>
    </row>
    <row r="7" spans="1:42" ht="14.85" customHeight="1" thickBot="1" x14ac:dyDescent="0.3">
      <c r="B7" s="59"/>
      <c r="C7" s="63"/>
      <c r="J7" s="30"/>
      <c r="N7" s="61"/>
      <c r="AJ7" s="68"/>
      <c r="AM7" s="67"/>
    </row>
    <row r="8" spans="1:42" ht="14.85" customHeight="1" x14ac:dyDescent="0.2">
      <c r="A8" s="129" t="s">
        <v>280</v>
      </c>
      <c r="B8" s="130"/>
      <c r="C8" s="130"/>
      <c r="D8" s="130"/>
      <c r="E8" s="130"/>
      <c r="F8" s="130"/>
      <c r="G8" s="130"/>
      <c r="H8" s="130"/>
      <c r="I8" s="130"/>
      <c r="J8" s="130"/>
      <c r="K8" s="130"/>
      <c r="L8" s="130"/>
      <c r="M8" s="130"/>
      <c r="N8" s="130"/>
      <c r="O8" s="130"/>
      <c r="P8" s="130"/>
      <c r="Q8" s="130"/>
      <c r="R8" s="130"/>
      <c r="S8" s="130"/>
      <c r="T8" s="130"/>
      <c r="U8" s="130"/>
      <c r="V8" s="130"/>
      <c r="W8" s="130"/>
      <c r="X8" s="130"/>
      <c r="Y8" s="130"/>
      <c r="Z8" s="130"/>
      <c r="AA8" s="130"/>
      <c r="AB8" s="130"/>
      <c r="AC8" s="130"/>
      <c r="AD8" s="130"/>
      <c r="AE8" s="130"/>
      <c r="AF8" s="130"/>
      <c r="AG8" s="130"/>
      <c r="AH8" s="130"/>
      <c r="AI8" s="130"/>
      <c r="AJ8" s="131"/>
      <c r="AM8" s="67"/>
    </row>
    <row r="9" spans="1:42" ht="409.5" customHeight="1" x14ac:dyDescent="0.2">
      <c r="A9" s="132"/>
      <c r="B9" s="133"/>
      <c r="C9" s="133"/>
      <c r="D9" s="133"/>
      <c r="E9" s="133"/>
      <c r="F9" s="133"/>
      <c r="G9" s="133"/>
      <c r="H9" s="133"/>
      <c r="I9" s="133"/>
      <c r="J9" s="133"/>
      <c r="K9" s="133"/>
      <c r="L9" s="133"/>
      <c r="M9" s="133"/>
      <c r="N9" s="133"/>
      <c r="O9" s="133"/>
      <c r="P9" s="133"/>
      <c r="Q9" s="133"/>
      <c r="R9" s="133"/>
      <c r="S9" s="133"/>
      <c r="T9" s="133"/>
      <c r="U9" s="133"/>
      <c r="V9" s="133"/>
      <c r="W9" s="133"/>
      <c r="X9" s="133"/>
      <c r="Y9" s="133"/>
      <c r="Z9" s="133"/>
      <c r="AA9" s="133"/>
      <c r="AB9" s="133"/>
      <c r="AC9" s="133"/>
      <c r="AD9" s="133"/>
      <c r="AE9" s="133"/>
      <c r="AF9" s="133"/>
      <c r="AG9" s="133"/>
      <c r="AH9" s="133"/>
      <c r="AI9" s="133"/>
      <c r="AJ9" s="134"/>
      <c r="AM9" s="67"/>
    </row>
    <row r="10" spans="1:42" ht="249" customHeight="1" x14ac:dyDescent="0.2">
      <c r="A10" s="159" t="s">
        <v>278</v>
      </c>
      <c r="B10" s="160"/>
      <c r="C10" s="160"/>
      <c r="D10" s="160"/>
      <c r="E10" s="160"/>
      <c r="F10" s="160"/>
      <c r="G10" s="160"/>
      <c r="H10" s="160"/>
      <c r="I10" s="160"/>
      <c r="J10" s="160"/>
      <c r="K10" s="160"/>
      <c r="L10" s="160"/>
      <c r="M10" s="160"/>
      <c r="N10" s="160"/>
      <c r="O10" s="160"/>
      <c r="P10" s="160"/>
      <c r="Q10" s="160"/>
      <c r="R10" s="160"/>
      <c r="S10" s="160"/>
      <c r="T10" s="160"/>
      <c r="U10" s="160"/>
      <c r="V10" s="160"/>
      <c r="W10" s="160"/>
      <c r="X10" s="160"/>
      <c r="Y10" s="160"/>
      <c r="Z10" s="160"/>
      <c r="AA10" s="160"/>
      <c r="AB10" s="160"/>
      <c r="AC10" s="160"/>
      <c r="AD10" s="160"/>
      <c r="AE10" s="160"/>
      <c r="AF10" s="160"/>
      <c r="AG10" s="160"/>
      <c r="AH10" s="160"/>
      <c r="AI10" s="160"/>
      <c r="AJ10" s="161"/>
      <c r="AM10" s="67"/>
    </row>
    <row r="11" spans="1:42" ht="380.1" customHeight="1" x14ac:dyDescent="0.2">
      <c r="A11" s="162" t="s">
        <v>281</v>
      </c>
      <c r="B11" s="133"/>
      <c r="C11" s="133"/>
      <c r="D11" s="133"/>
      <c r="E11" s="133"/>
      <c r="F11" s="133"/>
      <c r="G11" s="133"/>
      <c r="H11" s="133"/>
      <c r="I11" s="133"/>
      <c r="J11" s="133"/>
      <c r="K11" s="133"/>
      <c r="L11" s="133"/>
      <c r="M11" s="133"/>
      <c r="N11" s="133"/>
      <c r="O11" s="133"/>
      <c r="P11" s="133"/>
      <c r="Q11" s="133"/>
      <c r="R11" s="133"/>
      <c r="S11" s="133"/>
      <c r="T11" s="133"/>
      <c r="U11" s="133"/>
      <c r="V11" s="133"/>
      <c r="W11" s="133"/>
      <c r="X11" s="133"/>
      <c r="Y11" s="133"/>
      <c r="Z11" s="133"/>
      <c r="AA11" s="133"/>
      <c r="AB11" s="133"/>
      <c r="AC11" s="133"/>
      <c r="AD11" s="133"/>
      <c r="AE11" s="133"/>
      <c r="AF11" s="133"/>
      <c r="AG11" s="133"/>
      <c r="AH11" s="133"/>
      <c r="AI11" s="133"/>
      <c r="AJ11" s="134"/>
      <c r="AM11" s="67"/>
    </row>
    <row r="12" spans="1:42" ht="218.1" customHeight="1" x14ac:dyDescent="0.2">
      <c r="A12" s="162" t="s">
        <v>282</v>
      </c>
      <c r="B12" s="163"/>
      <c r="C12" s="163"/>
      <c r="D12" s="163"/>
      <c r="E12" s="163"/>
      <c r="F12" s="163"/>
      <c r="G12" s="163"/>
      <c r="H12" s="163"/>
      <c r="I12" s="163"/>
      <c r="J12" s="163"/>
      <c r="K12" s="163"/>
      <c r="L12" s="163"/>
      <c r="M12" s="163"/>
      <c r="N12" s="163"/>
      <c r="O12" s="163"/>
      <c r="P12" s="163"/>
      <c r="Q12" s="163"/>
      <c r="R12" s="163"/>
      <c r="S12" s="163"/>
      <c r="T12" s="163"/>
      <c r="U12" s="163"/>
      <c r="V12" s="163"/>
      <c r="W12" s="163"/>
      <c r="X12" s="163"/>
      <c r="Y12" s="163"/>
      <c r="Z12" s="163"/>
      <c r="AA12" s="163"/>
      <c r="AB12" s="163"/>
      <c r="AC12" s="163"/>
      <c r="AD12" s="163"/>
      <c r="AE12" s="163"/>
      <c r="AF12" s="163"/>
      <c r="AG12" s="163"/>
      <c r="AH12" s="163"/>
      <c r="AI12" s="163"/>
      <c r="AJ12" s="164"/>
      <c r="AM12" s="67"/>
    </row>
    <row r="13" spans="1:42" ht="114.75" customHeight="1" thickBot="1" x14ac:dyDescent="0.25">
      <c r="A13" s="165" t="s">
        <v>279</v>
      </c>
      <c r="B13" s="166"/>
      <c r="C13" s="166"/>
      <c r="D13" s="166"/>
      <c r="E13" s="166"/>
      <c r="F13" s="166"/>
      <c r="G13" s="166"/>
      <c r="H13" s="166"/>
      <c r="I13" s="166"/>
      <c r="J13" s="166"/>
      <c r="K13" s="166"/>
      <c r="L13" s="166"/>
      <c r="M13" s="166"/>
      <c r="N13" s="166"/>
      <c r="O13" s="166"/>
      <c r="P13" s="166"/>
      <c r="Q13" s="166"/>
      <c r="R13" s="166"/>
      <c r="S13" s="166"/>
      <c r="T13" s="166"/>
      <c r="U13" s="166"/>
      <c r="V13" s="166"/>
      <c r="W13" s="166"/>
      <c r="X13" s="166"/>
      <c r="Y13" s="166"/>
      <c r="Z13" s="166"/>
      <c r="AA13" s="166"/>
      <c r="AB13" s="166"/>
      <c r="AC13" s="166"/>
      <c r="AD13" s="166"/>
      <c r="AE13" s="166"/>
      <c r="AF13" s="166"/>
      <c r="AG13" s="166"/>
      <c r="AH13" s="166"/>
      <c r="AI13" s="166"/>
      <c r="AJ13" s="167"/>
      <c r="AM13" s="67"/>
    </row>
    <row r="14" spans="1:42" ht="12.75" customHeight="1" x14ac:dyDescent="0.2">
      <c r="A14" s="199" t="s">
        <v>264</v>
      </c>
      <c r="B14" s="200"/>
      <c r="C14" s="205" t="s">
        <v>265</v>
      </c>
      <c r="D14" s="205"/>
      <c r="E14" s="205"/>
      <c r="F14" s="206"/>
      <c r="G14" s="187" t="s">
        <v>176</v>
      </c>
      <c r="H14" s="188"/>
      <c r="I14" s="193" t="s">
        <v>177</v>
      </c>
      <c r="J14" s="194"/>
      <c r="K14" s="194"/>
      <c r="L14" s="194"/>
      <c r="M14" s="194"/>
      <c r="N14" s="194"/>
      <c r="O14" s="194"/>
      <c r="P14" s="194"/>
      <c r="Q14" s="194"/>
      <c r="R14" s="194"/>
      <c r="S14" s="194"/>
      <c r="T14" s="194"/>
      <c r="U14" s="194"/>
      <c r="V14" s="194"/>
      <c r="W14" s="194"/>
      <c r="X14" s="194"/>
      <c r="Y14" s="194"/>
      <c r="Z14" s="194"/>
      <c r="AA14" s="194"/>
      <c r="AB14" s="194"/>
      <c r="AC14" s="194"/>
      <c r="AD14" s="194"/>
      <c r="AE14" s="194"/>
      <c r="AF14" s="194"/>
      <c r="AG14" s="194"/>
      <c r="AH14" s="194"/>
      <c r="AI14" s="194"/>
      <c r="AJ14" s="194"/>
      <c r="AK14" s="154" t="s">
        <v>259</v>
      </c>
      <c r="AL14" s="154" t="s">
        <v>260</v>
      </c>
      <c r="AM14" s="126" t="s">
        <v>284</v>
      </c>
      <c r="AN14" s="151" t="s">
        <v>285</v>
      </c>
    </row>
    <row r="15" spans="1:42" ht="12.75" customHeight="1" x14ac:dyDescent="0.2">
      <c r="A15" s="201"/>
      <c r="B15" s="202"/>
      <c r="C15" s="207"/>
      <c r="D15" s="207"/>
      <c r="E15" s="207"/>
      <c r="F15" s="208"/>
      <c r="G15" s="189"/>
      <c r="H15" s="190"/>
      <c r="I15" s="195"/>
      <c r="J15" s="196"/>
      <c r="K15" s="196"/>
      <c r="L15" s="196"/>
      <c r="M15" s="196"/>
      <c r="N15" s="196"/>
      <c r="O15" s="196"/>
      <c r="P15" s="196"/>
      <c r="Q15" s="196"/>
      <c r="R15" s="196"/>
      <c r="S15" s="196"/>
      <c r="T15" s="196"/>
      <c r="U15" s="196"/>
      <c r="V15" s="196"/>
      <c r="W15" s="196"/>
      <c r="X15" s="196"/>
      <c r="Y15" s="196"/>
      <c r="Z15" s="196"/>
      <c r="AA15" s="196"/>
      <c r="AB15" s="196"/>
      <c r="AC15" s="196"/>
      <c r="AD15" s="196"/>
      <c r="AE15" s="196"/>
      <c r="AF15" s="196"/>
      <c r="AG15" s="196"/>
      <c r="AH15" s="196"/>
      <c r="AI15" s="196"/>
      <c r="AJ15" s="196"/>
      <c r="AK15" s="155"/>
      <c r="AL15" s="155"/>
      <c r="AM15" s="127"/>
      <c r="AN15" s="152"/>
    </row>
    <row r="16" spans="1:42" ht="13.5" customHeight="1" thickBot="1" x14ac:dyDescent="0.25">
      <c r="A16" s="201"/>
      <c r="B16" s="202"/>
      <c r="C16" s="207"/>
      <c r="D16" s="207"/>
      <c r="E16" s="207"/>
      <c r="F16" s="208"/>
      <c r="G16" s="189"/>
      <c r="H16" s="190"/>
      <c r="I16" s="197"/>
      <c r="J16" s="198"/>
      <c r="K16" s="198"/>
      <c r="L16" s="198"/>
      <c r="M16" s="198"/>
      <c r="N16" s="198"/>
      <c r="O16" s="198"/>
      <c r="P16" s="198"/>
      <c r="Q16" s="198"/>
      <c r="R16" s="198"/>
      <c r="S16" s="198"/>
      <c r="T16" s="198"/>
      <c r="U16" s="198"/>
      <c r="V16" s="198"/>
      <c r="W16" s="198"/>
      <c r="X16" s="198"/>
      <c r="Y16" s="198"/>
      <c r="Z16" s="198"/>
      <c r="AA16" s="198"/>
      <c r="AB16" s="198"/>
      <c r="AC16" s="198"/>
      <c r="AD16" s="198"/>
      <c r="AE16" s="198"/>
      <c r="AF16" s="198"/>
      <c r="AG16" s="198"/>
      <c r="AH16" s="198"/>
      <c r="AI16" s="198"/>
      <c r="AJ16" s="198"/>
      <c r="AK16" s="155"/>
      <c r="AL16" s="155"/>
      <c r="AM16" s="127"/>
      <c r="AN16" s="152"/>
    </row>
    <row r="17" spans="1:40" ht="12.75" customHeight="1" x14ac:dyDescent="0.2">
      <c r="A17" s="201"/>
      <c r="B17" s="202"/>
      <c r="C17" s="207"/>
      <c r="D17" s="207"/>
      <c r="E17" s="207"/>
      <c r="F17" s="208"/>
      <c r="G17" s="189"/>
      <c r="H17" s="190"/>
      <c r="I17" s="148" t="s">
        <v>249</v>
      </c>
      <c r="J17" s="138"/>
      <c r="K17" s="138"/>
      <c r="L17" s="139"/>
      <c r="M17" s="137" t="s">
        <v>248</v>
      </c>
      <c r="N17" s="138"/>
      <c r="O17" s="138"/>
      <c r="P17" s="139"/>
      <c r="Q17" s="142" t="s">
        <v>323</v>
      </c>
      <c r="R17" s="143"/>
      <c r="S17" s="143"/>
      <c r="T17" s="144"/>
      <c r="U17" s="142" t="s">
        <v>324</v>
      </c>
      <c r="V17" s="143"/>
      <c r="W17" s="143"/>
      <c r="X17" s="144"/>
      <c r="Y17" s="137" t="s">
        <v>251</v>
      </c>
      <c r="Z17" s="138"/>
      <c r="AA17" s="138"/>
      <c r="AB17" s="139"/>
      <c r="AC17" s="137" t="s">
        <v>250</v>
      </c>
      <c r="AD17" s="138"/>
      <c r="AE17" s="138"/>
      <c r="AF17" s="139"/>
      <c r="AG17" s="142" t="s">
        <v>326</v>
      </c>
      <c r="AH17" s="143"/>
      <c r="AI17" s="143"/>
      <c r="AJ17" s="144"/>
      <c r="AK17" s="155"/>
      <c r="AL17" s="155"/>
      <c r="AM17" s="127"/>
      <c r="AN17" s="152"/>
    </row>
    <row r="18" spans="1:40" ht="33" customHeight="1" thickBot="1" x14ac:dyDescent="0.25">
      <c r="A18" s="203"/>
      <c r="B18" s="204"/>
      <c r="C18" s="209"/>
      <c r="D18" s="209"/>
      <c r="E18" s="209"/>
      <c r="F18" s="210"/>
      <c r="G18" s="189"/>
      <c r="H18" s="190"/>
      <c r="I18" s="149"/>
      <c r="J18" s="140"/>
      <c r="K18" s="140"/>
      <c r="L18" s="141"/>
      <c r="M18" s="140"/>
      <c r="N18" s="140"/>
      <c r="O18" s="140"/>
      <c r="P18" s="141"/>
      <c r="Q18" s="145"/>
      <c r="R18" s="145"/>
      <c r="S18" s="145"/>
      <c r="T18" s="146"/>
      <c r="U18" s="145"/>
      <c r="V18" s="145"/>
      <c r="W18" s="145"/>
      <c r="X18" s="146"/>
      <c r="Y18" s="140"/>
      <c r="Z18" s="140"/>
      <c r="AA18" s="140"/>
      <c r="AB18" s="141"/>
      <c r="AC18" s="140"/>
      <c r="AD18" s="140"/>
      <c r="AE18" s="140"/>
      <c r="AF18" s="141"/>
      <c r="AG18" s="145"/>
      <c r="AH18" s="145"/>
      <c r="AI18" s="145"/>
      <c r="AJ18" s="146"/>
      <c r="AK18" s="155"/>
      <c r="AL18" s="155"/>
      <c r="AM18" s="127"/>
      <c r="AN18" s="152"/>
    </row>
    <row r="19" spans="1:40" x14ac:dyDescent="0.2">
      <c r="A19" s="175" t="s">
        <v>178</v>
      </c>
      <c r="B19" s="177" t="s">
        <v>179</v>
      </c>
      <c r="C19" s="179" t="s">
        <v>180</v>
      </c>
      <c r="D19" s="179"/>
      <c r="E19" s="179"/>
      <c r="F19" s="180"/>
      <c r="G19" s="189"/>
      <c r="H19" s="190"/>
      <c r="I19" s="183" t="s">
        <v>181</v>
      </c>
      <c r="J19" s="184"/>
      <c r="K19" s="184"/>
      <c r="L19" s="184"/>
      <c r="M19" s="184"/>
      <c r="N19" s="184"/>
      <c r="O19" s="184"/>
      <c r="P19" s="184"/>
      <c r="Q19" s="184"/>
      <c r="R19" s="184"/>
      <c r="S19" s="184"/>
      <c r="T19" s="184"/>
      <c r="U19" s="184"/>
      <c r="V19" s="184"/>
      <c r="W19" s="184"/>
      <c r="X19" s="184"/>
      <c r="Y19" s="184"/>
      <c r="Z19" s="184"/>
      <c r="AA19" s="184"/>
      <c r="AB19" s="184"/>
      <c r="AC19" s="184"/>
      <c r="AD19" s="184"/>
      <c r="AE19" s="184"/>
      <c r="AF19" s="184"/>
      <c r="AG19" s="184"/>
      <c r="AH19" s="184"/>
      <c r="AI19" s="184"/>
      <c r="AJ19" s="184"/>
      <c r="AK19" s="155"/>
      <c r="AL19" s="155"/>
      <c r="AM19" s="127"/>
      <c r="AN19" s="152"/>
    </row>
    <row r="20" spans="1:40" ht="13.5" thickBot="1" x14ac:dyDescent="0.25">
      <c r="A20" s="176"/>
      <c r="B20" s="178"/>
      <c r="C20" s="181"/>
      <c r="D20" s="181"/>
      <c r="E20" s="181"/>
      <c r="F20" s="182"/>
      <c r="G20" s="191"/>
      <c r="H20" s="192"/>
      <c r="I20" s="185"/>
      <c r="J20" s="186"/>
      <c r="K20" s="186"/>
      <c r="L20" s="186"/>
      <c r="M20" s="186"/>
      <c r="N20" s="186"/>
      <c r="O20" s="186"/>
      <c r="P20" s="186"/>
      <c r="Q20" s="186"/>
      <c r="R20" s="186"/>
      <c r="S20" s="186"/>
      <c r="T20" s="186"/>
      <c r="U20" s="186"/>
      <c r="V20" s="186"/>
      <c r="W20" s="186"/>
      <c r="X20" s="186"/>
      <c r="Y20" s="186"/>
      <c r="Z20" s="186"/>
      <c r="AA20" s="186"/>
      <c r="AB20" s="186"/>
      <c r="AC20" s="186"/>
      <c r="AD20" s="186"/>
      <c r="AE20" s="186"/>
      <c r="AF20" s="186"/>
      <c r="AG20" s="186"/>
      <c r="AH20" s="186"/>
      <c r="AI20" s="186"/>
      <c r="AJ20" s="186"/>
      <c r="AK20" s="156"/>
      <c r="AL20" s="156"/>
      <c r="AM20" s="128"/>
      <c r="AN20" s="153"/>
    </row>
    <row r="21" spans="1:40" ht="2.25" customHeight="1" x14ac:dyDescent="0.2">
      <c r="AM21" s="69"/>
      <c r="AN21" s="107"/>
    </row>
    <row r="22" spans="1:40" s="120" customFormat="1" ht="16.5" thickBot="1" x14ac:dyDescent="0.3">
      <c r="A22" s="70">
        <v>1</v>
      </c>
      <c r="B22" s="71" t="s">
        <v>252</v>
      </c>
      <c r="C22" s="71"/>
      <c r="D22" s="71"/>
      <c r="E22" s="71"/>
      <c r="F22" s="71"/>
      <c r="G22" s="71"/>
      <c r="H22" s="71"/>
      <c r="I22" s="71"/>
      <c r="J22" s="71"/>
      <c r="K22" s="71"/>
      <c r="L22" s="71"/>
      <c r="M22" s="71"/>
      <c r="N22" s="71"/>
      <c r="O22" s="71"/>
      <c r="P22" s="71"/>
      <c r="Q22" s="71"/>
      <c r="R22" s="71"/>
      <c r="S22" s="71"/>
      <c r="T22" s="71"/>
      <c r="U22" s="71"/>
      <c r="V22" s="71"/>
      <c r="W22" s="71"/>
      <c r="X22" s="71"/>
      <c r="Y22" s="71"/>
      <c r="Z22" s="71"/>
      <c r="AA22" s="71"/>
      <c r="AB22" s="71"/>
      <c r="AC22" s="71"/>
      <c r="AD22" s="71"/>
      <c r="AE22" s="71"/>
      <c r="AF22" s="71"/>
      <c r="AG22" s="71"/>
      <c r="AH22" s="71"/>
      <c r="AI22" s="71"/>
      <c r="AJ22" s="71"/>
      <c r="AK22" s="72"/>
      <c r="AL22" s="72"/>
      <c r="AM22" s="73"/>
      <c r="AN22" s="108"/>
    </row>
    <row r="23" spans="1:40" ht="163.5" customHeight="1" thickBot="1" x14ac:dyDescent="0.25">
      <c r="A23" s="20" t="s">
        <v>182</v>
      </c>
      <c r="B23" s="21" t="s">
        <v>329</v>
      </c>
      <c r="C23" s="157" t="s">
        <v>330</v>
      </c>
      <c r="D23" s="157"/>
      <c r="E23" s="157"/>
      <c r="F23" s="157"/>
      <c r="I23" s="76" t="s">
        <v>175</v>
      </c>
      <c r="J23" s="77">
        <v>1</v>
      </c>
      <c r="K23" s="124">
        <v>1</v>
      </c>
      <c r="L23" s="125"/>
      <c r="M23" s="76" t="s">
        <v>175</v>
      </c>
      <c r="N23" s="77">
        <v>1</v>
      </c>
      <c r="O23" s="124">
        <v>1</v>
      </c>
      <c r="P23" s="125"/>
      <c r="Q23" s="76" t="s">
        <v>175</v>
      </c>
      <c r="R23" s="77">
        <v>1</v>
      </c>
      <c r="S23" s="124">
        <v>1</v>
      </c>
      <c r="T23" s="125"/>
      <c r="U23" s="76" t="s">
        <v>175</v>
      </c>
      <c r="V23" s="77">
        <v>1</v>
      </c>
      <c r="W23" s="124">
        <v>1</v>
      </c>
      <c r="X23" s="125"/>
      <c r="Y23" s="76" t="s">
        <v>175</v>
      </c>
      <c r="Z23" s="77">
        <v>1</v>
      </c>
      <c r="AA23" s="124">
        <v>1</v>
      </c>
      <c r="AB23" s="125"/>
      <c r="AC23" s="76" t="s">
        <v>175</v>
      </c>
      <c r="AD23" s="77">
        <v>1</v>
      </c>
      <c r="AE23" s="124">
        <v>1</v>
      </c>
      <c r="AF23" s="125"/>
      <c r="AG23" s="76" t="s">
        <v>175</v>
      </c>
      <c r="AH23" s="77">
        <v>1</v>
      </c>
      <c r="AI23" s="124">
        <v>1</v>
      </c>
      <c r="AJ23" s="125"/>
      <c r="AK23" s="74" t="s">
        <v>266</v>
      </c>
      <c r="AL23" s="78" t="s">
        <v>286</v>
      </c>
      <c r="AM23" s="75"/>
      <c r="AN23" s="109">
        <f t="shared" ref="AN23:AN26" si="0">AM23</f>
        <v>0</v>
      </c>
    </row>
    <row r="24" spans="1:40" ht="25.5" customHeight="1" thickBot="1" x14ac:dyDescent="0.25">
      <c r="A24" s="20" t="s">
        <v>183</v>
      </c>
      <c r="B24" s="21" t="s">
        <v>253</v>
      </c>
      <c r="C24" s="157" t="s">
        <v>256</v>
      </c>
      <c r="D24" s="158"/>
      <c r="E24" s="158"/>
      <c r="F24" s="158"/>
      <c r="I24" s="76" t="s">
        <v>175</v>
      </c>
      <c r="J24" s="77">
        <v>1</v>
      </c>
      <c r="K24" s="124">
        <v>1</v>
      </c>
      <c r="L24" s="125"/>
      <c r="M24" s="76" t="s">
        <v>175</v>
      </c>
      <c r="N24" s="77">
        <v>1</v>
      </c>
      <c r="O24" s="124">
        <v>1</v>
      </c>
      <c r="P24" s="125"/>
      <c r="Q24" s="76" t="s">
        <v>175</v>
      </c>
      <c r="R24" s="77">
        <v>1</v>
      </c>
      <c r="S24" s="124">
        <v>1</v>
      </c>
      <c r="T24" s="125"/>
      <c r="U24" s="76" t="s">
        <v>175</v>
      </c>
      <c r="V24" s="77">
        <v>1</v>
      </c>
      <c r="W24" s="124">
        <v>1</v>
      </c>
      <c r="X24" s="125"/>
      <c r="Y24" s="76"/>
      <c r="Z24" s="77"/>
      <c r="AA24" s="124"/>
      <c r="AB24" s="125"/>
      <c r="AC24" s="76"/>
      <c r="AD24" s="77"/>
      <c r="AE24" s="124"/>
      <c r="AF24" s="125"/>
      <c r="AG24" s="76"/>
      <c r="AH24" s="77"/>
      <c r="AI24" s="124"/>
      <c r="AJ24" s="125"/>
      <c r="AK24" s="74" t="s">
        <v>331</v>
      </c>
      <c r="AL24" s="78" t="s">
        <v>286</v>
      </c>
      <c r="AM24" s="75"/>
      <c r="AN24" s="109">
        <f t="shared" si="0"/>
        <v>0</v>
      </c>
    </row>
    <row r="25" spans="1:40" ht="39" customHeight="1" thickBot="1" x14ac:dyDescent="0.25">
      <c r="A25" s="20" t="s">
        <v>184</v>
      </c>
      <c r="B25" s="21" t="s">
        <v>254</v>
      </c>
      <c r="C25" s="172" t="s">
        <v>257</v>
      </c>
      <c r="D25" s="173"/>
      <c r="E25" s="173"/>
      <c r="F25" s="174"/>
      <c r="I25" s="76" t="s">
        <v>175</v>
      </c>
      <c r="J25" s="77">
        <v>1</v>
      </c>
      <c r="K25" s="124">
        <v>1</v>
      </c>
      <c r="L25" s="125"/>
      <c r="M25" s="76" t="s">
        <v>175</v>
      </c>
      <c r="N25" s="77">
        <v>1</v>
      </c>
      <c r="O25" s="124">
        <v>1</v>
      </c>
      <c r="P25" s="125"/>
      <c r="Q25" s="76" t="s">
        <v>175</v>
      </c>
      <c r="R25" s="77">
        <v>1</v>
      </c>
      <c r="S25" s="124">
        <v>1</v>
      </c>
      <c r="T25" s="125"/>
      <c r="U25" s="76" t="s">
        <v>175</v>
      </c>
      <c r="V25" s="77">
        <v>1</v>
      </c>
      <c r="W25" s="124">
        <v>1</v>
      </c>
      <c r="X25" s="125"/>
      <c r="Y25" s="76" t="s">
        <v>175</v>
      </c>
      <c r="Z25" s="77">
        <v>1</v>
      </c>
      <c r="AA25" s="124">
        <v>1</v>
      </c>
      <c r="AB25" s="125"/>
      <c r="AC25" s="76" t="s">
        <v>175</v>
      </c>
      <c r="AD25" s="77">
        <v>1</v>
      </c>
      <c r="AE25" s="124">
        <v>1</v>
      </c>
      <c r="AF25" s="125"/>
      <c r="AG25" s="76" t="s">
        <v>175</v>
      </c>
      <c r="AH25" s="77">
        <v>1</v>
      </c>
      <c r="AI25" s="124">
        <v>1</v>
      </c>
      <c r="AJ25" s="125"/>
      <c r="AK25" s="74" t="s">
        <v>331</v>
      </c>
      <c r="AL25" s="78" t="s">
        <v>286</v>
      </c>
      <c r="AM25" s="75"/>
      <c r="AN25" s="109">
        <f t="shared" si="0"/>
        <v>0</v>
      </c>
    </row>
    <row r="26" spans="1:40" ht="90.95" customHeight="1" thickBot="1" x14ac:dyDescent="0.25">
      <c r="A26" s="20" t="s">
        <v>185</v>
      </c>
      <c r="B26" s="21" t="s">
        <v>255</v>
      </c>
      <c r="C26" s="157" t="s">
        <v>258</v>
      </c>
      <c r="D26" s="158"/>
      <c r="E26" s="158"/>
      <c r="F26" s="158"/>
      <c r="I26" s="76" t="s">
        <v>175</v>
      </c>
      <c r="J26" s="80">
        <v>240</v>
      </c>
      <c r="K26" s="124"/>
      <c r="L26" s="125"/>
      <c r="M26" s="76" t="s">
        <v>175</v>
      </c>
      <c r="N26" s="80">
        <v>240</v>
      </c>
      <c r="O26" s="124"/>
      <c r="P26" s="125"/>
      <c r="Q26" s="76" t="s">
        <v>175</v>
      </c>
      <c r="R26" s="80">
        <v>240</v>
      </c>
      <c r="S26" s="124"/>
      <c r="T26" s="125"/>
      <c r="U26" s="76" t="s">
        <v>175</v>
      </c>
      <c r="V26" s="80">
        <v>240</v>
      </c>
      <c r="W26" s="124"/>
      <c r="X26" s="125"/>
      <c r="Y26" s="76" t="s">
        <v>175</v>
      </c>
      <c r="Z26" s="80">
        <v>240</v>
      </c>
      <c r="AA26" s="124"/>
      <c r="AB26" s="125"/>
      <c r="AC26" s="76" t="s">
        <v>175</v>
      </c>
      <c r="AD26" s="80">
        <v>240</v>
      </c>
      <c r="AE26" s="124"/>
      <c r="AF26" s="125"/>
      <c r="AG26" s="76" t="s">
        <v>175</v>
      </c>
      <c r="AH26" s="80">
        <v>240</v>
      </c>
      <c r="AI26" s="124"/>
      <c r="AJ26" s="125"/>
      <c r="AK26" s="81" t="s">
        <v>287</v>
      </c>
      <c r="AL26" s="78" t="s">
        <v>286</v>
      </c>
      <c r="AM26" s="75"/>
      <c r="AN26" s="109">
        <f t="shared" si="0"/>
        <v>0</v>
      </c>
    </row>
    <row r="27" spans="1:40" ht="26.25" customHeight="1" thickBot="1" x14ac:dyDescent="0.25">
      <c r="I27" s="168"/>
      <c r="J27" s="168"/>
      <c r="K27" s="168"/>
      <c r="L27" s="168"/>
      <c r="M27" s="168"/>
      <c r="N27" s="168"/>
      <c r="O27" s="168"/>
      <c r="P27" s="168"/>
      <c r="Q27" s="168"/>
      <c r="R27" s="168"/>
      <c r="S27" s="168"/>
      <c r="T27" s="168"/>
      <c r="U27" s="168"/>
      <c r="V27" s="168"/>
      <c r="W27" s="168"/>
      <c r="X27" s="168"/>
      <c r="Y27" s="168"/>
      <c r="Z27" s="168"/>
      <c r="AA27" s="168"/>
      <c r="AB27" s="168"/>
      <c r="AC27" s="168"/>
      <c r="AD27" s="168"/>
      <c r="AE27" s="168"/>
      <c r="AF27" s="168"/>
      <c r="AG27" s="168"/>
      <c r="AH27" s="168"/>
      <c r="AI27" s="168"/>
      <c r="AJ27" s="168"/>
      <c r="AM27" s="82" t="s">
        <v>325</v>
      </c>
      <c r="AN27" s="110">
        <f>SUM(AN23:AN26)</f>
        <v>0</v>
      </c>
    </row>
    <row r="28" spans="1:40" ht="54.6" customHeight="1" thickTop="1" thickBot="1" x14ac:dyDescent="0.25">
      <c r="I28" s="79"/>
      <c r="J28" s="79"/>
      <c r="K28" s="79"/>
      <c r="L28" s="79"/>
      <c r="M28" s="79"/>
      <c r="N28" s="79"/>
      <c r="O28" s="79"/>
      <c r="P28" s="79"/>
      <c r="Q28" s="79"/>
      <c r="R28" s="79"/>
      <c r="S28" s="79"/>
      <c r="T28" s="79"/>
      <c r="U28" s="79"/>
      <c r="V28" s="79"/>
      <c r="W28" s="79"/>
      <c r="X28" s="79"/>
      <c r="Y28" s="79"/>
      <c r="Z28" s="79"/>
      <c r="AA28" s="79"/>
      <c r="AB28" s="79"/>
      <c r="AC28" s="79"/>
      <c r="AD28" s="79"/>
      <c r="AE28" s="79"/>
      <c r="AF28" s="79"/>
      <c r="AG28" s="79"/>
      <c r="AH28" s="79"/>
      <c r="AI28" s="79"/>
      <c r="AJ28" s="79"/>
      <c r="AM28" s="83" t="s">
        <v>275</v>
      </c>
      <c r="AN28" s="111" t="s">
        <v>276</v>
      </c>
    </row>
    <row r="29" spans="1:40" s="121" customFormat="1" ht="16.5" thickBot="1" x14ac:dyDescent="0.3">
      <c r="A29" s="84">
        <v>2</v>
      </c>
      <c r="B29" s="85" t="s">
        <v>273</v>
      </c>
      <c r="C29" s="85"/>
      <c r="D29" s="85"/>
      <c r="E29" s="85"/>
      <c r="F29" s="85"/>
      <c r="G29" s="85"/>
      <c r="H29" s="85"/>
      <c r="I29" s="85"/>
      <c r="J29" s="85"/>
      <c r="K29" s="85"/>
      <c r="L29" s="85"/>
      <c r="M29" s="85"/>
      <c r="N29" s="85"/>
      <c r="O29" s="85"/>
      <c r="P29" s="85"/>
      <c r="Q29" s="85"/>
      <c r="R29" s="85"/>
      <c r="S29" s="85"/>
      <c r="T29" s="85"/>
      <c r="U29" s="85"/>
      <c r="V29" s="85"/>
      <c r="W29" s="85"/>
      <c r="X29" s="85"/>
      <c r="Y29" s="85"/>
      <c r="Z29" s="85"/>
      <c r="AA29" s="85"/>
      <c r="AB29" s="85"/>
      <c r="AC29" s="85"/>
      <c r="AD29" s="85"/>
      <c r="AE29" s="85"/>
      <c r="AF29" s="85"/>
      <c r="AG29" s="85"/>
      <c r="AH29" s="85"/>
      <c r="AI29" s="85"/>
      <c r="AJ29" s="85"/>
      <c r="AK29" s="86"/>
      <c r="AL29" s="86"/>
      <c r="AM29" s="86"/>
      <c r="AN29" s="112"/>
    </row>
    <row r="30" spans="1:40" s="122" customFormat="1" ht="19.5" customHeight="1" outlineLevel="1" x14ac:dyDescent="0.2">
      <c r="A30" s="87" t="s">
        <v>283</v>
      </c>
      <c r="B30" s="169" t="s">
        <v>274</v>
      </c>
      <c r="C30" s="170"/>
      <c r="D30" s="170"/>
      <c r="E30" s="170"/>
      <c r="F30" s="170"/>
      <c r="G30" s="170"/>
      <c r="H30" s="170"/>
      <c r="I30" s="170"/>
      <c r="J30" s="170"/>
      <c r="K30" s="170"/>
      <c r="L30" s="170"/>
      <c r="M30" s="170"/>
      <c r="N30" s="170"/>
      <c r="O30" s="170"/>
      <c r="P30" s="170"/>
      <c r="Q30" s="170"/>
      <c r="R30" s="170"/>
      <c r="S30" s="170"/>
      <c r="T30" s="170"/>
      <c r="U30" s="170"/>
      <c r="V30" s="170"/>
      <c r="W30" s="170"/>
      <c r="X30" s="170"/>
      <c r="Y30" s="170"/>
      <c r="Z30" s="170"/>
      <c r="AA30" s="170"/>
      <c r="AB30" s="170"/>
      <c r="AC30" s="170"/>
      <c r="AD30" s="170"/>
      <c r="AE30" s="170"/>
      <c r="AF30" s="170"/>
      <c r="AG30" s="170"/>
      <c r="AH30" s="170"/>
      <c r="AI30" s="170"/>
      <c r="AJ30" s="171"/>
      <c r="AK30" s="88">
        <v>25</v>
      </c>
      <c r="AL30" s="88" t="s">
        <v>277</v>
      </c>
      <c r="AM30" s="89"/>
      <c r="AN30" s="113">
        <f>AK30*AM30</f>
        <v>0</v>
      </c>
    </row>
    <row r="31" spans="1:40" s="120" customFormat="1" ht="16.5" thickBot="1" x14ac:dyDescent="0.3">
      <c r="A31" s="84"/>
      <c r="B31" s="85"/>
      <c r="C31" s="85"/>
      <c r="D31" s="85"/>
      <c r="E31" s="85"/>
      <c r="F31" s="85"/>
      <c r="G31" s="85"/>
      <c r="H31" s="85"/>
      <c r="I31" s="85"/>
      <c r="J31" s="85"/>
      <c r="K31" s="85"/>
      <c r="L31" s="85"/>
      <c r="M31" s="85"/>
      <c r="N31" s="85"/>
      <c r="O31" s="85"/>
      <c r="P31" s="85"/>
      <c r="Q31" s="85"/>
      <c r="R31" s="85"/>
      <c r="S31" s="85"/>
      <c r="T31" s="85"/>
      <c r="U31" s="85"/>
      <c r="V31" s="85"/>
      <c r="W31" s="85"/>
      <c r="X31" s="85"/>
      <c r="Y31" s="85"/>
      <c r="Z31" s="85"/>
      <c r="AA31" s="85"/>
      <c r="AB31" s="85"/>
      <c r="AC31" s="85"/>
      <c r="AD31" s="85"/>
      <c r="AE31" s="85"/>
      <c r="AF31" s="85"/>
      <c r="AG31" s="85"/>
      <c r="AH31" s="85"/>
      <c r="AI31" s="85"/>
      <c r="AJ31" s="85"/>
      <c r="AK31" s="90"/>
      <c r="AL31" s="91"/>
      <c r="AM31" s="91"/>
      <c r="AN31" s="114"/>
    </row>
    <row r="32" spans="1:40" s="123" customFormat="1" ht="16.5" thickBot="1" x14ac:dyDescent="0.3">
      <c r="A32" s="92" t="s">
        <v>261</v>
      </c>
      <c r="B32" s="93"/>
      <c r="C32" s="94"/>
      <c r="D32" s="94"/>
      <c r="E32" s="94"/>
      <c r="F32" s="94"/>
      <c r="G32" s="94"/>
      <c r="H32" s="94"/>
      <c r="I32" s="94"/>
      <c r="J32" s="94"/>
      <c r="K32" s="94"/>
      <c r="L32" s="94"/>
      <c r="M32" s="94"/>
      <c r="N32" s="94"/>
      <c r="O32" s="94"/>
      <c r="P32" s="94"/>
      <c r="Q32" s="94"/>
      <c r="R32" s="94"/>
      <c r="S32" s="94"/>
      <c r="T32" s="94"/>
      <c r="U32" s="94"/>
      <c r="V32" s="94"/>
      <c r="W32" s="94"/>
      <c r="X32" s="94"/>
      <c r="Y32" s="94"/>
      <c r="Z32" s="94"/>
      <c r="AA32" s="94"/>
      <c r="AB32" s="94"/>
      <c r="AC32" s="94"/>
      <c r="AD32" s="94"/>
      <c r="AE32" s="94"/>
      <c r="AF32" s="94"/>
      <c r="AG32" s="94"/>
      <c r="AH32" s="94"/>
      <c r="AI32" s="94"/>
      <c r="AJ32" s="94"/>
      <c r="AK32" s="95"/>
      <c r="AL32" s="96"/>
      <c r="AM32" s="97"/>
      <c r="AN32" s="115">
        <f>AN27+AN30</f>
        <v>0</v>
      </c>
    </row>
    <row r="33" spans="1:40" s="123" customFormat="1" ht="16.5" thickBot="1" x14ac:dyDescent="0.3">
      <c r="A33" s="92" t="s">
        <v>262</v>
      </c>
      <c r="B33" s="93"/>
      <c r="C33" s="94"/>
      <c r="D33" s="94"/>
      <c r="E33" s="94"/>
      <c r="F33" s="94"/>
      <c r="G33" s="94"/>
      <c r="H33" s="94"/>
      <c r="I33" s="94"/>
      <c r="J33" s="94"/>
      <c r="K33" s="94"/>
      <c r="L33" s="94"/>
      <c r="M33" s="94"/>
      <c r="N33" s="94"/>
      <c r="O33" s="94"/>
      <c r="P33" s="94"/>
      <c r="Q33" s="94"/>
      <c r="R33" s="94"/>
      <c r="S33" s="94"/>
      <c r="T33" s="94"/>
      <c r="U33" s="94"/>
      <c r="V33" s="94"/>
      <c r="W33" s="94"/>
      <c r="X33" s="94"/>
      <c r="Y33" s="94"/>
      <c r="Z33" s="94"/>
      <c r="AA33" s="94"/>
      <c r="AB33" s="94"/>
      <c r="AC33" s="94"/>
      <c r="AD33" s="94"/>
      <c r="AE33" s="94"/>
      <c r="AF33" s="94"/>
      <c r="AG33" s="94"/>
      <c r="AH33" s="94"/>
      <c r="AI33" s="94"/>
      <c r="AJ33" s="94"/>
      <c r="AK33" s="98"/>
      <c r="AL33" s="99"/>
      <c r="AM33" s="100"/>
      <c r="AN33" s="116">
        <f>SUM(AN32*0.19)</f>
        <v>0</v>
      </c>
    </row>
    <row r="34" spans="1:40" s="123" customFormat="1" ht="16.5" thickBot="1" x14ac:dyDescent="0.3">
      <c r="A34" s="92" t="s">
        <v>263</v>
      </c>
      <c r="B34" s="93"/>
      <c r="C34" s="94"/>
      <c r="D34" s="94"/>
      <c r="E34" s="94"/>
      <c r="F34" s="94"/>
      <c r="G34" s="94"/>
      <c r="H34" s="94"/>
      <c r="I34" s="94"/>
      <c r="J34" s="94"/>
      <c r="K34" s="94"/>
      <c r="L34" s="94"/>
      <c r="M34" s="94"/>
      <c r="N34" s="94"/>
      <c r="O34" s="94"/>
      <c r="P34" s="94"/>
      <c r="Q34" s="94"/>
      <c r="R34" s="94"/>
      <c r="S34" s="94"/>
      <c r="T34" s="94"/>
      <c r="U34" s="94"/>
      <c r="V34" s="94"/>
      <c r="W34" s="94"/>
      <c r="X34" s="94"/>
      <c r="Y34" s="94"/>
      <c r="Z34" s="94"/>
      <c r="AA34" s="94"/>
      <c r="AB34" s="94"/>
      <c r="AC34" s="94"/>
      <c r="AD34" s="94"/>
      <c r="AE34" s="94"/>
      <c r="AF34" s="94"/>
      <c r="AG34" s="94"/>
      <c r="AH34" s="94"/>
      <c r="AI34" s="94"/>
      <c r="AJ34" s="94"/>
      <c r="AK34" s="101"/>
      <c r="AL34" s="102"/>
      <c r="AM34" s="103"/>
      <c r="AN34" s="117">
        <f>SUM(AN32+AN33)</f>
        <v>0</v>
      </c>
    </row>
    <row r="35" spans="1:40" x14ac:dyDescent="0.2">
      <c r="AM35" s="67"/>
      <c r="AN35" s="118"/>
    </row>
    <row r="36" spans="1:40" x14ac:dyDescent="0.2">
      <c r="AM36" s="67"/>
      <c r="AN36" s="118"/>
    </row>
    <row r="37" spans="1:40" x14ac:dyDescent="0.2">
      <c r="AM37" s="67"/>
      <c r="AN37" s="118"/>
    </row>
    <row r="38" spans="1:40" x14ac:dyDescent="0.2">
      <c r="AM38" s="67"/>
      <c r="AN38" s="118"/>
    </row>
    <row r="39" spans="1:40" x14ac:dyDescent="0.2">
      <c r="AM39" s="67"/>
      <c r="AN39" s="118"/>
    </row>
    <row r="40" spans="1:40" x14ac:dyDescent="0.2">
      <c r="AM40" s="67"/>
      <c r="AN40" s="118"/>
    </row>
    <row r="41" spans="1:40" x14ac:dyDescent="0.2">
      <c r="AM41" s="67"/>
      <c r="AN41" s="118"/>
    </row>
    <row r="42" spans="1:40" x14ac:dyDescent="0.2">
      <c r="AM42" s="67"/>
      <c r="AN42" s="118"/>
    </row>
    <row r="43" spans="1:40" x14ac:dyDescent="0.2">
      <c r="AM43" s="67"/>
      <c r="AN43" s="118"/>
    </row>
    <row r="44" spans="1:40" x14ac:dyDescent="0.2">
      <c r="AM44" s="67"/>
      <c r="AN44" s="118"/>
    </row>
    <row r="45" spans="1:40" x14ac:dyDescent="0.2">
      <c r="AM45" s="67"/>
      <c r="AN45" s="118"/>
    </row>
    <row r="46" spans="1:40" x14ac:dyDescent="0.2">
      <c r="AM46" s="67"/>
      <c r="AN46" s="118"/>
    </row>
    <row r="47" spans="1:40" x14ac:dyDescent="0.2">
      <c r="AM47" s="67"/>
      <c r="AN47" s="118"/>
    </row>
    <row r="48" spans="1:40" x14ac:dyDescent="0.2">
      <c r="AM48" s="67"/>
      <c r="AN48" s="118"/>
    </row>
    <row r="49" spans="39:40" x14ac:dyDescent="0.2">
      <c r="AM49" s="67"/>
      <c r="AN49" s="118"/>
    </row>
    <row r="50" spans="39:40" x14ac:dyDescent="0.2">
      <c r="AM50" s="67"/>
      <c r="AN50" s="118"/>
    </row>
    <row r="51" spans="39:40" x14ac:dyDescent="0.2">
      <c r="AM51" s="67"/>
      <c r="AN51" s="118"/>
    </row>
    <row r="52" spans="39:40" x14ac:dyDescent="0.2">
      <c r="AM52" s="67"/>
      <c r="AN52" s="118"/>
    </row>
    <row r="53" spans="39:40" x14ac:dyDescent="0.2">
      <c r="AM53" s="67"/>
      <c r="AN53" s="118"/>
    </row>
    <row r="54" spans="39:40" x14ac:dyDescent="0.2">
      <c r="AM54" s="67"/>
      <c r="AN54" s="118"/>
    </row>
    <row r="55" spans="39:40" x14ac:dyDescent="0.2">
      <c r="AM55" s="67"/>
      <c r="AN55" s="118"/>
    </row>
    <row r="56" spans="39:40" x14ac:dyDescent="0.2">
      <c r="AM56" s="67"/>
    </row>
    <row r="57" spans="39:40" x14ac:dyDescent="0.2">
      <c r="AM57" s="67"/>
    </row>
    <row r="58" spans="39:40" x14ac:dyDescent="0.2">
      <c r="AM58" s="67"/>
    </row>
    <row r="59" spans="39:40" x14ac:dyDescent="0.2">
      <c r="AM59" s="67"/>
    </row>
    <row r="60" spans="39:40" x14ac:dyDescent="0.2">
      <c r="AM60" s="67"/>
    </row>
    <row r="61" spans="39:40" x14ac:dyDescent="0.2">
      <c r="AM61" s="67"/>
    </row>
    <row r="62" spans="39:40" x14ac:dyDescent="0.2">
      <c r="AM62" s="67"/>
    </row>
    <row r="63" spans="39:40" x14ac:dyDescent="0.2">
      <c r="AM63" s="67"/>
    </row>
    <row r="64" spans="39:40" x14ac:dyDescent="0.2">
      <c r="AM64" s="67"/>
    </row>
    <row r="65" spans="39:39" x14ac:dyDescent="0.2">
      <c r="AM65" s="67"/>
    </row>
    <row r="66" spans="39:39" x14ac:dyDescent="0.2">
      <c r="AM66" s="67"/>
    </row>
    <row r="67" spans="39:39" x14ac:dyDescent="0.2">
      <c r="AM67" s="67"/>
    </row>
    <row r="68" spans="39:39" x14ac:dyDescent="0.2">
      <c r="AM68" s="67"/>
    </row>
    <row r="69" spans="39:39" x14ac:dyDescent="0.2">
      <c r="AM69" s="67"/>
    </row>
    <row r="70" spans="39:39" x14ac:dyDescent="0.2">
      <c r="AM70" s="67"/>
    </row>
    <row r="71" spans="39:39" x14ac:dyDescent="0.2">
      <c r="AM71" s="67"/>
    </row>
    <row r="72" spans="39:39" x14ac:dyDescent="0.2">
      <c r="AM72" s="67"/>
    </row>
    <row r="73" spans="39:39" x14ac:dyDescent="0.2">
      <c r="AM73" s="67"/>
    </row>
    <row r="74" spans="39:39" x14ac:dyDescent="0.2">
      <c r="AM74" s="67"/>
    </row>
    <row r="75" spans="39:39" x14ac:dyDescent="0.2">
      <c r="AM75" s="67"/>
    </row>
    <row r="76" spans="39:39" x14ac:dyDescent="0.2">
      <c r="AM76" s="67"/>
    </row>
    <row r="77" spans="39:39" x14ac:dyDescent="0.2">
      <c r="AM77" s="67"/>
    </row>
    <row r="78" spans="39:39" x14ac:dyDescent="0.2">
      <c r="AM78" s="67"/>
    </row>
    <row r="79" spans="39:39" x14ac:dyDescent="0.2">
      <c r="AM79" s="67"/>
    </row>
    <row r="80" spans="39:39" x14ac:dyDescent="0.2">
      <c r="AM80" s="67"/>
    </row>
    <row r="81" spans="39:39" x14ac:dyDescent="0.2">
      <c r="AM81" s="67"/>
    </row>
    <row r="82" spans="39:39" x14ac:dyDescent="0.2">
      <c r="AM82" s="67"/>
    </row>
    <row r="83" spans="39:39" x14ac:dyDescent="0.2">
      <c r="AM83" s="67"/>
    </row>
    <row r="84" spans="39:39" x14ac:dyDescent="0.2">
      <c r="AM84" s="67"/>
    </row>
    <row r="85" spans="39:39" x14ac:dyDescent="0.2">
      <c r="AM85" s="67"/>
    </row>
    <row r="86" spans="39:39" x14ac:dyDescent="0.2">
      <c r="AM86" s="67"/>
    </row>
    <row r="87" spans="39:39" x14ac:dyDescent="0.2">
      <c r="AM87" s="67"/>
    </row>
    <row r="88" spans="39:39" x14ac:dyDescent="0.2">
      <c r="AM88" s="67"/>
    </row>
    <row r="89" spans="39:39" x14ac:dyDescent="0.2">
      <c r="AM89" s="67"/>
    </row>
    <row r="90" spans="39:39" x14ac:dyDescent="0.2">
      <c r="AM90" s="67"/>
    </row>
    <row r="91" spans="39:39" x14ac:dyDescent="0.2">
      <c r="AM91" s="67"/>
    </row>
    <row r="92" spans="39:39" x14ac:dyDescent="0.2">
      <c r="AM92" s="67"/>
    </row>
    <row r="93" spans="39:39" x14ac:dyDescent="0.2">
      <c r="AM93" s="67"/>
    </row>
    <row r="94" spans="39:39" x14ac:dyDescent="0.2">
      <c r="AM94" s="67"/>
    </row>
    <row r="95" spans="39:39" x14ac:dyDescent="0.2">
      <c r="AM95" s="67"/>
    </row>
    <row r="96" spans="39:39" x14ac:dyDescent="0.2">
      <c r="AM96" s="67"/>
    </row>
    <row r="97" spans="39:39" x14ac:dyDescent="0.2">
      <c r="AM97" s="67"/>
    </row>
    <row r="98" spans="39:39" x14ac:dyDescent="0.2">
      <c r="AM98" s="67"/>
    </row>
    <row r="99" spans="39:39" x14ac:dyDescent="0.2">
      <c r="AM99" s="67"/>
    </row>
    <row r="100" spans="39:39" x14ac:dyDescent="0.2">
      <c r="AM100" s="67"/>
    </row>
    <row r="101" spans="39:39" x14ac:dyDescent="0.2">
      <c r="AM101" s="67"/>
    </row>
    <row r="102" spans="39:39" x14ac:dyDescent="0.2">
      <c r="AM102" s="67"/>
    </row>
    <row r="103" spans="39:39" x14ac:dyDescent="0.2">
      <c r="AM103" s="67"/>
    </row>
    <row r="104" spans="39:39" x14ac:dyDescent="0.2">
      <c r="AM104" s="67"/>
    </row>
    <row r="105" spans="39:39" x14ac:dyDescent="0.2">
      <c r="AM105" s="67"/>
    </row>
    <row r="106" spans="39:39" x14ac:dyDescent="0.2">
      <c r="AM106" s="67"/>
    </row>
    <row r="107" spans="39:39" x14ac:dyDescent="0.2">
      <c r="AM107" s="67"/>
    </row>
    <row r="108" spans="39:39" x14ac:dyDescent="0.2">
      <c r="AM108" s="67"/>
    </row>
    <row r="109" spans="39:39" x14ac:dyDescent="0.2">
      <c r="AM109" s="67"/>
    </row>
    <row r="110" spans="39:39" x14ac:dyDescent="0.2">
      <c r="AM110" s="67"/>
    </row>
    <row r="111" spans="39:39" x14ac:dyDescent="0.2">
      <c r="AM111" s="67"/>
    </row>
    <row r="112" spans="39:39" x14ac:dyDescent="0.2">
      <c r="AM112" s="67"/>
    </row>
    <row r="113" spans="39:39" x14ac:dyDescent="0.2">
      <c r="AM113" s="67"/>
    </row>
    <row r="114" spans="39:39" x14ac:dyDescent="0.2">
      <c r="AM114" s="67"/>
    </row>
    <row r="115" spans="39:39" x14ac:dyDescent="0.2">
      <c r="AM115" s="67"/>
    </row>
    <row r="116" spans="39:39" x14ac:dyDescent="0.2">
      <c r="AM116" s="67"/>
    </row>
    <row r="117" spans="39:39" x14ac:dyDescent="0.2">
      <c r="AM117" s="67"/>
    </row>
    <row r="118" spans="39:39" x14ac:dyDescent="0.2">
      <c r="AM118" s="67"/>
    </row>
    <row r="119" spans="39:39" x14ac:dyDescent="0.2">
      <c r="AM119" s="67"/>
    </row>
    <row r="120" spans="39:39" x14ac:dyDescent="0.2">
      <c r="AM120" s="67"/>
    </row>
    <row r="121" spans="39:39" x14ac:dyDescent="0.2">
      <c r="AM121" s="67"/>
    </row>
    <row r="122" spans="39:39" x14ac:dyDescent="0.2">
      <c r="AM122" s="67"/>
    </row>
    <row r="123" spans="39:39" x14ac:dyDescent="0.2">
      <c r="AM123" s="67"/>
    </row>
    <row r="124" spans="39:39" x14ac:dyDescent="0.2">
      <c r="AM124" s="67"/>
    </row>
    <row r="125" spans="39:39" x14ac:dyDescent="0.2">
      <c r="AM125" s="67"/>
    </row>
    <row r="126" spans="39:39" x14ac:dyDescent="0.2">
      <c r="AM126" s="67"/>
    </row>
    <row r="127" spans="39:39" x14ac:dyDescent="0.2">
      <c r="AM127" s="67"/>
    </row>
    <row r="128" spans="39:39" x14ac:dyDescent="0.2">
      <c r="AM128" s="67"/>
    </row>
    <row r="129" spans="39:39" x14ac:dyDescent="0.2">
      <c r="AM129" s="67"/>
    </row>
    <row r="130" spans="39:39" x14ac:dyDescent="0.2">
      <c r="AM130" s="67"/>
    </row>
    <row r="131" spans="39:39" x14ac:dyDescent="0.2">
      <c r="AM131" s="67"/>
    </row>
    <row r="132" spans="39:39" x14ac:dyDescent="0.2">
      <c r="AM132" s="67"/>
    </row>
    <row r="133" spans="39:39" x14ac:dyDescent="0.2">
      <c r="AM133" s="67"/>
    </row>
    <row r="134" spans="39:39" x14ac:dyDescent="0.2">
      <c r="AM134" s="67"/>
    </row>
    <row r="135" spans="39:39" x14ac:dyDescent="0.2">
      <c r="AM135" s="67"/>
    </row>
    <row r="136" spans="39:39" x14ac:dyDescent="0.2">
      <c r="AM136" s="67"/>
    </row>
    <row r="137" spans="39:39" x14ac:dyDescent="0.2">
      <c r="AM137" s="67"/>
    </row>
    <row r="138" spans="39:39" x14ac:dyDescent="0.2">
      <c r="AM138" s="67"/>
    </row>
    <row r="139" spans="39:39" x14ac:dyDescent="0.2">
      <c r="AM139" s="67"/>
    </row>
    <row r="140" spans="39:39" x14ac:dyDescent="0.2">
      <c r="AM140" s="67"/>
    </row>
    <row r="141" spans="39:39" x14ac:dyDescent="0.2">
      <c r="AM141" s="67"/>
    </row>
    <row r="142" spans="39:39" x14ac:dyDescent="0.2">
      <c r="AM142" s="67"/>
    </row>
    <row r="143" spans="39:39" x14ac:dyDescent="0.2">
      <c r="AM143" s="67"/>
    </row>
    <row r="144" spans="39:39" x14ac:dyDescent="0.2">
      <c r="AM144" s="67"/>
    </row>
    <row r="145" spans="39:39" x14ac:dyDescent="0.2">
      <c r="AM145" s="67"/>
    </row>
    <row r="146" spans="39:39" x14ac:dyDescent="0.2">
      <c r="AM146" s="67"/>
    </row>
    <row r="147" spans="39:39" x14ac:dyDescent="0.2">
      <c r="AM147" s="67"/>
    </row>
    <row r="148" spans="39:39" x14ac:dyDescent="0.2">
      <c r="AM148" s="67"/>
    </row>
    <row r="149" spans="39:39" x14ac:dyDescent="0.2">
      <c r="AM149" s="67"/>
    </row>
    <row r="150" spans="39:39" x14ac:dyDescent="0.2">
      <c r="AM150" s="67"/>
    </row>
    <row r="151" spans="39:39" x14ac:dyDescent="0.2">
      <c r="AM151" s="67"/>
    </row>
    <row r="152" spans="39:39" x14ac:dyDescent="0.2">
      <c r="AM152" s="67"/>
    </row>
    <row r="153" spans="39:39" x14ac:dyDescent="0.2">
      <c r="AM153" s="67"/>
    </row>
    <row r="154" spans="39:39" x14ac:dyDescent="0.2">
      <c r="AM154" s="67"/>
    </row>
    <row r="155" spans="39:39" x14ac:dyDescent="0.2">
      <c r="AM155" s="67"/>
    </row>
    <row r="156" spans="39:39" x14ac:dyDescent="0.2">
      <c r="AM156" s="67"/>
    </row>
    <row r="157" spans="39:39" x14ac:dyDescent="0.2">
      <c r="AM157" s="67"/>
    </row>
    <row r="158" spans="39:39" x14ac:dyDescent="0.2">
      <c r="AM158" s="67"/>
    </row>
    <row r="159" spans="39:39" x14ac:dyDescent="0.2">
      <c r="AM159" s="67"/>
    </row>
    <row r="160" spans="39:39" x14ac:dyDescent="0.2">
      <c r="AM160" s="67"/>
    </row>
  </sheetData>
  <sheetProtection algorithmName="SHA-512" hashValue="STWo9cG3TjqYawt1L0d0NlkeevHOO2BA3w0zyLSQSEq67LJozdzn1EVdsYusTkqwRSXbnlyl+7WsHfXw14vOHw==" saltValue="Z+KgZoZQ80NnjHOJ5pcdYw==" spinCount="100000" sheet="1" objects="1" scenarios="1"/>
  <protectedRanges>
    <protectedRange sqref="AM23 AM24 AM25 AM26 AM30" name="Bereich1"/>
  </protectedRanges>
  <mergeCells count="72">
    <mergeCell ref="AL4:AM4"/>
    <mergeCell ref="A8:AJ9"/>
    <mergeCell ref="A10:AJ10"/>
    <mergeCell ref="A11:AJ11"/>
    <mergeCell ref="A12:AJ12"/>
    <mergeCell ref="AH4:AI4"/>
    <mergeCell ref="AJ4:AK4"/>
    <mergeCell ref="N1:O1"/>
    <mergeCell ref="N2:Z2"/>
    <mergeCell ref="AB4:AC4"/>
    <mergeCell ref="AD4:AE4"/>
    <mergeCell ref="AF4:AG4"/>
    <mergeCell ref="A19:A20"/>
    <mergeCell ref="B19:B20"/>
    <mergeCell ref="C19:F20"/>
    <mergeCell ref="I19:AJ20"/>
    <mergeCell ref="A13:AJ13"/>
    <mergeCell ref="A14:B18"/>
    <mergeCell ref="C14:F18"/>
    <mergeCell ref="G14:H20"/>
    <mergeCell ref="I14:AJ16"/>
    <mergeCell ref="AL14:AL20"/>
    <mergeCell ref="AM14:AM20"/>
    <mergeCell ref="AN14:AN20"/>
    <mergeCell ref="I17:L18"/>
    <mergeCell ref="M17:P18"/>
    <mergeCell ref="Q17:T18"/>
    <mergeCell ref="U17:X18"/>
    <mergeCell ref="Y17:AB18"/>
    <mergeCell ref="AC17:AF18"/>
    <mergeCell ref="AG17:AJ18"/>
    <mergeCell ref="AK14:AK20"/>
    <mergeCell ref="C23:F23"/>
    <mergeCell ref="K23:L23"/>
    <mergeCell ref="O23:P23"/>
    <mergeCell ref="S23:T23"/>
    <mergeCell ref="W23:X23"/>
    <mergeCell ref="AE23:AF23"/>
    <mergeCell ref="AI23:AJ23"/>
    <mergeCell ref="AA23:AB23"/>
    <mergeCell ref="C25:F25"/>
    <mergeCell ref="K25:L25"/>
    <mergeCell ref="O25:P25"/>
    <mergeCell ref="S25:T25"/>
    <mergeCell ref="W25:X25"/>
    <mergeCell ref="AA25:AB25"/>
    <mergeCell ref="AE24:AF24"/>
    <mergeCell ref="AI24:AJ24"/>
    <mergeCell ref="AA24:AB24"/>
    <mergeCell ref="AE25:AF25"/>
    <mergeCell ref="AI25:AJ25"/>
    <mergeCell ref="C24:F24"/>
    <mergeCell ref="K24:L24"/>
    <mergeCell ref="O24:P24"/>
    <mergeCell ref="S24:T24"/>
    <mergeCell ref="W24:X24"/>
    <mergeCell ref="C26:F26"/>
    <mergeCell ref="K26:L26"/>
    <mergeCell ref="O26:P26"/>
    <mergeCell ref="S26:T26"/>
    <mergeCell ref="W26:X26"/>
    <mergeCell ref="AA26:AB26"/>
    <mergeCell ref="B30:AJ30"/>
    <mergeCell ref="AE26:AF26"/>
    <mergeCell ref="AI26:AJ26"/>
    <mergeCell ref="I27:L27"/>
    <mergeCell ref="M27:P27"/>
    <mergeCell ref="Q27:T27"/>
    <mergeCell ref="U27:X27"/>
    <mergeCell ref="Y27:AB27"/>
    <mergeCell ref="AC27:AF27"/>
    <mergeCell ref="AG27:AJ27"/>
  </mergeCells>
  <dataValidations count="1">
    <dataValidation type="list" allowBlank="1" showInputMessage="1" showErrorMessage="1" sqref="AH25 Z23 V26 AD26 AH24 J23 N23 R23 V23 J24 J25 N24 R24 Z24 AD23 AD24 AD25 V24 N25 R25 V25 Z25 AH26 Z26 J26 AH23 N26 R26" xr:uid="{1AD64723-C03F-40D5-A0E8-85B2D8B5B179}">
      <formula1>INDIRECT(I23)</formula1>
    </dataValidation>
  </dataValidations>
  <pageMargins left="0.7" right="0.7" top="0.78740157499999996" bottom="0.78740157499999996" header="0.3" footer="0.3"/>
  <extLst>
    <ext xmlns:x14="http://schemas.microsoft.com/office/spreadsheetml/2009/9/main" uri="{CCE6A557-97BC-4b89-ADB6-D9C93CAAB3DF}">
      <x14:dataValidations xmlns:xm="http://schemas.microsoft.com/office/excel/2006/main" count="3">
        <x14:dataValidation type="list" allowBlank="1" showInputMessage="1" showErrorMessage="1" xr:uid="{13EBCBD2-A3D4-428F-9801-26163E6857AC}">
          <x14:formula1>
            <xm:f>Tabelle_WiE!$A$4:$A$220</xm:f>
          </x14:formula1>
          <xm:sqref>N1:O1</xm:sqref>
        </x14:dataValidation>
        <x14:dataValidation type="list" allowBlank="1" showInputMessage="1" showErrorMessage="1" xr:uid="{77315E22-B17B-44DD-9F91-29A5A7115DF3}">
          <x14:formula1>
            <xm:f>Datenquelle!$I$1:$S$1</xm:f>
          </x14:formula1>
          <xm:sqref>AG25 Y23 Y26 AG26 AG24 I23 M23 Q23 U23 I24 I25 M24 Q24 Y24 AC23 AC24 AC25 U24 M25 Q25 U25 Y25 AC26 I26 M26 Q26 U26 AG23</xm:sqref>
        </x14:dataValidation>
        <x14:dataValidation type="list" allowBlank="1" showInputMessage="1" showErrorMessage="1" xr:uid="{BAB30A7D-965A-4BB6-AA65-4BA627D29972}">
          <x14:formula1>
            <xm:f>Datenquelle!$T$2:$T$7</xm:f>
          </x14:formula1>
          <xm:sqref>AI25:AJ25 AA23:AB23 AE23:AF23 AE26:AF26 AI24:AJ24 K23:L23 O23:P23 S23:T23 W23:X23 K24:L24 K25:L25 O24:P24 S24:T24 AA24:AB24 AE24:AF24 AI26:AJ26 W24:X24 O25:P25 S25:T25 W25:X25 AA25:AB25 AE25:AF25 K26:L26 O26:P26 S26:T26 W26:X26 AA26:AB26 AI23:AJ23</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B3D3E1-E431-438F-AAF3-5CD0AD64FB4C}">
  <dimension ref="A1:AP160"/>
  <sheetViews>
    <sheetView topLeftCell="I13" workbookViewId="0">
      <selection activeCell="AM30" activeCellId="4" sqref="AM23 AM24 AM25 AM26 AM30"/>
    </sheetView>
  </sheetViews>
  <sheetFormatPr baseColWidth="10" defaultRowHeight="12.75" outlineLevelRow="1" x14ac:dyDescent="0.2"/>
  <cols>
    <col min="1" max="1" width="6.7109375" style="19" customWidth="1"/>
    <col min="2" max="2" width="26.7109375" customWidth="1"/>
    <col min="3" max="5" width="17.7109375" customWidth="1"/>
    <col min="6" max="6" width="39.5703125" customWidth="1"/>
    <col min="7" max="8" width="3.7109375" hidden="1" customWidth="1"/>
    <col min="9" max="20" width="3.7109375" customWidth="1"/>
    <col min="21" max="24" width="4.42578125" customWidth="1"/>
    <col min="25" max="27" width="3.7109375" customWidth="1"/>
    <col min="28" max="28" width="8.5703125" bestFit="1" customWidth="1"/>
    <col min="29" max="29" width="6.85546875" customWidth="1"/>
    <col min="30" max="30" width="4.5703125" bestFit="1" customWidth="1"/>
    <col min="31" max="31" width="6.140625" bestFit="1" customWidth="1"/>
    <col min="32" max="32" width="7.140625" customWidth="1"/>
    <col min="33" max="33" width="8.85546875" customWidth="1"/>
    <col min="34" max="35" width="9.140625" customWidth="1"/>
    <col min="36" max="36" width="4.5703125" bestFit="1" customWidth="1"/>
    <col min="37" max="37" width="10.85546875" bestFit="1" customWidth="1"/>
    <col min="38" max="38" width="11" customWidth="1"/>
    <col min="39" max="39" width="11" style="104" customWidth="1"/>
    <col min="40" max="40" width="12.85546875" style="105" customWidth="1"/>
  </cols>
  <sheetData>
    <row r="1" spans="1:42" ht="14.85" customHeight="1" x14ac:dyDescent="0.2">
      <c r="J1" s="57" t="s">
        <v>267</v>
      </c>
      <c r="N1" s="147">
        <v>2033</v>
      </c>
      <c r="O1" s="147"/>
      <c r="P1" s="30"/>
      <c r="Q1" s="30"/>
      <c r="R1" s="30"/>
      <c r="S1" s="30"/>
      <c r="T1" s="30"/>
      <c r="U1" s="30"/>
      <c r="V1" s="30"/>
      <c r="W1" s="30"/>
      <c r="X1" s="30"/>
      <c r="Y1" s="30"/>
      <c r="Z1" s="30"/>
      <c r="AA1" s="30"/>
      <c r="AB1" s="30"/>
      <c r="AC1" s="30"/>
      <c r="AD1" s="30"/>
      <c r="AM1"/>
    </row>
    <row r="2" spans="1:42" ht="14.85" customHeight="1" x14ac:dyDescent="0.2">
      <c r="C2" s="30"/>
      <c r="J2" s="57" t="s">
        <v>268</v>
      </c>
      <c r="N2" s="150" t="s">
        <v>296</v>
      </c>
      <c r="O2" s="150"/>
      <c r="P2" s="150"/>
      <c r="Q2" s="150"/>
      <c r="R2" s="150"/>
      <c r="S2" s="150"/>
      <c r="T2" s="150"/>
      <c r="U2" s="150"/>
      <c r="V2" s="150"/>
      <c r="W2" s="150"/>
      <c r="X2" s="150"/>
      <c r="Y2" s="150"/>
      <c r="Z2" s="150"/>
      <c r="AA2" s="58"/>
      <c r="AB2" s="30"/>
      <c r="AH2" s="30"/>
      <c r="AI2" s="30"/>
      <c r="AJ2" s="30"/>
      <c r="AK2" s="30"/>
      <c r="AL2" s="30"/>
      <c r="AM2" s="30"/>
      <c r="AN2" s="106"/>
      <c r="AO2" s="119"/>
      <c r="AP2" s="119"/>
    </row>
    <row r="3" spans="1:42" ht="14.85" customHeight="1" x14ac:dyDescent="0.25">
      <c r="B3" s="59"/>
      <c r="C3" s="60"/>
      <c r="J3" s="30" t="s">
        <v>269</v>
      </c>
      <c r="N3" s="61">
        <v>89</v>
      </c>
      <c r="AB3" s="62" t="s">
        <v>312</v>
      </c>
      <c r="AC3" s="62" t="s">
        <v>313</v>
      </c>
      <c r="AD3" s="62" t="s">
        <v>312</v>
      </c>
      <c r="AE3" s="62" t="s">
        <v>313</v>
      </c>
      <c r="AF3" s="62" t="s">
        <v>312</v>
      </c>
      <c r="AG3" s="62" t="s">
        <v>313</v>
      </c>
      <c r="AH3" s="62" t="s">
        <v>312</v>
      </c>
      <c r="AI3" s="62" t="s">
        <v>313</v>
      </c>
      <c r="AJ3" s="62" t="s">
        <v>312</v>
      </c>
      <c r="AK3" s="62" t="s">
        <v>313</v>
      </c>
      <c r="AL3" s="62" t="s">
        <v>312</v>
      </c>
      <c r="AM3" s="62" t="s">
        <v>313</v>
      </c>
      <c r="AN3" s="62" t="s">
        <v>313</v>
      </c>
      <c r="AO3" s="62" t="s">
        <v>314</v>
      </c>
    </row>
    <row r="4" spans="1:42" ht="30.75" customHeight="1" x14ac:dyDescent="0.25">
      <c r="B4" s="59"/>
      <c r="C4" s="63"/>
      <c r="J4" s="30"/>
      <c r="AB4" s="135" t="s">
        <v>315</v>
      </c>
      <c r="AC4" s="136"/>
      <c r="AD4" s="135" t="s">
        <v>316</v>
      </c>
      <c r="AE4" s="136"/>
      <c r="AF4" s="135" t="s">
        <v>317</v>
      </c>
      <c r="AG4" s="136"/>
      <c r="AH4" s="135" t="s">
        <v>318</v>
      </c>
      <c r="AI4" s="136"/>
      <c r="AJ4" s="135" t="s">
        <v>319</v>
      </c>
      <c r="AK4" s="136"/>
      <c r="AL4" s="135" t="s">
        <v>320</v>
      </c>
      <c r="AM4" s="136"/>
      <c r="AN4" s="64" t="s">
        <v>321</v>
      </c>
      <c r="AO4" s="64" t="s">
        <v>322</v>
      </c>
    </row>
    <row r="5" spans="1:42" ht="14.85" customHeight="1" x14ac:dyDescent="0.25">
      <c r="B5" s="59"/>
      <c r="C5" s="63"/>
      <c r="J5" s="30" t="s">
        <v>270</v>
      </c>
      <c r="N5" s="61">
        <v>6</v>
      </c>
      <c r="AB5" s="65">
        <v>0</v>
      </c>
      <c r="AC5" s="65">
        <v>0</v>
      </c>
      <c r="AD5" s="65">
        <v>0</v>
      </c>
      <c r="AE5" s="65">
        <v>0</v>
      </c>
      <c r="AF5" s="65">
        <v>498</v>
      </c>
      <c r="AG5" s="65">
        <v>0</v>
      </c>
      <c r="AH5" s="65">
        <v>0</v>
      </c>
      <c r="AI5" s="65">
        <v>0</v>
      </c>
      <c r="AJ5" s="65">
        <v>0</v>
      </c>
      <c r="AK5" s="65">
        <v>0</v>
      </c>
      <c r="AL5" s="65">
        <v>0</v>
      </c>
      <c r="AM5" s="65">
        <v>0</v>
      </c>
      <c r="AN5" s="65">
        <v>641.89599999999996</v>
      </c>
      <c r="AO5" s="65">
        <v>486.34399999999999</v>
      </c>
    </row>
    <row r="6" spans="1:42" ht="14.85" customHeight="1" x14ac:dyDescent="0.25">
      <c r="B6" s="59"/>
      <c r="C6" s="63"/>
      <c r="J6" s="30" t="s">
        <v>271</v>
      </c>
      <c r="N6" s="61">
        <v>5</v>
      </c>
      <c r="AJ6" s="66"/>
      <c r="AM6" s="67"/>
    </row>
    <row r="7" spans="1:42" ht="14.85" customHeight="1" thickBot="1" x14ac:dyDescent="0.3">
      <c r="B7" s="59"/>
      <c r="C7" s="63"/>
      <c r="J7" s="30"/>
      <c r="N7" s="61"/>
      <c r="AJ7" s="68"/>
      <c r="AM7" s="67"/>
    </row>
    <row r="8" spans="1:42" ht="14.85" customHeight="1" x14ac:dyDescent="0.2">
      <c r="A8" s="129" t="s">
        <v>280</v>
      </c>
      <c r="B8" s="130"/>
      <c r="C8" s="130"/>
      <c r="D8" s="130"/>
      <c r="E8" s="130"/>
      <c r="F8" s="130"/>
      <c r="G8" s="130"/>
      <c r="H8" s="130"/>
      <c r="I8" s="130"/>
      <c r="J8" s="130"/>
      <c r="K8" s="130"/>
      <c r="L8" s="130"/>
      <c r="M8" s="130"/>
      <c r="N8" s="130"/>
      <c r="O8" s="130"/>
      <c r="P8" s="130"/>
      <c r="Q8" s="130"/>
      <c r="R8" s="130"/>
      <c r="S8" s="130"/>
      <c r="T8" s="130"/>
      <c r="U8" s="130"/>
      <c r="V8" s="130"/>
      <c r="W8" s="130"/>
      <c r="X8" s="130"/>
      <c r="Y8" s="130"/>
      <c r="Z8" s="130"/>
      <c r="AA8" s="130"/>
      <c r="AB8" s="130"/>
      <c r="AC8" s="130"/>
      <c r="AD8" s="130"/>
      <c r="AE8" s="130"/>
      <c r="AF8" s="130"/>
      <c r="AG8" s="130"/>
      <c r="AH8" s="130"/>
      <c r="AI8" s="130"/>
      <c r="AJ8" s="131"/>
      <c r="AM8" s="67"/>
    </row>
    <row r="9" spans="1:42" ht="409.5" customHeight="1" x14ac:dyDescent="0.2">
      <c r="A9" s="132"/>
      <c r="B9" s="133"/>
      <c r="C9" s="133"/>
      <c r="D9" s="133"/>
      <c r="E9" s="133"/>
      <c r="F9" s="133"/>
      <c r="G9" s="133"/>
      <c r="H9" s="133"/>
      <c r="I9" s="133"/>
      <c r="J9" s="133"/>
      <c r="K9" s="133"/>
      <c r="L9" s="133"/>
      <c r="M9" s="133"/>
      <c r="N9" s="133"/>
      <c r="O9" s="133"/>
      <c r="P9" s="133"/>
      <c r="Q9" s="133"/>
      <c r="R9" s="133"/>
      <c r="S9" s="133"/>
      <c r="T9" s="133"/>
      <c r="U9" s="133"/>
      <c r="V9" s="133"/>
      <c r="W9" s="133"/>
      <c r="X9" s="133"/>
      <c r="Y9" s="133"/>
      <c r="Z9" s="133"/>
      <c r="AA9" s="133"/>
      <c r="AB9" s="133"/>
      <c r="AC9" s="133"/>
      <c r="AD9" s="133"/>
      <c r="AE9" s="133"/>
      <c r="AF9" s="133"/>
      <c r="AG9" s="133"/>
      <c r="AH9" s="133"/>
      <c r="AI9" s="133"/>
      <c r="AJ9" s="134"/>
      <c r="AM9" s="67"/>
    </row>
    <row r="10" spans="1:42" ht="249" customHeight="1" x14ac:dyDescent="0.2">
      <c r="A10" s="159" t="s">
        <v>278</v>
      </c>
      <c r="B10" s="160"/>
      <c r="C10" s="160"/>
      <c r="D10" s="160"/>
      <c r="E10" s="160"/>
      <c r="F10" s="160"/>
      <c r="G10" s="160"/>
      <c r="H10" s="160"/>
      <c r="I10" s="160"/>
      <c r="J10" s="160"/>
      <c r="K10" s="160"/>
      <c r="L10" s="160"/>
      <c r="M10" s="160"/>
      <c r="N10" s="160"/>
      <c r="O10" s="160"/>
      <c r="P10" s="160"/>
      <c r="Q10" s="160"/>
      <c r="R10" s="160"/>
      <c r="S10" s="160"/>
      <c r="T10" s="160"/>
      <c r="U10" s="160"/>
      <c r="V10" s="160"/>
      <c r="W10" s="160"/>
      <c r="X10" s="160"/>
      <c r="Y10" s="160"/>
      <c r="Z10" s="160"/>
      <c r="AA10" s="160"/>
      <c r="AB10" s="160"/>
      <c r="AC10" s="160"/>
      <c r="AD10" s="160"/>
      <c r="AE10" s="160"/>
      <c r="AF10" s="160"/>
      <c r="AG10" s="160"/>
      <c r="AH10" s="160"/>
      <c r="AI10" s="160"/>
      <c r="AJ10" s="161"/>
      <c r="AM10" s="67"/>
    </row>
    <row r="11" spans="1:42" ht="380.1" customHeight="1" x14ac:dyDescent="0.2">
      <c r="A11" s="162" t="s">
        <v>281</v>
      </c>
      <c r="B11" s="133"/>
      <c r="C11" s="133"/>
      <c r="D11" s="133"/>
      <c r="E11" s="133"/>
      <c r="F11" s="133"/>
      <c r="G11" s="133"/>
      <c r="H11" s="133"/>
      <c r="I11" s="133"/>
      <c r="J11" s="133"/>
      <c r="K11" s="133"/>
      <c r="L11" s="133"/>
      <c r="M11" s="133"/>
      <c r="N11" s="133"/>
      <c r="O11" s="133"/>
      <c r="P11" s="133"/>
      <c r="Q11" s="133"/>
      <c r="R11" s="133"/>
      <c r="S11" s="133"/>
      <c r="T11" s="133"/>
      <c r="U11" s="133"/>
      <c r="V11" s="133"/>
      <c r="W11" s="133"/>
      <c r="X11" s="133"/>
      <c r="Y11" s="133"/>
      <c r="Z11" s="133"/>
      <c r="AA11" s="133"/>
      <c r="AB11" s="133"/>
      <c r="AC11" s="133"/>
      <c r="AD11" s="133"/>
      <c r="AE11" s="133"/>
      <c r="AF11" s="133"/>
      <c r="AG11" s="133"/>
      <c r="AH11" s="133"/>
      <c r="AI11" s="133"/>
      <c r="AJ11" s="134"/>
      <c r="AM11" s="67"/>
    </row>
    <row r="12" spans="1:42" ht="218.1" customHeight="1" x14ac:dyDescent="0.2">
      <c r="A12" s="162" t="s">
        <v>282</v>
      </c>
      <c r="B12" s="163"/>
      <c r="C12" s="163"/>
      <c r="D12" s="163"/>
      <c r="E12" s="163"/>
      <c r="F12" s="163"/>
      <c r="G12" s="163"/>
      <c r="H12" s="163"/>
      <c r="I12" s="163"/>
      <c r="J12" s="163"/>
      <c r="K12" s="163"/>
      <c r="L12" s="163"/>
      <c r="M12" s="163"/>
      <c r="N12" s="163"/>
      <c r="O12" s="163"/>
      <c r="P12" s="163"/>
      <c r="Q12" s="163"/>
      <c r="R12" s="163"/>
      <c r="S12" s="163"/>
      <c r="T12" s="163"/>
      <c r="U12" s="163"/>
      <c r="V12" s="163"/>
      <c r="W12" s="163"/>
      <c r="X12" s="163"/>
      <c r="Y12" s="163"/>
      <c r="Z12" s="163"/>
      <c r="AA12" s="163"/>
      <c r="AB12" s="163"/>
      <c r="AC12" s="163"/>
      <c r="AD12" s="163"/>
      <c r="AE12" s="163"/>
      <c r="AF12" s="163"/>
      <c r="AG12" s="163"/>
      <c r="AH12" s="163"/>
      <c r="AI12" s="163"/>
      <c r="AJ12" s="164"/>
      <c r="AM12" s="67"/>
    </row>
    <row r="13" spans="1:42" ht="114.95" customHeight="1" thickBot="1" x14ac:dyDescent="0.25">
      <c r="A13" s="165" t="s">
        <v>279</v>
      </c>
      <c r="B13" s="166"/>
      <c r="C13" s="166"/>
      <c r="D13" s="166"/>
      <c r="E13" s="166"/>
      <c r="F13" s="166"/>
      <c r="G13" s="166"/>
      <c r="H13" s="166"/>
      <c r="I13" s="166"/>
      <c r="J13" s="166"/>
      <c r="K13" s="166"/>
      <c r="L13" s="166"/>
      <c r="M13" s="166"/>
      <c r="N13" s="166"/>
      <c r="O13" s="166"/>
      <c r="P13" s="166"/>
      <c r="Q13" s="166"/>
      <c r="R13" s="166"/>
      <c r="S13" s="166"/>
      <c r="T13" s="166"/>
      <c r="U13" s="166"/>
      <c r="V13" s="166"/>
      <c r="W13" s="166"/>
      <c r="X13" s="166"/>
      <c r="Y13" s="166"/>
      <c r="Z13" s="166"/>
      <c r="AA13" s="166"/>
      <c r="AB13" s="166"/>
      <c r="AC13" s="166"/>
      <c r="AD13" s="166"/>
      <c r="AE13" s="166"/>
      <c r="AF13" s="166"/>
      <c r="AG13" s="166"/>
      <c r="AH13" s="166"/>
      <c r="AI13" s="166"/>
      <c r="AJ13" s="167"/>
      <c r="AM13" s="67"/>
    </row>
    <row r="14" spans="1:42" ht="12.75" customHeight="1" x14ac:dyDescent="0.2">
      <c r="A14" s="199" t="s">
        <v>264</v>
      </c>
      <c r="B14" s="200"/>
      <c r="C14" s="205" t="s">
        <v>265</v>
      </c>
      <c r="D14" s="205"/>
      <c r="E14" s="205"/>
      <c r="F14" s="206"/>
      <c r="G14" s="187" t="s">
        <v>176</v>
      </c>
      <c r="H14" s="188"/>
      <c r="I14" s="193" t="s">
        <v>177</v>
      </c>
      <c r="J14" s="194"/>
      <c r="K14" s="194"/>
      <c r="L14" s="194"/>
      <c r="M14" s="194"/>
      <c r="N14" s="194"/>
      <c r="O14" s="194"/>
      <c r="P14" s="194"/>
      <c r="Q14" s="194"/>
      <c r="R14" s="194"/>
      <c r="S14" s="194"/>
      <c r="T14" s="194"/>
      <c r="U14" s="194"/>
      <c r="V14" s="194"/>
      <c r="W14" s="194"/>
      <c r="X14" s="194"/>
      <c r="Y14" s="194"/>
      <c r="Z14" s="194"/>
      <c r="AA14" s="194"/>
      <c r="AB14" s="194"/>
      <c r="AC14" s="194"/>
      <c r="AD14" s="194"/>
      <c r="AE14" s="194"/>
      <c r="AF14" s="194"/>
      <c r="AG14" s="194"/>
      <c r="AH14" s="194"/>
      <c r="AI14" s="194"/>
      <c r="AJ14" s="194"/>
      <c r="AK14" s="154" t="s">
        <v>259</v>
      </c>
      <c r="AL14" s="154" t="s">
        <v>260</v>
      </c>
      <c r="AM14" s="126" t="s">
        <v>284</v>
      </c>
      <c r="AN14" s="151" t="s">
        <v>285</v>
      </c>
    </row>
    <row r="15" spans="1:42" ht="12.75" customHeight="1" x14ac:dyDescent="0.2">
      <c r="A15" s="201"/>
      <c r="B15" s="202"/>
      <c r="C15" s="207"/>
      <c r="D15" s="207"/>
      <c r="E15" s="207"/>
      <c r="F15" s="208"/>
      <c r="G15" s="189"/>
      <c r="H15" s="190"/>
      <c r="I15" s="195"/>
      <c r="J15" s="196"/>
      <c r="K15" s="196"/>
      <c r="L15" s="196"/>
      <c r="M15" s="196"/>
      <c r="N15" s="196"/>
      <c r="O15" s="196"/>
      <c r="P15" s="196"/>
      <c r="Q15" s="196"/>
      <c r="R15" s="196"/>
      <c r="S15" s="196"/>
      <c r="T15" s="196"/>
      <c r="U15" s="196"/>
      <c r="V15" s="196"/>
      <c r="W15" s="196"/>
      <c r="X15" s="196"/>
      <c r="Y15" s="196"/>
      <c r="Z15" s="196"/>
      <c r="AA15" s="196"/>
      <c r="AB15" s="196"/>
      <c r="AC15" s="196"/>
      <c r="AD15" s="196"/>
      <c r="AE15" s="196"/>
      <c r="AF15" s="196"/>
      <c r="AG15" s="196"/>
      <c r="AH15" s="196"/>
      <c r="AI15" s="196"/>
      <c r="AJ15" s="196"/>
      <c r="AK15" s="155"/>
      <c r="AL15" s="155"/>
      <c r="AM15" s="127"/>
      <c r="AN15" s="152"/>
    </row>
    <row r="16" spans="1:42" ht="13.5" customHeight="1" thickBot="1" x14ac:dyDescent="0.25">
      <c r="A16" s="201"/>
      <c r="B16" s="202"/>
      <c r="C16" s="207"/>
      <c r="D16" s="207"/>
      <c r="E16" s="207"/>
      <c r="F16" s="208"/>
      <c r="G16" s="189"/>
      <c r="H16" s="190"/>
      <c r="I16" s="197"/>
      <c r="J16" s="198"/>
      <c r="K16" s="198"/>
      <c r="L16" s="198"/>
      <c r="M16" s="198"/>
      <c r="N16" s="198"/>
      <c r="O16" s="198"/>
      <c r="P16" s="198"/>
      <c r="Q16" s="198"/>
      <c r="R16" s="198"/>
      <c r="S16" s="198"/>
      <c r="T16" s="198"/>
      <c r="U16" s="198"/>
      <c r="V16" s="198"/>
      <c r="W16" s="198"/>
      <c r="X16" s="198"/>
      <c r="Y16" s="198"/>
      <c r="Z16" s="198"/>
      <c r="AA16" s="198"/>
      <c r="AB16" s="198"/>
      <c r="AC16" s="198"/>
      <c r="AD16" s="198"/>
      <c r="AE16" s="198"/>
      <c r="AF16" s="198"/>
      <c r="AG16" s="198"/>
      <c r="AH16" s="198"/>
      <c r="AI16" s="198"/>
      <c r="AJ16" s="198"/>
      <c r="AK16" s="155"/>
      <c r="AL16" s="155"/>
      <c r="AM16" s="127"/>
      <c r="AN16" s="152"/>
    </row>
    <row r="17" spans="1:40" ht="12.75" customHeight="1" x14ac:dyDescent="0.2">
      <c r="A17" s="201"/>
      <c r="B17" s="202"/>
      <c r="C17" s="207"/>
      <c r="D17" s="207"/>
      <c r="E17" s="207"/>
      <c r="F17" s="208"/>
      <c r="G17" s="189"/>
      <c r="H17" s="190"/>
      <c r="I17" s="148" t="s">
        <v>249</v>
      </c>
      <c r="J17" s="138"/>
      <c r="K17" s="138"/>
      <c r="L17" s="139"/>
      <c r="M17" s="137" t="s">
        <v>248</v>
      </c>
      <c r="N17" s="138"/>
      <c r="O17" s="138"/>
      <c r="P17" s="139"/>
      <c r="Q17" s="142" t="s">
        <v>323</v>
      </c>
      <c r="R17" s="143"/>
      <c r="S17" s="143"/>
      <c r="T17" s="144"/>
      <c r="U17" s="142" t="s">
        <v>324</v>
      </c>
      <c r="V17" s="143"/>
      <c r="W17" s="143"/>
      <c r="X17" s="144"/>
      <c r="Y17" s="137" t="s">
        <v>251</v>
      </c>
      <c r="Z17" s="138"/>
      <c r="AA17" s="138"/>
      <c r="AB17" s="139"/>
      <c r="AC17" s="137" t="s">
        <v>250</v>
      </c>
      <c r="AD17" s="138"/>
      <c r="AE17" s="138"/>
      <c r="AF17" s="139"/>
      <c r="AG17" s="142" t="s">
        <v>326</v>
      </c>
      <c r="AH17" s="143"/>
      <c r="AI17" s="143"/>
      <c r="AJ17" s="144"/>
      <c r="AK17" s="155"/>
      <c r="AL17" s="155"/>
      <c r="AM17" s="127"/>
      <c r="AN17" s="152"/>
    </row>
    <row r="18" spans="1:40" ht="33" customHeight="1" thickBot="1" x14ac:dyDescent="0.25">
      <c r="A18" s="203"/>
      <c r="B18" s="204"/>
      <c r="C18" s="209"/>
      <c r="D18" s="209"/>
      <c r="E18" s="209"/>
      <c r="F18" s="210"/>
      <c r="G18" s="189"/>
      <c r="H18" s="190"/>
      <c r="I18" s="149"/>
      <c r="J18" s="140"/>
      <c r="K18" s="140"/>
      <c r="L18" s="141"/>
      <c r="M18" s="140"/>
      <c r="N18" s="140"/>
      <c r="O18" s="140"/>
      <c r="P18" s="141"/>
      <c r="Q18" s="145"/>
      <c r="R18" s="145"/>
      <c r="S18" s="145"/>
      <c r="T18" s="146"/>
      <c r="U18" s="145"/>
      <c r="V18" s="145"/>
      <c r="W18" s="145"/>
      <c r="X18" s="146"/>
      <c r="Y18" s="140"/>
      <c r="Z18" s="140"/>
      <c r="AA18" s="140"/>
      <c r="AB18" s="141"/>
      <c r="AC18" s="140"/>
      <c r="AD18" s="140"/>
      <c r="AE18" s="140"/>
      <c r="AF18" s="141"/>
      <c r="AG18" s="145"/>
      <c r="AH18" s="145"/>
      <c r="AI18" s="145"/>
      <c r="AJ18" s="146"/>
      <c r="AK18" s="155"/>
      <c r="AL18" s="155"/>
      <c r="AM18" s="127"/>
      <c r="AN18" s="152"/>
    </row>
    <row r="19" spans="1:40" x14ac:dyDescent="0.2">
      <c r="A19" s="175" t="s">
        <v>178</v>
      </c>
      <c r="B19" s="177" t="s">
        <v>179</v>
      </c>
      <c r="C19" s="179" t="s">
        <v>180</v>
      </c>
      <c r="D19" s="179"/>
      <c r="E19" s="179"/>
      <c r="F19" s="180"/>
      <c r="G19" s="189"/>
      <c r="H19" s="190"/>
      <c r="I19" s="183" t="s">
        <v>181</v>
      </c>
      <c r="J19" s="184"/>
      <c r="K19" s="184"/>
      <c r="L19" s="184"/>
      <c r="M19" s="184"/>
      <c r="N19" s="184"/>
      <c r="O19" s="184"/>
      <c r="P19" s="184"/>
      <c r="Q19" s="184"/>
      <c r="R19" s="184"/>
      <c r="S19" s="184"/>
      <c r="T19" s="184"/>
      <c r="U19" s="184"/>
      <c r="V19" s="184"/>
      <c r="W19" s="184"/>
      <c r="X19" s="184"/>
      <c r="Y19" s="184"/>
      <c r="Z19" s="184"/>
      <c r="AA19" s="184"/>
      <c r="AB19" s="184"/>
      <c r="AC19" s="184"/>
      <c r="AD19" s="184"/>
      <c r="AE19" s="184"/>
      <c r="AF19" s="184"/>
      <c r="AG19" s="184"/>
      <c r="AH19" s="184"/>
      <c r="AI19" s="184"/>
      <c r="AJ19" s="184"/>
      <c r="AK19" s="155"/>
      <c r="AL19" s="155"/>
      <c r="AM19" s="127"/>
      <c r="AN19" s="152"/>
    </row>
    <row r="20" spans="1:40" ht="13.5" thickBot="1" x14ac:dyDescent="0.25">
      <c r="A20" s="176"/>
      <c r="B20" s="178"/>
      <c r="C20" s="181"/>
      <c r="D20" s="181"/>
      <c r="E20" s="181"/>
      <c r="F20" s="182"/>
      <c r="G20" s="191"/>
      <c r="H20" s="192"/>
      <c r="I20" s="185"/>
      <c r="J20" s="186"/>
      <c r="K20" s="186"/>
      <c r="L20" s="186"/>
      <c r="M20" s="186"/>
      <c r="N20" s="186"/>
      <c r="O20" s="186"/>
      <c r="P20" s="186"/>
      <c r="Q20" s="186"/>
      <c r="R20" s="186"/>
      <c r="S20" s="186"/>
      <c r="T20" s="186"/>
      <c r="U20" s="186"/>
      <c r="V20" s="186"/>
      <c r="W20" s="186"/>
      <c r="X20" s="186"/>
      <c r="Y20" s="186"/>
      <c r="Z20" s="186"/>
      <c r="AA20" s="186"/>
      <c r="AB20" s="186"/>
      <c r="AC20" s="186"/>
      <c r="AD20" s="186"/>
      <c r="AE20" s="186"/>
      <c r="AF20" s="186"/>
      <c r="AG20" s="186"/>
      <c r="AH20" s="186"/>
      <c r="AI20" s="186"/>
      <c r="AJ20" s="186"/>
      <c r="AK20" s="156"/>
      <c r="AL20" s="156"/>
      <c r="AM20" s="128"/>
      <c r="AN20" s="153"/>
    </row>
    <row r="21" spans="1:40" ht="2.25" customHeight="1" x14ac:dyDescent="0.2">
      <c r="AM21" s="69"/>
      <c r="AN21" s="107"/>
    </row>
    <row r="22" spans="1:40" s="120" customFormat="1" ht="16.5" thickBot="1" x14ac:dyDescent="0.3">
      <c r="A22" s="70">
        <v>1</v>
      </c>
      <c r="B22" s="71" t="s">
        <v>252</v>
      </c>
      <c r="C22" s="71"/>
      <c r="D22" s="71"/>
      <c r="E22" s="71"/>
      <c r="F22" s="71"/>
      <c r="G22" s="71"/>
      <c r="H22" s="71"/>
      <c r="I22" s="71"/>
      <c r="J22" s="71"/>
      <c r="K22" s="71"/>
      <c r="L22" s="71"/>
      <c r="M22" s="71"/>
      <c r="N22" s="71"/>
      <c r="O22" s="71"/>
      <c r="P22" s="71"/>
      <c r="Q22" s="71"/>
      <c r="R22" s="71"/>
      <c r="S22" s="71"/>
      <c r="T22" s="71"/>
      <c r="U22" s="71"/>
      <c r="V22" s="71"/>
      <c r="W22" s="71"/>
      <c r="X22" s="71"/>
      <c r="Y22" s="71"/>
      <c r="Z22" s="71"/>
      <c r="AA22" s="71"/>
      <c r="AB22" s="71"/>
      <c r="AC22" s="71"/>
      <c r="AD22" s="71"/>
      <c r="AE22" s="71"/>
      <c r="AF22" s="71"/>
      <c r="AG22" s="71"/>
      <c r="AH22" s="71"/>
      <c r="AI22" s="71"/>
      <c r="AJ22" s="71"/>
      <c r="AK22" s="72"/>
      <c r="AL22" s="72"/>
      <c r="AM22" s="73"/>
      <c r="AN22" s="108"/>
    </row>
    <row r="23" spans="1:40" ht="163.5" customHeight="1" thickBot="1" x14ac:dyDescent="0.25">
      <c r="A23" s="20" t="s">
        <v>182</v>
      </c>
      <c r="B23" s="21" t="s">
        <v>329</v>
      </c>
      <c r="C23" s="157" t="s">
        <v>330</v>
      </c>
      <c r="D23" s="157"/>
      <c r="E23" s="157"/>
      <c r="F23" s="157"/>
      <c r="I23" s="76" t="s">
        <v>175</v>
      </c>
      <c r="J23" s="77">
        <v>1</v>
      </c>
      <c r="K23" s="124">
        <v>1</v>
      </c>
      <c r="L23" s="125"/>
      <c r="M23" s="76" t="s">
        <v>175</v>
      </c>
      <c r="N23" s="77">
        <v>1</v>
      </c>
      <c r="O23" s="124">
        <v>1</v>
      </c>
      <c r="P23" s="125"/>
      <c r="Q23" s="76" t="s">
        <v>175</v>
      </c>
      <c r="R23" s="77">
        <v>1</v>
      </c>
      <c r="S23" s="124">
        <v>1</v>
      </c>
      <c r="T23" s="125"/>
      <c r="U23" s="76" t="s">
        <v>175</v>
      </c>
      <c r="V23" s="77">
        <v>1</v>
      </c>
      <c r="W23" s="124">
        <v>1</v>
      </c>
      <c r="X23" s="125"/>
      <c r="Y23" s="76" t="s">
        <v>175</v>
      </c>
      <c r="Z23" s="77">
        <v>1</v>
      </c>
      <c r="AA23" s="124">
        <v>1</v>
      </c>
      <c r="AB23" s="125"/>
      <c r="AC23" s="76" t="s">
        <v>175</v>
      </c>
      <c r="AD23" s="77">
        <v>1</v>
      </c>
      <c r="AE23" s="124">
        <v>1</v>
      </c>
      <c r="AF23" s="125"/>
      <c r="AG23" s="76" t="s">
        <v>175</v>
      </c>
      <c r="AH23" s="77">
        <v>1</v>
      </c>
      <c r="AI23" s="124">
        <v>1</v>
      </c>
      <c r="AJ23" s="125"/>
      <c r="AK23" s="74" t="s">
        <v>266</v>
      </c>
      <c r="AL23" s="78" t="s">
        <v>286</v>
      </c>
      <c r="AM23" s="75"/>
      <c r="AN23" s="109">
        <f t="shared" ref="AN23:AN26" si="0">AM23</f>
        <v>0</v>
      </c>
    </row>
    <row r="24" spans="1:40" ht="25.5" customHeight="1" thickBot="1" x14ac:dyDescent="0.25">
      <c r="A24" s="20" t="s">
        <v>183</v>
      </c>
      <c r="B24" s="21" t="s">
        <v>253</v>
      </c>
      <c r="C24" s="157" t="s">
        <v>256</v>
      </c>
      <c r="D24" s="158"/>
      <c r="E24" s="158"/>
      <c r="F24" s="158"/>
      <c r="I24" s="76" t="s">
        <v>175</v>
      </c>
      <c r="J24" s="77">
        <v>1</v>
      </c>
      <c r="K24" s="124">
        <v>1</v>
      </c>
      <c r="L24" s="125"/>
      <c r="M24" s="76" t="s">
        <v>175</v>
      </c>
      <c r="N24" s="77">
        <v>1</v>
      </c>
      <c r="O24" s="124">
        <v>1</v>
      </c>
      <c r="P24" s="125"/>
      <c r="Q24" s="76" t="s">
        <v>175</v>
      </c>
      <c r="R24" s="77">
        <v>1</v>
      </c>
      <c r="S24" s="124">
        <v>1</v>
      </c>
      <c r="T24" s="125"/>
      <c r="U24" s="76" t="s">
        <v>175</v>
      </c>
      <c r="V24" s="77">
        <v>1</v>
      </c>
      <c r="W24" s="124">
        <v>1</v>
      </c>
      <c r="X24" s="125"/>
      <c r="Y24" s="76"/>
      <c r="Z24" s="77"/>
      <c r="AA24" s="124"/>
      <c r="AB24" s="125"/>
      <c r="AC24" s="76"/>
      <c r="AD24" s="77"/>
      <c r="AE24" s="124"/>
      <c r="AF24" s="125"/>
      <c r="AG24" s="76"/>
      <c r="AH24" s="77"/>
      <c r="AI24" s="124"/>
      <c r="AJ24" s="125"/>
      <c r="AK24" s="74" t="s">
        <v>331</v>
      </c>
      <c r="AL24" s="78" t="s">
        <v>286</v>
      </c>
      <c r="AM24" s="75"/>
      <c r="AN24" s="109">
        <f t="shared" si="0"/>
        <v>0</v>
      </c>
    </row>
    <row r="25" spans="1:40" ht="39" customHeight="1" thickBot="1" x14ac:dyDescent="0.25">
      <c r="A25" s="20" t="s">
        <v>184</v>
      </c>
      <c r="B25" s="21" t="s">
        <v>254</v>
      </c>
      <c r="C25" s="172" t="s">
        <v>257</v>
      </c>
      <c r="D25" s="173"/>
      <c r="E25" s="173"/>
      <c r="F25" s="174"/>
      <c r="I25" s="76" t="s">
        <v>175</v>
      </c>
      <c r="J25" s="77">
        <v>1</v>
      </c>
      <c r="K25" s="124">
        <v>1</v>
      </c>
      <c r="L25" s="125"/>
      <c r="M25" s="76" t="s">
        <v>175</v>
      </c>
      <c r="N25" s="77">
        <v>1</v>
      </c>
      <c r="O25" s="124">
        <v>1</v>
      </c>
      <c r="P25" s="125"/>
      <c r="Q25" s="76" t="s">
        <v>175</v>
      </c>
      <c r="R25" s="77">
        <v>1</v>
      </c>
      <c r="S25" s="124">
        <v>1</v>
      </c>
      <c r="T25" s="125"/>
      <c r="U25" s="76" t="s">
        <v>175</v>
      </c>
      <c r="V25" s="77">
        <v>1</v>
      </c>
      <c r="W25" s="124">
        <v>1</v>
      </c>
      <c r="X25" s="125"/>
      <c r="Y25" s="76" t="s">
        <v>175</v>
      </c>
      <c r="Z25" s="77">
        <v>1</v>
      </c>
      <c r="AA25" s="124">
        <v>1</v>
      </c>
      <c r="AB25" s="125"/>
      <c r="AC25" s="76" t="s">
        <v>175</v>
      </c>
      <c r="AD25" s="77">
        <v>1</v>
      </c>
      <c r="AE25" s="124">
        <v>1</v>
      </c>
      <c r="AF25" s="125"/>
      <c r="AG25" s="76" t="s">
        <v>175</v>
      </c>
      <c r="AH25" s="77">
        <v>1</v>
      </c>
      <c r="AI25" s="124">
        <v>1</v>
      </c>
      <c r="AJ25" s="125"/>
      <c r="AK25" s="74" t="s">
        <v>331</v>
      </c>
      <c r="AL25" s="78" t="s">
        <v>286</v>
      </c>
      <c r="AM25" s="75"/>
      <c r="AN25" s="109">
        <f t="shared" si="0"/>
        <v>0</v>
      </c>
    </row>
    <row r="26" spans="1:40" ht="90.95" customHeight="1" thickBot="1" x14ac:dyDescent="0.25">
      <c r="A26" s="20" t="s">
        <v>185</v>
      </c>
      <c r="B26" s="21" t="s">
        <v>255</v>
      </c>
      <c r="C26" s="157" t="s">
        <v>258</v>
      </c>
      <c r="D26" s="158"/>
      <c r="E26" s="158"/>
      <c r="F26" s="158"/>
      <c r="I26" s="76" t="s">
        <v>175</v>
      </c>
      <c r="J26" s="80">
        <v>240</v>
      </c>
      <c r="K26" s="124"/>
      <c r="L26" s="125"/>
      <c r="M26" s="76" t="s">
        <v>175</v>
      </c>
      <c r="N26" s="80">
        <v>240</v>
      </c>
      <c r="O26" s="124"/>
      <c r="P26" s="125"/>
      <c r="Q26" s="76" t="s">
        <v>175</v>
      </c>
      <c r="R26" s="80">
        <v>240</v>
      </c>
      <c r="S26" s="124"/>
      <c r="T26" s="125"/>
      <c r="U26" s="76" t="s">
        <v>175</v>
      </c>
      <c r="V26" s="80">
        <v>240</v>
      </c>
      <c r="W26" s="124"/>
      <c r="X26" s="125"/>
      <c r="Y26" s="76" t="s">
        <v>175</v>
      </c>
      <c r="Z26" s="80">
        <v>240</v>
      </c>
      <c r="AA26" s="124"/>
      <c r="AB26" s="125"/>
      <c r="AC26" s="76" t="s">
        <v>175</v>
      </c>
      <c r="AD26" s="80">
        <v>240</v>
      </c>
      <c r="AE26" s="124"/>
      <c r="AF26" s="125"/>
      <c r="AG26" s="76" t="s">
        <v>175</v>
      </c>
      <c r="AH26" s="80">
        <v>240</v>
      </c>
      <c r="AI26" s="124"/>
      <c r="AJ26" s="125"/>
      <c r="AK26" s="81" t="s">
        <v>287</v>
      </c>
      <c r="AL26" s="78" t="s">
        <v>286</v>
      </c>
      <c r="AM26" s="75"/>
      <c r="AN26" s="109">
        <f t="shared" si="0"/>
        <v>0</v>
      </c>
    </row>
    <row r="27" spans="1:40" ht="26.25" customHeight="1" thickBot="1" x14ac:dyDescent="0.25">
      <c r="I27" s="168"/>
      <c r="J27" s="168"/>
      <c r="K27" s="168"/>
      <c r="L27" s="168"/>
      <c r="M27" s="168"/>
      <c r="N27" s="168"/>
      <c r="O27" s="168"/>
      <c r="P27" s="168"/>
      <c r="Q27" s="168"/>
      <c r="R27" s="168"/>
      <c r="S27" s="168"/>
      <c r="T27" s="168"/>
      <c r="U27" s="168"/>
      <c r="V27" s="168"/>
      <c r="W27" s="168"/>
      <c r="X27" s="168"/>
      <c r="Y27" s="168"/>
      <c r="Z27" s="168"/>
      <c r="AA27" s="168"/>
      <c r="AB27" s="168"/>
      <c r="AC27" s="168"/>
      <c r="AD27" s="168"/>
      <c r="AE27" s="168"/>
      <c r="AF27" s="168"/>
      <c r="AG27" s="168"/>
      <c r="AH27" s="168"/>
      <c r="AI27" s="168"/>
      <c r="AJ27" s="168"/>
      <c r="AM27" s="82" t="s">
        <v>325</v>
      </c>
      <c r="AN27" s="110">
        <f>SUM(AN23:AN26)</f>
        <v>0</v>
      </c>
    </row>
    <row r="28" spans="1:40" ht="54.6" customHeight="1" thickTop="1" thickBot="1" x14ac:dyDescent="0.25">
      <c r="I28" s="79"/>
      <c r="J28" s="79"/>
      <c r="K28" s="79"/>
      <c r="L28" s="79"/>
      <c r="M28" s="79"/>
      <c r="N28" s="79"/>
      <c r="O28" s="79"/>
      <c r="P28" s="79"/>
      <c r="Q28" s="79"/>
      <c r="R28" s="79"/>
      <c r="S28" s="79"/>
      <c r="T28" s="79"/>
      <c r="U28" s="79"/>
      <c r="V28" s="79"/>
      <c r="W28" s="79"/>
      <c r="X28" s="79"/>
      <c r="Y28" s="79"/>
      <c r="Z28" s="79"/>
      <c r="AA28" s="79"/>
      <c r="AB28" s="79"/>
      <c r="AC28" s="79"/>
      <c r="AD28" s="79"/>
      <c r="AE28" s="79"/>
      <c r="AF28" s="79"/>
      <c r="AG28" s="79"/>
      <c r="AH28" s="79"/>
      <c r="AI28" s="79"/>
      <c r="AJ28" s="79"/>
      <c r="AM28" s="83" t="s">
        <v>275</v>
      </c>
      <c r="AN28" s="111" t="s">
        <v>276</v>
      </c>
    </row>
    <row r="29" spans="1:40" s="121" customFormat="1" ht="16.5" thickBot="1" x14ac:dyDescent="0.3">
      <c r="A29" s="84">
        <v>2</v>
      </c>
      <c r="B29" s="85" t="s">
        <v>273</v>
      </c>
      <c r="C29" s="85"/>
      <c r="D29" s="85"/>
      <c r="E29" s="85"/>
      <c r="F29" s="85"/>
      <c r="G29" s="85"/>
      <c r="H29" s="85"/>
      <c r="I29" s="85"/>
      <c r="J29" s="85"/>
      <c r="K29" s="85"/>
      <c r="L29" s="85"/>
      <c r="M29" s="85"/>
      <c r="N29" s="85"/>
      <c r="O29" s="85"/>
      <c r="P29" s="85"/>
      <c r="Q29" s="85"/>
      <c r="R29" s="85"/>
      <c r="S29" s="85"/>
      <c r="T29" s="85"/>
      <c r="U29" s="85"/>
      <c r="V29" s="85"/>
      <c r="W29" s="85"/>
      <c r="X29" s="85"/>
      <c r="Y29" s="85"/>
      <c r="Z29" s="85"/>
      <c r="AA29" s="85"/>
      <c r="AB29" s="85"/>
      <c r="AC29" s="85"/>
      <c r="AD29" s="85"/>
      <c r="AE29" s="85"/>
      <c r="AF29" s="85"/>
      <c r="AG29" s="85"/>
      <c r="AH29" s="85"/>
      <c r="AI29" s="85"/>
      <c r="AJ29" s="85"/>
      <c r="AK29" s="86"/>
      <c r="AL29" s="86"/>
      <c r="AM29" s="86"/>
      <c r="AN29" s="112"/>
    </row>
    <row r="30" spans="1:40" s="122" customFormat="1" ht="19.5" customHeight="1" outlineLevel="1" x14ac:dyDescent="0.2">
      <c r="A30" s="87" t="s">
        <v>283</v>
      </c>
      <c r="B30" s="169" t="s">
        <v>274</v>
      </c>
      <c r="C30" s="170"/>
      <c r="D30" s="170"/>
      <c r="E30" s="170"/>
      <c r="F30" s="170"/>
      <c r="G30" s="170"/>
      <c r="H30" s="170"/>
      <c r="I30" s="170"/>
      <c r="J30" s="170"/>
      <c r="K30" s="170"/>
      <c r="L30" s="170"/>
      <c r="M30" s="170"/>
      <c r="N30" s="170"/>
      <c r="O30" s="170"/>
      <c r="P30" s="170"/>
      <c r="Q30" s="170"/>
      <c r="R30" s="170"/>
      <c r="S30" s="170"/>
      <c r="T30" s="170"/>
      <c r="U30" s="170"/>
      <c r="V30" s="170"/>
      <c r="W30" s="170"/>
      <c r="X30" s="170"/>
      <c r="Y30" s="170"/>
      <c r="Z30" s="170"/>
      <c r="AA30" s="170"/>
      <c r="AB30" s="170"/>
      <c r="AC30" s="170"/>
      <c r="AD30" s="170"/>
      <c r="AE30" s="170"/>
      <c r="AF30" s="170"/>
      <c r="AG30" s="170"/>
      <c r="AH30" s="170"/>
      <c r="AI30" s="170"/>
      <c r="AJ30" s="171"/>
      <c r="AK30" s="88">
        <v>25</v>
      </c>
      <c r="AL30" s="88" t="s">
        <v>277</v>
      </c>
      <c r="AM30" s="89"/>
      <c r="AN30" s="113">
        <f>AK30*AM30</f>
        <v>0</v>
      </c>
    </row>
    <row r="31" spans="1:40" s="120" customFormat="1" ht="16.5" thickBot="1" x14ac:dyDescent="0.3">
      <c r="A31" s="84"/>
      <c r="B31" s="85"/>
      <c r="C31" s="85"/>
      <c r="D31" s="85"/>
      <c r="E31" s="85"/>
      <c r="F31" s="85"/>
      <c r="G31" s="85"/>
      <c r="H31" s="85"/>
      <c r="I31" s="85"/>
      <c r="J31" s="85"/>
      <c r="K31" s="85"/>
      <c r="L31" s="85"/>
      <c r="M31" s="85"/>
      <c r="N31" s="85"/>
      <c r="O31" s="85"/>
      <c r="P31" s="85"/>
      <c r="Q31" s="85"/>
      <c r="R31" s="85"/>
      <c r="S31" s="85"/>
      <c r="T31" s="85"/>
      <c r="U31" s="85"/>
      <c r="V31" s="85"/>
      <c r="W31" s="85"/>
      <c r="X31" s="85"/>
      <c r="Y31" s="85"/>
      <c r="Z31" s="85"/>
      <c r="AA31" s="85"/>
      <c r="AB31" s="85"/>
      <c r="AC31" s="85"/>
      <c r="AD31" s="85"/>
      <c r="AE31" s="85"/>
      <c r="AF31" s="85"/>
      <c r="AG31" s="85"/>
      <c r="AH31" s="85"/>
      <c r="AI31" s="85"/>
      <c r="AJ31" s="85"/>
      <c r="AK31" s="90"/>
      <c r="AL31" s="91"/>
      <c r="AM31" s="91"/>
      <c r="AN31" s="114"/>
    </row>
    <row r="32" spans="1:40" s="123" customFormat="1" ht="16.5" thickBot="1" x14ac:dyDescent="0.3">
      <c r="A32" s="92" t="s">
        <v>261</v>
      </c>
      <c r="B32" s="93"/>
      <c r="C32" s="94"/>
      <c r="D32" s="94"/>
      <c r="E32" s="94"/>
      <c r="F32" s="94"/>
      <c r="G32" s="94"/>
      <c r="H32" s="94"/>
      <c r="I32" s="94"/>
      <c r="J32" s="94"/>
      <c r="K32" s="94"/>
      <c r="L32" s="94"/>
      <c r="M32" s="94"/>
      <c r="N32" s="94"/>
      <c r="O32" s="94"/>
      <c r="P32" s="94"/>
      <c r="Q32" s="94"/>
      <c r="R32" s="94"/>
      <c r="S32" s="94"/>
      <c r="T32" s="94"/>
      <c r="U32" s="94"/>
      <c r="V32" s="94"/>
      <c r="W32" s="94"/>
      <c r="X32" s="94"/>
      <c r="Y32" s="94"/>
      <c r="Z32" s="94"/>
      <c r="AA32" s="94"/>
      <c r="AB32" s="94"/>
      <c r="AC32" s="94"/>
      <c r="AD32" s="94"/>
      <c r="AE32" s="94"/>
      <c r="AF32" s="94"/>
      <c r="AG32" s="94"/>
      <c r="AH32" s="94"/>
      <c r="AI32" s="94"/>
      <c r="AJ32" s="94"/>
      <c r="AK32" s="95"/>
      <c r="AL32" s="96"/>
      <c r="AM32" s="97"/>
      <c r="AN32" s="115">
        <f>AN27+AN30</f>
        <v>0</v>
      </c>
    </row>
    <row r="33" spans="1:40" s="123" customFormat="1" ht="16.5" thickBot="1" x14ac:dyDescent="0.3">
      <c r="A33" s="92" t="s">
        <v>262</v>
      </c>
      <c r="B33" s="93"/>
      <c r="C33" s="94"/>
      <c r="D33" s="94"/>
      <c r="E33" s="94"/>
      <c r="F33" s="94"/>
      <c r="G33" s="94"/>
      <c r="H33" s="94"/>
      <c r="I33" s="94"/>
      <c r="J33" s="94"/>
      <c r="K33" s="94"/>
      <c r="L33" s="94"/>
      <c r="M33" s="94"/>
      <c r="N33" s="94"/>
      <c r="O33" s="94"/>
      <c r="P33" s="94"/>
      <c r="Q33" s="94"/>
      <c r="R33" s="94"/>
      <c r="S33" s="94"/>
      <c r="T33" s="94"/>
      <c r="U33" s="94"/>
      <c r="V33" s="94"/>
      <c r="W33" s="94"/>
      <c r="X33" s="94"/>
      <c r="Y33" s="94"/>
      <c r="Z33" s="94"/>
      <c r="AA33" s="94"/>
      <c r="AB33" s="94"/>
      <c r="AC33" s="94"/>
      <c r="AD33" s="94"/>
      <c r="AE33" s="94"/>
      <c r="AF33" s="94"/>
      <c r="AG33" s="94"/>
      <c r="AH33" s="94"/>
      <c r="AI33" s="94"/>
      <c r="AJ33" s="94"/>
      <c r="AK33" s="98"/>
      <c r="AL33" s="99"/>
      <c r="AM33" s="100"/>
      <c r="AN33" s="116">
        <f>SUM(AN32*0.19)</f>
        <v>0</v>
      </c>
    </row>
    <row r="34" spans="1:40" s="123" customFormat="1" ht="16.5" thickBot="1" x14ac:dyDescent="0.3">
      <c r="A34" s="92" t="s">
        <v>263</v>
      </c>
      <c r="B34" s="93"/>
      <c r="C34" s="94"/>
      <c r="D34" s="94"/>
      <c r="E34" s="94"/>
      <c r="F34" s="94"/>
      <c r="G34" s="94"/>
      <c r="H34" s="94"/>
      <c r="I34" s="94"/>
      <c r="J34" s="94"/>
      <c r="K34" s="94"/>
      <c r="L34" s="94"/>
      <c r="M34" s="94"/>
      <c r="N34" s="94"/>
      <c r="O34" s="94"/>
      <c r="P34" s="94"/>
      <c r="Q34" s="94"/>
      <c r="R34" s="94"/>
      <c r="S34" s="94"/>
      <c r="T34" s="94"/>
      <c r="U34" s="94"/>
      <c r="V34" s="94"/>
      <c r="W34" s="94"/>
      <c r="X34" s="94"/>
      <c r="Y34" s="94"/>
      <c r="Z34" s="94"/>
      <c r="AA34" s="94"/>
      <c r="AB34" s="94"/>
      <c r="AC34" s="94"/>
      <c r="AD34" s="94"/>
      <c r="AE34" s="94"/>
      <c r="AF34" s="94"/>
      <c r="AG34" s="94"/>
      <c r="AH34" s="94"/>
      <c r="AI34" s="94"/>
      <c r="AJ34" s="94"/>
      <c r="AK34" s="101"/>
      <c r="AL34" s="102"/>
      <c r="AM34" s="103"/>
      <c r="AN34" s="117">
        <f>SUM(AN32+AN33)</f>
        <v>0</v>
      </c>
    </row>
    <row r="35" spans="1:40" x14ac:dyDescent="0.2">
      <c r="AM35" s="67"/>
      <c r="AN35" s="118"/>
    </row>
    <row r="36" spans="1:40" x14ac:dyDescent="0.2">
      <c r="AM36" s="67"/>
      <c r="AN36" s="118"/>
    </row>
    <row r="37" spans="1:40" x14ac:dyDescent="0.2">
      <c r="AM37" s="67"/>
      <c r="AN37" s="118"/>
    </row>
    <row r="38" spans="1:40" x14ac:dyDescent="0.2">
      <c r="AM38" s="67"/>
      <c r="AN38" s="118"/>
    </row>
    <row r="39" spans="1:40" x14ac:dyDescent="0.2">
      <c r="AM39" s="67"/>
      <c r="AN39" s="118"/>
    </row>
    <row r="40" spans="1:40" x14ac:dyDescent="0.2">
      <c r="AM40" s="67"/>
      <c r="AN40" s="118"/>
    </row>
    <row r="41" spans="1:40" x14ac:dyDescent="0.2">
      <c r="AM41" s="67"/>
      <c r="AN41" s="118"/>
    </row>
    <row r="42" spans="1:40" x14ac:dyDescent="0.2">
      <c r="AM42" s="67"/>
      <c r="AN42" s="118"/>
    </row>
    <row r="43" spans="1:40" x14ac:dyDescent="0.2">
      <c r="AM43" s="67"/>
      <c r="AN43" s="118"/>
    </row>
    <row r="44" spans="1:40" x14ac:dyDescent="0.2">
      <c r="AM44" s="67"/>
      <c r="AN44" s="118"/>
    </row>
    <row r="45" spans="1:40" x14ac:dyDescent="0.2">
      <c r="AM45" s="67"/>
      <c r="AN45" s="118"/>
    </row>
    <row r="46" spans="1:40" x14ac:dyDescent="0.2">
      <c r="AM46" s="67"/>
      <c r="AN46" s="118"/>
    </row>
    <row r="47" spans="1:40" x14ac:dyDescent="0.2">
      <c r="AM47" s="67"/>
      <c r="AN47" s="118"/>
    </row>
    <row r="48" spans="1:40" x14ac:dyDescent="0.2">
      <c r="AM48" s="67"/>
      <c r="AN48" s="118"/>
    </row>
    <row r="49" spans="39:40" x14ac:dyDescent="0.2">
      <c r="AM49" s="67"/>
      <c r="AN49" s="118"/>
    </row>
    <row r="50" spans="39:40" x14ac:dyDescent="0.2">
      <c r="AM50" s="67"/>
      <c r="AN50" s="118"/>
    </row>
    <row r="51" spans="39:40" x14ac:dyDescent="0.2">
      <c r="AM51" s="67"/>
      <c r="AN51" s="118"/>
    </row>
    <row r="52" spans="39:40" x14ac:dyDescent="0.2">
      <c r="AM52" s="67"/>
      <c r="AN52" s="118"/>
    </row>
    <row r="53" spans="39:40" x14ac:dyDescent="0.2">
      <c r="AM53" s="67"/>
      <c r="AN53" s="118"/>
    </row>
    <row r="54" spans="39:40" x14ac:dyDescent="0.2">
      <c r="AM54" s="67"/>
      <c r="AN54" s="118"/>
    </row>
    <row r="55" spans="39:40" x14ac:dyDescent="0.2">
      <c r="AM55" s="67"/>
      <c r="AN55" s="118"/>
    </row>
    <row r="56" spans="39:40" x14ac:dyDescent="0.2">
      <c r="AM56" s="67"/>
    </row>
    <row r="57" spans="39:40" x14ac:dyDescent="0.2">
      <c r="AM57" s="67"/>
    </row>
    <row r="58" spans="39:40" x14ac:dyDescent="0.2">
      <c r="AM58" s="67"/>
    </row>
    <row r="59" spans="39:40" x14ac:dyDescent="0.2">
      <c r="AM59" s="67"/>
    </row>
    <row r="60" spans="39:40" x14ac:dyDescent="0.2">
      <c r="AM60" s="67"/>
    </row>
    <row r="61" spans="39:40" x14ac:dyDescent="0.2">
      <c r="AM61" s="67"/>
    </row>
    <row r="62" spans="39:40" x14ac:dyDescent="0.2">
      <c r="AM62" s="67"/>
    </row>
    <row r="63" spans="39:40" x14ac:dyDescent="0.2">
      <c r="AM63" s="67"/>
    </row>
    <row r="64" spans="39:40" x14ac:dyDescent="0.2">
      <c r="AM64" s="67"/>
    </row>
    <row r="65" spans="39:39" x14ac:dyDescent="0.2">
      <c r="AM65" s="67"/>
    </row>
    <row r="66" spans="39:39" x14ac:dyDescent="0.2">
      <c r="AM66" s="67"/>
    </row>
    <row r="67" spans="39:39" x14ac:dyDescent="0.2">
      <c r="AM67" s="67"/>
    </row>
    <row r="68" spans="39:39" x14ac:dyDescent="0.2">
      <c r="AM68" s="67"/>
    </row>
    <row r="69" spans="39:39" x14ac:dyDescent="0.2">
      <c r="AM69" s="67"/>
    </row>
    <row r="70" spans="39:39" x14ac:dyDescent="0.2">
      <c r="AM70" s="67"/>
    </row>
    <row r="71" spans="39:39" x14ac:dyDescent="0.2">
      <c r="AM71" s="67"/>
    </row>
    <row r="72" spans="39:39" x14ac:dyDescent="0.2">
      <c r="AM72" s="67"/>
    </row>
    <row r="73" spans="39:39" x14ac:dyDescent="0.2">
      <c r="AM73" s="67"/>
    </row>
    <row r="74" spans="39:39" x14ac:dyDescent="0.2">
      <c r="AM74" s="67"/>
    </row>
    <row r="75" spans="39:39" x14ac:dyDescent="0.2">
      <c r="AM75" s="67"/>
    </row>
    <row r="76" spans="39:39" x14ac:dyDescent="0.2">
      <c r="AM76" s="67"/>
    </row>
    <row r="77" spans="39:39" x14ac:dyDescent="0.2">
      <c r="AM77" s="67"/>
    </row>
    <row r="78" spans="39:39" x14ac:dyDescent="0.2">
      <c r="AM78" s="67"/>
    </row>
    <row r="79" spans="39:39" x14ac:dyDescent="0.2">
      <c r="AM79" s="67"/>
    </row>
    <row r="80" spans="39:39" x14ac:dyDescent="0.2">
      <c r="AM80" s="67"/>
    </row>
    <row r="81" spans="39:39" x14ac:dyDescent="0.2">
      <c r="AM81" s="67"/>
    </row>
    <row r="82" spans="39:39" x14ac:dyDescent="0.2">
      <c r="AM82" s="67"/>
    </row>
    <row r="83" spans="39:39" x14ac:dyDescent="0.2">
      <c r="AM83" s="67"/>
    </row>
    <row r="84" spans="39:39" x14ac:dyDescent="0.2">
      <c r="AM84" s="67"/>
    </row>
    <row r="85" spans="39:39" x14ac:dyDescent="0.2">
      <c r="AM85" s="67"/>
    </row>
    <row r="86" spans="39:39" x14ac:dyDescent="0.2">
      <c r="AM86" s="67"/>
    </row>
    <row r="87" spans="39:39" x14ac:dyDescent="0.2">
      <c r="AM87" s="67"/>
    </row>
    <row r="88" spans="39:39" x14ac:dyDescent="0.2">
      <c r="AM88" s="67"/>
    </row>
    <row r="89" spans="39:39" x14ac:dyDescent="0.2">
      <c r="AM89" s="67"/>
    </row>
    <row r="90" spans="39:39" x14ac:dyDescent="0.2">
      <c r="AM90" s="67"/>
    </row>
    <row r="91" spans="39:39" x14ac:dyDescent="0.2">
      <c r="AM91" s="67"/>
    </row>
    <row r="92" spans="39:39" x14ac:dyDescent="0.2">
      <c r="AM92" s="67"/>
    </row>
    <row r="93" spans="39:39" x14ac:dyDescent="0.2">
      <c r="AM93" s="67"/>
    </row>
    <row r="94" spans="39:39" x14ac:dyDescent="0.2">
      <c r="AM94" s="67"/>
    </row>
    <row r="95" spans="39:39" x14ac:dyDescent="0.2">
      <c r="AM95" s="67"/>
    </row>
    <row r="96" spans="39:39" x14ac:dyDescent="0.2">
      <c r="AM96" s="67"/>
    </row>
    <row r="97" spans="39:39" x14ac:dyDescent="0.2">
      <c r="AM97" s="67"/>
    </row>
    <row r="98" spans="39:39" x14ac:dyDescent="0.2">
      <c r="AM98" s="67"/>
    </row>
    <row r="99" spans="39:39" x14ac:dyDescent="0.2">
      <c r="AM99" s="67"/>
    </row>
    <row r="100" spans="39:39" x14ac:dyDescent="0.2">
      <c r="AM100" s="67"/>
    </row>
    <row r="101" spans="39:39" x14ac:dyDescent="0.2">
      <c r="AM101" s="67"/>
    </row>
    <row r="102" spans="39:39" x14ac:dyDescent="0.2">
      <c r="AM102" s="67"/>
    </row>
    <row r="103" spans="39:39" x14ac:dyDescent="0.2">
      <c r="AM103" s="67"/>
    </row>
    <row r="104" spans="39:39" x14ac:dyDescent="0.2">
      <c r="AM104" s="67"/>
    </row>
    <row r="105" spans="39:39" x14ac:dyDescent="0.2">
      <c r="AM105" s="67"/>
    </row>
    <row r="106" spans="39:39" x14ac:dyDescent="0.2">
      <c r="AM106" s="67"/>
    </row>
    <row r="107" spans="39:39" x14ac:dyDescent="0.2">
      <c r="AM107" s="67"/>
    </row>
    <row r="108" spans="39:39" x14ac:dyDescent="0.2">
      <c r="AM108" s="67"/>
    </row>
    <row r="109" spans="39:39" x14ac:dyDescent="0.2">
      <c r="AM109" s="67"/>
    </row>
    <row r="110" spans="39:39" x14ac:dyDescent="0.2">
      <c r="AM110" s="67"/>
    </row>
    <row r="111" spans="39:39" x14ac:dyDescent="0.2">
      <c r="AM111" s="67"/>
    </row>
    <row r="112" spans="39:39" x14ac:dyDescent="0.2">
      <c r="AM112" s="67"/>
    </row>
    <row r="113" spans="39:39" x14ac:dyDescent="0.2">
      <c r="AM113" s="67"/>
    </row>
    <row r="114" spans="39:39" x14ac:dyDescent="0.2">
      <c r="AM114" s="67"/>
    </row>
    <row r="115" spans="39:39" x14ac:dyDescent="0.2">
      <c r="AM115" s="67"/>
    </row>
    <row r="116" spans="39:39" x14ac:dyDescent="0.2">
      <c r="AM116" s="67"/>
    </row>
    <row r="117" spans="39:39" x14ac:dyDescent="0.2">
      <c r="AM117" s="67"/>
    </row>
    <row r="118" spans="39:39" x14ac:dyDescent="0.2">
      <c r="AM118" s="67"/>
    </row>
    <row r="119" spans="39:39" x14ac:dyDescent="0.2">
      <c r="AM119" s="67"/>
    </row>
    <row r="120" spans="39:39" x14ac:dyDescent="0.2">
      <c r="AM120" s="67"/>
    </row>
    <row r="121" spans="39:39" x14ac:dyDescent="0.2">
      <c r="AM121" s="67"/>
    </row>
    <row r="122" spans="39:39" x14ac:dyDescent="0.2">
      <c r="AM122" s="67"/>
    </row>
    <row r="123" spans="39:39" x14ac:dyDescent="0.2">
      <c r="AM123" s="67"/>
    </row>
    <row r="124" spans="39:39" x14ac:dyDescent="0.2">
      <c r="AM124" s="67"/>
    </row>
    <row r="125" spans="39:39" x14ac:dyDescent="0.2">
      <c r="AM125" s="67"/>
    </row>
    <row r="126" spans="39:39" x14ac:dyDescent="0.2">
      <c r="AM126" s="67"/>
    </row>
    <row r="127" spans="39:39" x14ac:dyDescent="0.2">
      <c r="AM127" s="67"/>
    </row>
    <row r="128" spans="39:39" x14ac:dyDescent="0.2">
      <c r="AM128" s="67"/>
    </row>
    <row r="129" spans="39:39" x14ac:dyDescent="0.2">
      <c r="AM129" s="67"/>
    </row>
    <row r="130" spans="39:39" x14ac:dyDescent="0.2">
      <c r="AM130" s="67"/>
    </row>
    <row r="131" spans="39:39" x14ac:dyDescent="0.2">
      <c r="AM131" s="67"/>
    </row>
    <row r="132" spans="39:39" x14ac:dyDescent="0.2">
      <c r="AM132" s="67"/>
    </row>
    <row r="133" spans="39:39" x14ac:dyDescent="0.2">
      <c r="AM133" s="67"/>
    </row>
    <row r="134" spans="39:39" x14ac:dyDescent="0.2">
      <c r="AM134" s="67"/>
    </row>
    <row r="135" spans="39:39" x14ac:dyDescent="0.2">
      <c r="AM135" s="67"/>
    </row>
    <row r="136" spans="39:39" x14ac:dyDescent="0.2">
      <c r="AM136" s="67"/>
    </row>
    <row r="137" spans="39:39" x14ac:dyDescent="0.2">
      <c r="AM137" s="67"/>
    </row>
    <row r="138" spans="39:39" x14ac:dyDescent="0.2">
      <c r="AM138" s="67"/>
    </row>
    <row r="139" spans="39:39" x14ac:dyDescent="0.2">
      <c r="AM139" s="67"/>
    </row>
    <row r="140" spans="39:39" x14ac:dyDescent="0.2">
      <c r="AM140" s="67"/>
    </row>
    <row r="141" spans="39:39" x14ac:dyDescent="0.2">
      <c r="AM141" s="67"/>
    </row>
    <row r="142" spans="39:39" x14ac:dyDescent="0.2">
      <c r="AM142" s="67"/>
    </row>
    <row r="143" spans="39:39" x14ac:dyDescent="0.2">
      <c r="AM143" s="67"/>
    </row>
    <row r="144" spans="39:39" x14ac:dyDescent="0.2">
      <c r="AM144" s="67"/>
    </row>
    <row r="145" spans="39:39" x14ac:dyDescent="0.2">
      <c r="AM145" s="67"/>
    </row>
    <row r="146" spans="39:39" x14ac:dyDescent="0.2">
      <c r="AM146" s="67"/>
    </row>
    <row r="147" spans="39:39" x14ac:dyDescent="0.2">
      <c r="AM147" s="67"/>
    </row>
    <row r="148" spans="39:39" x14ac:dyDescent="0.2">
      <c r="AM148" s="67"/>
    </row>
    <row r="149" spans="39:39" x14ac:dyDescent="0.2">
      <c r="AM149" s="67"/>
    </row>
    <row r="150" spans="39:39" x14ac:dyDescent="0.2">
      <c r="AM150" s="67"/>
    </row>
    <row r="151" spans="39:39" x14ac:dyDescent="0.2">
      <c r="AM151" s="67"/>
    </row>
    <row r="152" spans="39:39" x14ac:dyDescent="0.2">
      <c r="AM152" s="67"/>
    </row>
    <row r="153" spans="39:39" x14ac:dyDescent="0.2">
      <c r="AM153" s="67"/>
    </row>
    <row r="154" spans="39:39" x14ac:dyDescent="0.2">
      <c r="AM154" s="67"/>
    </row>
    <row r="155" spans="39:39" x14ac:dyDescent="0.2">
      <c r="AM155" s="67"/>
    </row>
    <row r="156" spans="39:39" x14ac:dyDescent="0.2">
      <c r="AM156" s="67"/>
    </row>
    <row r="157" spans="39:39" x14ac:dyDescent="0.2">
      <c r="AM157" s="67"/>
    </row>
    <row r="158" spans="39:39" x14ac:dyDescent="0.2">
      <c r="AM158" s="67"/>
    </row>
    <row r="159" spans="39:39" x14ac:dyDescent="0.2">
      <c r="AM159" s="67"/>
    </row>
    <row r="160" spans="39:39" x14ac:dyDescent="0.2">
      <c r="AM160" s="67"/>
    </row>
  </sheetData>
  <sheetProtection algorithmName="SHA-512" hashValue="agJj57p9g+w0hEl+8Lovwo7ITxcfV8YX5SsYhNpm7JJA7D8PuMfIK5ASxFjzrLcK/6RKjPhsQvIgeljw0Y63lg==" saltValue="aT4jHHXhwXg9Bl1F3fVbnw==" spinCount="100000" sheet="1" objects="1" scenarios="1"/>
  <protectedRanges>
    <protectedRange sqref="AM23 AM24 AM25 AM26 AM30" name="Bereich1"/>
  </protectedRanges>
  <mergeCells count="72">
    <mergeCell ref="AL4:AM4"/>
    <mergeCell ref="A8:AJ9"/>
    <mergeCell ref="A10:AJ10"/>
    <mergeCell ref="A11:AJ11"/>
    <mergeCell ref="A12:AJ12"/>
    <mergeCell ref="AH4:AI4"/>
    <mergeCell ref="AJ4:AK4"/>
    <mergeCell ref="N1:O1"/>
    <mergeCell ref="N2:Z2"/>
    <mergeCell ref="AB4:AC4"/>
    <mergeCell ref="AD4:AE4"/>
    <mergeCell ref="AF4:AG4"/>
    <mergeCell ref="A19:A20"/>
    <mergeCell ref="B19:B20"/>
    <mergeCell ref="C19:F20"/>
    <mergeCell ref="I19:AJ20"/>
    <mergeCell ref="A13:AJ13"/>
    <mergeCell ref="A14:B18"/>
    <mergeCell ref="C14:F18"/>
    <mergeCell ref="G14:H20"/>
    <mergeCell ref="I14:AJ16"/>
    <mergeCell ref="AL14:AL20"/>
    <mergeCell ref="AM14:AM20"/>
    <mergeCell ref="AN14:AN20"/>
    <mergeCell ref="I17:L18"/>
    <mergeCell ref="M17:P18"/>
    <mergeCell ref="Q17:T18"/>
    <mergeCell ref="U17:X18"/>
    <mergeCell ref="Y17:AB18"/>
    <mergeCell ref="AC17:AF18"/>
    <mergeCell ref="AG17:AJ18"/>
    <mergeCell ref="AK14:AK20"/>
    <mergeCell ref="C23:F23"/>
    <mergeCell ref="K23:L23"/>
    <mergeCell ref="O23:P23"/>
    <mergeCell ref="S23:T23"/>
    <mergeCell ref="W23:X23"/>
    <mergeCell ref="AE23:AF23"/>
    <mergeCell ref="AI23:AJ23"/>
    <mergeCell ref="AA23:AB23"/>
    <mergeCell ref="C25:F25"/>
    <mergeCell ref="K25:L25"/>
    <mergeCell ref="O25:P25"/>
    <mergeCell ref="S25:T25"/>
    <mergeCell ref="W25:X25"/>
    <mergeCell ref="AA25:AB25"/>
    <mergeCell ref="AE24:AF24"/>
    <mergeCell ref="AI24:AJ24"/>
    <mergeCell ref="AA24:AB24"/>
    <mergeCell ref="AE25:AF25"/>
    <mergeCell ref="AI25:AJ25"/>
    <mergeCell ref="C24:F24"/>
    <mergeCell ref="K24:L24"/>
    <mergeCell ref="O24:P24"/>
    <mergeCell ref="S24:T24"/>
    <mergeCell ref="W24:X24"/>
    <mergeCell ref="C26:F26"/>
    <mergeCell ref="K26:L26"/>
    <mergeCell ref="O26:P26"/>
    <mergeCell ref="S26:T26"/>
    <mergeCell ref="W26:X26"/>
    <mergeCell ref="AA26:AB26"/>
    <mergeCell ref="B30:AJ30"/>
    <mergeCell ref="AE26:AF26"/>
    <mergeCell ref="AI26:AJ26"/>
    <mergeCell ref="I27:L27"/>
    <mergeCell ref="M27:P27"/>
    <mergeCell ref="Q27:T27"/>
    <mergeCell ref="U27:X27"/>
    <mergeCell ref="Y27:AB27"/>
    <mergeCell ref="AC27:AF27"/>
    <mergeCell ref="AG27:AJ27"/>
  </mergeCells>
  <dataValidations count="1">
    <dataValidation type="list" allowBlank="1" showInputMessage="1" showErrorMessage="1" sqref="AH25 Z23 V26 AD26 AH24 J23 N23 R23 V23 J24 J25 N24 R24 Z24 AD23 AD24 AD25 V24 N25 R25 V25 Z25 AH26 Z26 J26 AH23 N26 R26" xr:uid="{7426019A-B26D-4C0F-824F-9D2CD1A14CA0}">
      <formula1>INDIRECT(I23)</formula1>
    </dataValidation>
  </dataValidations>
  <pageMargins left="0.7" right="0.7" top="0.78740157499999996" bottom="0.78740157499999996" header="0.3" footer="0.3"/>
  <extLst>
    <ext xmlns:x14="http://schemas.microsoft.com/office/spreadsheetml/2009/9/main" uri="{CCE6A557-97BC-4b89-ADB6-D9C93CAAB3DF}">
      <x14:dataValidations xmlns:xm="http://schemas.microsoft.com/office/excel/2006/main" count="3">
        <x14:dataValidation type="list" allowBlank="1" showInputMessage="1" showErrorMessage="1" xr:uid="{009F658B-169A-44C0-B95F-A8BBCE1A76CB}">
          <x14:formula1>
            <xm:f>Tabelle_WiE!$A$4:$A$220</xm:f>
          </x14:formula1>
          <xm:sqref>N1:O1</xm:sqref>
        </x14:dataValidation>
        <x14:dataValidation type="list" allowBlank="1" showInputMessage="1" showErrorMessage="1" xr:uid="{82D0B982-1015-4802-A472-452B54F204CC}">
          <x14:formula1>
            <xm:f>Datenquelle!$I$1:$S$1</xm:f>
          </x14:formula1>
          <xm:sqref>AG25 Y23 Y26 AG26 AG24 I23 M23 Q23 U23 I24 I25 M24 Q24 Y24 AC23 AC24 AC25 U24 M25 Q25 U25 Y25 AC26 I26 M26 Q26 U26 AG23</xm:sqref>
        </x14:dataValidation>
        <x14:dataValidation type="list" allowBlank="1" showInputMessage="1" showErrorMessage="1" xr:uid="{CC48F672-9658-49CC-BD91-CDC35CE3003B}">
          <x14:formula1>
            <xm:f>Datenquelle!$T$2:$T$7</xm:f>
          </x14:formula1>
          <xm:sqref>AI25:AJ25 AA23:AB23 AE23:AF23 AE26:AF26 AI24:AJ24 K23:L23 O23:P23 S23:T23 W23:X23 K24:L24 K25:L25 O24:P24 S24:T24 AA24:AB24 AE24:AF24 AI26:AJ26 W24:X24 O25:P25 S25:T25 W25:X25 AA25:AB25 AE25:AF25 K26:L26 O26:P26 S26:T26 W26:X26 AA26:AB26 AI23:AJ23</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FC988E-53F9-4FB2-9420-2DDD662981E8}">
  <dimension ref="A1:AP160"/>
  <sheetViews>
    <sheetView topLeftCell="F15" workbookViewId="0">
      <selection activeCell="AM30" activeCellId="4" sqref="AM23 AM24 AM25 AM26 AM30"/>
    </sheetView>
  </sheetViews>
  <sheetFormatPr baseColWidth="10" defaultRowHeight="12.75" outlineLevelRow="1" x14ac:dyDescent="0.2"/>
  <cols>
    <col min="1" max="1" width="6.7109375" style="19" customWidth="1"/>
    <col min="2" max="2" width="26.7109375" customWidth="1"/>
    <col min="3" max="5" width="17.7109375" customWidth="1"/>
    <col min="6" max="6" width="39.5703125" customWidth="1"/>
    <col min="7" max="8" width="3.7109375" hidden="1" customWidth="1"/>
    <col min="9" max="20" width="3.7109375" customWidth="1"/>
    <col min="21" max="24" width="4.42578125" customWidth="1"/>
    <col min="25" max="27" width="3.7109375" customWidth="1"/>
    <col min="28" max="28" width="8.5703125" bestFit="1" customWidth="1"/>
    <col min="29" max="29" width="6.85546875" customWidth="1"/>
    <col min="30" max="30" width="4.5703125" bestFit="1" customWidth="1"/>
    <col min="31" max="31" width="6.140625" bestFit="1" customWidth="1"/>
    <col min="32" max="32" width="7.140625" customWidth="1"/>
    <col min="33" max="33" width="8.85546875" customWidth="1"/>
    <col min="34" max="35" width="9.140625" customWidth="1"/>
    <col min="36" max="36" width="4.5703125" bestFit="1" customWidth="1"/>
    <col min="37" max="37" width="10.85546875" bestFit="1" customWidth="1"/>
    <col min="38" max="38" width="11" customWidth="1"/>
    <col min="39" max="39" width="11" style="104" customWidth="1"/>
    <col min="40" max="40" width="12.85546875" style="105" customWidth="1"/>
  </cols>
  <sheetData>
    <row r="1" spans="1:42" ht="14.85" customHeight="1" x14ac:dyDescent="0.2">
      <c r="J1" s="57" t="s">
        <v>267</v>
      </c>
      <c r="N1" s="147">
        <v>2034</v>
      </c>
      <c r="O1" s="147"/>
      <c r="P1" s="30"/>
      <c r="Q1" s="30"/>
      <c r="R1" s="30"/>
      <c r="S1" s="30"/>
      <c r="T1" s="30"/>
      <c r="U1" s="30"/>
      <c r="V1" s="30"/>
      <c r="W1" s="30"/>
      <c r="X1" s="30"/>
      <c r="Y1" s="30"/>
      <c r="Z1" s="30"/>
      <c r="AA1" s="30"/>
      <c r="AB1" s="30"/>
      <c r="AC1" s="30"/>
      <c r="AD1" s="30"/>
      <c r="AM1"/>
    </row>
    <row r="2" spans="1:42" ht="14.85" customHeight="1" x14ac:dyDescent="0.2">
      <c r="C2" s="30"/>
      <c r="J2" s="57" t="s">
        <v>268</v>
      </c>
      <c r="N2" s="150" t="s">
        <v>297</v>
      </c>
      <c r="O2" s="150"/>
      <c r="P2" s="150"/>
      <c r="Q2" s="150"/>
      <c r="R2" s="150"/>
      <c r="S2" s="150"/>
      <c r="T2" s="150"/>
      <c r="U2" s="150"/>
      <c r="V2" s="150"/>
      <c r="W2" s="150"/>
      <c r="X2" s="150"/>
      <c r="Y2" s="150"/>
      <c r="Z2" s="150"/>
      <c r="AA2" s="58"/>
      <c r="AB2" s="30"/>
      <c r="AH2" s="30"/>
      <c r="AI2" s="30"/>
      <c r="AJ2" s="30"/>
      <c r="AK2" s="30"/>
      <c r="AL2" s="30"/>
      <c r="AM2" s="30"/>
      <c r="AN2" s="106"/>
      <c r="AO2" s="119"/>
      <c r="AP2" s="119"/>
    </row>
    <row r="3" spans="1:42" ht="14.85" customHeight="1" x14ac:dyDescent="0.25">
      <c r="B3" s="59"/>
      <c r="C3" s="60"/>
      <c r="J3" s="30" t="s">
        <v>269</v>
      </c>
      <c r="N3" s="61">
        <v>88</v>
      </c>
      <c r="AB3" s="62" t="s">
        <v>312</v>
      </c>
      <c r="AC3" s="62" t="s">
        <v>313</v>
      </c>
      <c r="AD3" s="62" t="s">
        <v>312</v>
      </c>
      <c r="AE3" s="62" t="s">
        <v>313</v>
      </c>
      <c r="AF3" s="62" t="s">
        <v>312</v>
      </c>
      <c r="AG3" s="62" t="s">
        <v>313</v>
      </c>
      <c r="AH3" s="62" t="s">
        <v>312</v>
      </c>
      <c r="AI3" s="62" t="s">
        <v>313</v>
      </c>
      <c r="AJ3" s="62" t="s">
        <v>312</v>
      </c>
      <c r="AK3" s="62" t="s">
        <v>313</v>
      </c>
      <c r="AL3" s="62" t="s">
        <v>312</v>
      </c>
      <c r="AM3" s="62" t="s">
        <v>313</v>
      </c>
      <c r="AN3" s="62" t="s">
        <v>313</v>
      </c>
      <c r="AO3" s="62" t="s">
        <v>314</v>
      </c>
    </row>
    <row r="4" spans="1:42" ht="30.75" customHeight="1" x14ac:dyDescent="0.25">
      <c r="B4" s="59"/>
      <c r="C4" s="63"/>
      <c r="J4" s="30"/>
      <c r="AB4" s="135" t="s">
        <v>315</v>
      </c>
      <c r="AC4" s="136"/>
      <c r="AD4" s="135" t="s">
        <v>316</v>
      </c>
      <c r="AE4" s="136"/>
      <c r="AF4" s="135" t="s">
        <v>317</v>
      </c>
      <c r="AG4" s="136"/>
      <c r="AH4" s="135" t="s">
        <v>318</v>
      </c>
      <c r="AI4" s="136"/>
      <c r="AJ4" s="135" t="s">
        <v>319</v>
      </c>
      <c r="AK4" s="136"/>
      <c r="AL4" s="135" t="s">
        <v>320</v>
      </c>
      <c r="AM4" s="136"/>
      <c r="AN4" s="64" t="s">
        <v>321</v>
      </c>
      <c r="AO4" s="64" t="s">
        <v>322</v>
      </c>
    </row>
    <row r="5" spans="1:42" ht="14.85" customHeight="1" x14ac:dyDescent="0.25">
      <c r="B5" s="59"/>
      <c r="C5" s="63"/>
      <c r="J5" s="30" t="s">
        <v>270</v>
      </c>
      <c r="N5" s="61">
        <v>5</v>
      </c>
      <c r="AB5" s="65">
        <v>0</v>
      </c>
      <c r="AC5" s="65">
        <v>0</v>
      </c>
      <c r="AD5" s="65">
        <v>0</v>
      </c>
      <c r="AE5" s="65">
        <v>0</v>
      </c>
      <c r="AF5" s="65">
        <v>487</v>
      </c>
      <c r="AG5" s="65">
        <v>0</v>
      </c>
      <c r="AH5" s="65">
        <v>20</v>
      </c>
      <c r="AI5" s="65">
        <v>0</v>
      </c>
      <c r="AJ5" s="65">
        <v>0</v>
      </c>
      <c r="AK5" s="65">
        <v>0</v>
      </c>
      <c r="AL5" s="65">
        <v>0</v>
      </c>
      <c r="AM5" s="65">
        <v>0</v>
      </c>
      <c r="AN5" s="65">
        <v>0</v>
      </c>
      <c r="AO5" s="65">
        <v>49.158999999999999</v>
      </c>
    </row>
    <row r="6" spans="1:42" ht="14.85" customHeight="1" x14ac:dyDescent="0.25">
      <c r="B6" s="59"/>
      <c r="C6" s="63"/>
      <c r="J6" s="30" t="s">
        <v>271</v>
      </c>
      <c r="N6" s="61">
        <v>8</v>
      </c>
      <c r="AJ6" s="66"/>
      <c r="AM6" s="67"/>
    </row>
    <row r="7" spans="1:42" ht="14.85" customHeight="1" thickBot="1" x14ac:dyDescent="0.3">
      <c r="B7" s="59"/>
      <c r="C7" s="63"/>
      <c r="J7" s="30"/>
      <c r="N7" s="61"/>
      <c r="AJ7" s="68"/>
      <c r="AM7" s="67"/>
    </row>
    <row r="8" spans="1:42" ht="14.85" customHeight="1" x14ac:dyDescent="0.2">
      <c r="A8" s="129" t="s">
        <v>280</v>
      </c>
      <c r="B8" s="130"/>
      <c r="C8" s="130"/>
      <c r="D8" s="130"/>
      <c r="E8" s="130"/>
      <c r="F8" s="130"/>
      <c r="G8" s="130"/>
      <c r="H8" s="130"/>
      <c r="I8" s="130"/>
      <c r="J8" s="130"/>
      <c r="K8" s="130"/>
      <c r="L8" s="130"/>
      <c r="M8" s="130"/>
      <c r="N8" s="130"/>
      <c r="O8" s="130"/>
      <c r="P8" s="130"/>
      <c r="Q8" s="130"/>
      <c r="R8" s="130"/>
      <c r="S8" s="130"/>
      <c r="T8" s="130"/>
      <c r="U8" s="130"/>
      <c r="V8" s="130"/>
      <c r="W8" s="130"/>
      <c r="X8" s="130"/>
      <c r="Y8" s="130"/>
      <c r="Z8" s="130"/>
      <c r="AA8" s="130"/>
      <c r="AB8" s="130"/>
      <c r="AC8" s="130"/>
      <c r="AD8" s="130"/>
      <c r="AE8" s="130"/>
      <c r="AF8" s="130"/>
      <c r="AG8" s="130"/>
      <c r="AH8" s="130"/>
      <c r="AI8" s="130"/>
      <c r="AJ8" s="131"/>
      <c r="AM8" s="67"/>
    </row>
    <row r="9" spans="1:42" ht="409.5" customHeight="1" x14ac:dyDescent="0.2">
      <c r="A9" s="132"/>
      <c r="B9" s="133"/>
      <c r="C9" s="133"/>
      <c r="D9" s="133"/>
      <c r="E9" s="133"/>
      <c r="F9" s="133"/>
      <c r="G9" s="133"/>
      <c r="H9" s="133"/>
      <c r="I9" s="133"/>
      <c r="J9" s="133"/>
      <c r="K9" s="133"/>
      <c r="L9" s="133"/>
      <c r="M9" s="133"/>
      <c r="N9" s="133"/>
      <c r="O9" s="133"/>
      <c r="P9" s="133"/>
      <c r="Q9" s="133"/>
      <c r="R9" s="133"/>
      <c r="S9" s="133"/>
      <c r="T9" s="133"/>
      <c r="U9" s="133"/>
      <c r="V9" s="133"/>
      <c r="W9" s="133"/>
      <c r="X9" s="133"/>
      <c r="Y9" s="133"/>
      <c r="Z9" s="133"/>
      <c r="AA9" s="133"/>
      <c r="AB9" s="133"/>
      <c r="AC9" s="133"/>
      <c r="AD9" s="133"/>
      <c r="AE9" s="133"/>
      <c r="AF9" s="133"/>
      <c r="AG9" s="133"/>
      <c r="AH9" s="133"/>
      <c r="AI9" s="133"/>
      <c r="AJ9" s="134"/>
      <c r="AM9" s="67"/>
    </row>
    <row r="10" spans="1:42" ht="249" customHeight="1" x14ac:dyDescent="0.2">
      <c r="A10" s="159" t="s">
        <v>278</v>
      </c>
      <c r="B10" s="160"/>
      <c r="C10" s="160"/>
      <c r="D10" s="160"/>
      <c r="E10" s="160"/>
      <c r="F10" s="160"/>
      <c r="G10" s="160"/>
      <c r="H10" s="160"/>
      <c r="I10" s="160"/>
      <c r="J10" s="160"/>
      <c r="K10" s="160"/>
      <c r="L10" s="160"/>
      <c r="M10" s="160"/>
      <c r="N10" s="160"/>
      <c r="O10" s="160"/>
      <c r="P10" s="160"/>
      <c r="Q10" s="160"/>
      <c r="R10" s="160"/>
      <c r="S10" s="160"/>
      <c r="T10" s="160"/>
      <c r="U10" s="160"/>
      <c r="V10" s="160"/>
      <c r="W10" s="160"/>
      <c r="X10" s="160"/>
      <c r="Y10" s="160"/>
      <c r="Z10" s="160"/>
      <c r="AA10" s="160"/>
      <c r="AB10" s="160"/>
      <c r="AC10" s="160"/>
      <c r="AD10" s="160"/>
      <c r="AE10" s="160"/>
      <c r="AF10" s="160"/>
      <c r="AG10" s="160"/>
      <c r="AH10" s="160"/>
      <c r="AI10" s="160"/>
      <c r="AJ10" s="161"/>
      <c r="AM10" s="67"/>
    </row>
    <row r="11" spans="1:42" ht="380.1" customHeight="1" x14ac:dyDescent="0.2">
      <c r="A11" s="162" t="s">
        <v>281</v>
      </c>
      <c r="B11" s="133"/>
      <c r="C11" s="133"/>
      <c r="D11" s="133"/>
      <c r="E11" s="133"/>
      <c r="F11" s="133"/>
      <c r="G11" s="133"/>
      <c r="H11" s="133"/>
      <c r="I11" s="133"/>
      <c r="J11" s="133"/>
      <c r="K11" s="133"/>
      <c r="L11" s="133"/>
      <c r="M11" s="133"/>
      <c r="N11" s="133"/>
      <c r="O11" s="133"/>
      <c r="P11" s="133"/>
      <c r="Q11" s="133"/>
      <c r="R11" s="133"/>
      <c r="S11" s="133"/>
      <c r="T11" s="133"/>
      <c r="U11" s="133"/>
      <c r="V11" s="133"/>
      <c r="W11" s="133"/>
      <c r="X11" s="133"/>
      <c r="Y11" s="133"/>
      <c r="Z11" s="133"/>
      <c r="AA11" s="133"/>
      <c r="AB11" s="133"/>
      <c r="AC11" s="133"/>
      <c r="AD11" s="133"/>
      <c r="AE11" s="133"/>
      <c r="AF11" s="133"/>
      <c r="AG11" s="133"/>
      <c r="AH11" s="133"/>
      <c r="AI11" s="133"/>
      <c r="AJ11" s="134"/>
      <c r="AM11" s="67"/>
    </row>
    <row r="12" spans="1:42" ht="218.1" customHeight="1" x14ac:dyDescent="0.2">
      <c r="A12" s="162" t="s">
        <v>282</v>
      </c>
      <c r="B12" s="163"/>
      <c r="C12" s="163"/>
      <c r="D12" s="163"/>
      <c r="E12" s="163"/>
      <c r="F12" s="163"/>
      <c r="G12" s="163"/>
      <c r="H12" s="163"/>
      <c r="I12" s="163"/>
      <c r="J12" s="163"/>
      <c r="K12" s="163"/>
      <c r="L12" s="163"/>
      <c r="M12" s="163"/>
      <c r="N12" s="163"/>
      <c r="O12" s="163"/>
      <c r="P12" s="163"/>
      <c r="Q12" s="163"/>
      <c r="R12" s="163"/>
      <c r="S12" s="163"/>
      <c r="T12" s="163"/>
      <c r="U12" s="163"/>
      <c r="V12" s="163"/>
      <c r="W12" s="163"/>
      <c r="X12" s="163"/>
      <c r="Y12" s="163"/>
      <c r="Z12" s="163"/>
      <c r="AA12" s="163"/>
      <c r="AB12" s="163"/>
      <c r="AC12" s="163"/>
      <c r="AD12" s="163"/>
      <c r="AE12" s="163"/>
      <c r="AF12" s="163"/>
      <c r="AG12" s="163"/>
      <c r="AH12" s="163"/>
      <c r="AI12" s="163"/>
      <c r="AJ12" s="164"/>
      <c r="AM12" s="67"/>
    </row>
    <row r="13" spans="1:42" ht="114.95" customHeight="1" thickBot="1" x14ac:dyDescent="0.25">
      <c r="A13" s="165" t="s">
        <v>279</v>
      </c>
      <c r="B13" s="166"/>
      <c r="C13" s="166"/>
      <c r="D13" s="166"/>
      <c r="E13" s="166"/>
      <c r="F13" s="166"/>
      <c r="G13" s="166"/>
      <c r="H13" s="166"/>
      <c r="I13" s="166"/>
      <c r="J13" s="166"/>
      <c r="K13" s="166"/>
      <c r="L13" s="166"/>
      <c r="M13" s="166"/>
      <c r="N13" s="166"/>
      <c r="O13" s="166"/>
      <c r="P13" s="166"/>
      <c r="Q13" s="166"/>
      <c r="R13" s="166"/>
      <c r="S13" s="166"/>
      <c r="T13" s="166"/>
      <c r="U13" s="166"/>
      <c r="V13" s="166"/>
      <c r="W13" s="166"/>
      <c r="X13" s="166"/>
      <c r="Y13" s="166"/>
      <c r="Z13" s="166"/>
      <c r="AA13" s="166"/>
      <c r="AB13" s="166"/>
      <c r="AC13" s="166"/>
      <c r="AD13" s="166"/>
      <c r="AE13" s="166"/>
      <c r="AF13" s="166"/>
      <c r="AG13" s="166"/>
      <c r="AH13" s="166"/>
      <c r="AI13" s="166"/>
      <c r="AJ13" s="167"/>
      <c r="AM13" s="67"/>
    </row>
    <row r="14" spans="1:42" ht="12.75" customHeight="1" x14ac:dyDescent="0.2">
      <c r="A14" s="199" t="s">
        <v>264</v>
      </c>
      <c r="B14" s="200"/>
      <c r="C14" s="205" t="s">
        <v>265</v>
      </c>
      <c r="D14" s="205"/>
      <c r="E14" s="205"/>
      <c r="F14" s="206"/>
      <c r="G14" s="187" t="s">
        <v>176</v>
      </c>
      <c r="H14" s="188"/>
      <c r="I14" s="193" t="s">
        <v>177</v>
      </c>
      <c r="J14" s="194"/>
      <c r="K14" s="194"/>
      <c r="L14" s="194"/>
      <c r="M14" s="194"/>
      <c r="N14" s="194"/>
      <c r="O14" s="194"/>
      <c r="P14" s="194"/>
      <c r="Q14" s="194"/>
      <c r="R14" s="194"/>
      <c r="S14" s="194"/>
      <c r="T14" s="194"/>
      <c r="U14" s="194"/>
      <c r="V14" s="194"/>
      <c r="W14" s="194"/>
      <c r="X14" s="194"/>
      <c r="Y14" s="194"/>
      <c r="Z14" s="194"/>
      <c r="AA14" s="194"/>
      <c r="AB14" s="194"/>
      <c r="AC14" s="194"/>
      <c r="AD14" s="194"/>
      <c r="AE14" s="194"/>
      <c r="AF14" s="194"/>
      <c r="AG14" s="194"/>
      <c r="AH14" s="194"/>
      <c r="AI14" s="194"/>
      <c r="AJ14" s="194"/>
      <c r="AK14" s="154" t="s">
        <v>259</v>
      </c>
      <c r="AL14" s="154" t="s">
        <v>260</v>
      </c>
      <c r="AM14" s="126" t="s">
        <v>284</v>
      </c>
      <c r="AN14" s="151" t="s">
        <v>285</v>
      </c>
    </row>
    <row r="15" spans="1:42" ht="12.75" customHeight="1" x14ac:dyDescent="0.2">
      <c r="A15" s="201"/>
      <c r="B15" s="202"/>
      <c r="C15" s="207"/>
      <c r="D15" s="207"/>
      <c r="E15" s="207"/>
      <c r="F15" s="208"/>
      <c r="G15" s="189"/>
      <c r="H15" s="190"/>
      <c r="I15" s="195"/>
      <c r="J15" s="196"/>
      <c r="K15" s="196"/>
      <c r="L15" s="196"/>
      <c r="M15" s="196"/>
      <c r="N15" s="196"/>
      <c r="O15" s="196"/>
      <c r="P15" s="196"/>
      <c r="Q15" s="196"/>
      <c r="R15" s="196"/>
      <c r="S15" s="196"/>
      <c r="T15" s="196"/>
      <c r="U15" s="196"/>
      <c r="V15" s="196"/>
      <c r="W15" s="196"/>
      <c r="X15" s="196"/>
      <c r="Y15" s="196"/>
      <c r="Z15" s="196"/>
      <c r="AA15" s="196"/>
      <c r="AB15" s="196"/>
      <c r="AC15" s="196"/>
      <c r="AD15" s="196"/>
      <c r="AE15" s="196"/>
      <c r="AF15" s="196"/>
      <c r="AG15" s="196"/>
      <c r="AH15" s="196"/>
      <c r="AI15" s="196"/>
      <c r="AJ15" s="196"/>
      <c r="AK15" s="155"/>
      <c r="AL15" s="155"/>
      <c r="AM15" s="127"/>
      <c r="AN15" s="152"/>
    </row>
    <row r="16" spans="1:42" ht="13.5" customHeight="1" thickBot="1" x14ac:dyDescent="0.25">
      <c r="A16" s="201"/>
      <c r="B16" s="202"/>
      <c r="C16" s="207"/>
      <c r="D16" s="207"/>
      <c r="E16" s="207"/>
      <c r="F16" s="208"/>
      <c r="G16" s="189"/>
      <c r="H16" s="190"/>
      <c r="I16" s="197"/>
      <c r="J16" s="198"/>
      <c r="K16" s="198"/>
      <c r="L16" s="198"/>
      <c r="M16" s="198"/>
      <c r="N16" s="198"/>
      <c r="O16" s="198"/>
      <c r="P16" s="198"/>
      <c r="Q16" s="198"/>
      <c r="R16" s="198"/>
      <c r="S16" s="198"/>
      <c r="T16" s="198"/>
      <c r="U16" s="198"/>
      <c r="V16" s="198"/>
      <c r="W16" s="198"/>
      <c r="X16" s="198"/>
      <c r="Y16" s="198"/>
      <c r="Z16" s="198"/>
      <c r="AA16" s="198"/>
      <c r="AB16" s="198"/>
      <c r="AC16" s="198"/>
      <c r="AD16" s="198"/>
      <c r="AE16" s="198"/>
      <c r="AF16" s="198"/>
      <c r="AG16" s="198"/>
      <c r="AH16" s="198"/>
      <c r="AI16" s="198"/>
      <c r="AJ16" s="198"/>
      <c r="AK16" s="155"/>
      <c r="AL16" s="155"/>
      <c r="AM16" s="127"/>
      <c r="AN16" s="152"/>
    </row>
    <row r="17" spans="1:40" ht="12.75" customHeight="1" x14ac:dyDescent="0.2">
      <c r="A17" s="201"/>
      <c r="B17" s="202"/>
      <c r="C17" s="207"/>
      <c r="D17" s="207"/>
      <c r="E17" s="207"/>
      <c r="F17" s="208"/>
      <c r="G17" s="189"/>
      <c r="H17" s="190"/>
      <c r="I17" s="148" t="s">
        <v>249</v>
      </c>
      <c r="J17" s="138"/>
      <c r="K17" s="138"/>
      <c r="L17" s="139"/>
      <c r="M17" s="137" t="s">
        <v>248</v>
      </c>
      <c r="N17" s="138"/>
      <c r="O17" s="138"/>
      <c r="P17" s="139"/>
      <c r="Q17" s="142" t="s">
        <v>323</v>
      </c>
      <c r="R17" s="143"/>
      <c r="S17" s="143"/>
      <c r="T17" s="144"/>
      <c r="U17" s="142" t="s">
        <v>324</v>
      </c>
      <c r="V17" s="143"/>
      <c r="W17" s="143"/>
      <c r="X17" s="144"/>
      <c r="Y17" s="137" t="s">
        <v>251</v>
      </c>
      <c r="Z17" s="138"/>
      <c r="AA17" s="138"/>
      <c r="AB17" s="139"/>
      <c r="AC17" s="137" t="s">
        <v>250</v>
      </c>
      <c r="AD17" s="138"/>
      <c r="AE17" s="138"/>
      <c r="AF17" s="139"/>
      <c r="AG17" s="142" t="s">
        <v>326</v>
      </c>
      <c r="AH17" s="143"/>
      <c r="AI17" s="143"/>
      <c r="AJ17" s="144"/>
      <c r="AK17" s="155"/>
      <c r="AL17" s="155"/>
      <c r="AM17" s="127"/>
      <c r="AN17" s="152"/>
    </row>
    <row r="18" spans="1:40" ht="33" customHeight="1" thickBot="1" x14ac:dyDescent="0.25">
      <c r="A18" s="203"/>
      <c r="B18" s="204"/>
      <c r="C18" s="209"/>
      <c r="D18" s="209"/>
      <c r="E18" s="209"/>
      <c r="F18" s="210"/>
      <c r="G18" s="189"/>
      <c r="H18" s="190"/>
      <c r="I18" s="149"/>
      <c r="J18" s="140"/>
      <c r="K18" s="140"/>
      <c r="L18" s="141"/>
      <c r="M18" s="140"/>
      <c r="N18" s="140"/>
      <c r="O18" s="140"/>
      <c r="P18" s="141"/>
      <c r="Q18" s="145"/>
      <c r="R18" s="145"/>
      <c r="S18" s="145"/>
      <c r="T18" s="146"/>
      <c r="U18" s="145"/>
      <c r="V18" s="145"/>
      <c r="W18" s="145"/>
      <c r="X18" s="146"/>
      <c r="Y18" s="140"/>
      <c r="Z18" s="140"/>
      <c r="AA18" s="140"/>
      <c r="AB18" s="141"/>
      <c r="AC18" s="140"/>
      <c r="AD18" s="140"/>
      <c r="AE18" s="140"/>
      <c r="AF18" s="141"/>
      <c r="AG18" s="145"/>
      <c r="AH18" s="145"/>
      <c r="AI18" s="145"/>
      <c r="AJ18" s="146"/>
      <c r="AK18" s="155"/>
      <c r="AL18" s="155"/>
      <c r="AM18" s="127"/>
      <c r="AN18" s="152"/>
    </row>
    <row r="19" spans="1:40" x14ac:dyDescent="0.2">
      <c r="A19" s="175" t="s">
        <v>178</v>
      </c>
      <c r="B19" s="177" t="s">
        <v>179</v>
      </c>
      <c r="C19" s="179" t="s">
        <v>180</v>
      </c>
      <c r="D19" s="179"/>
      <c r="E19" s="179"/>
      <c r="F19" s="180"/>
      <c r="G19" s="189"/>
      <c r="H19" s="190"/>
      <c r="I19" s="183" t="s">
        <v>181</v>
      </c>
      <c r="J19" s="184"/>
      <c r="K19" s="184"/>
      <c r="L19" s="184"/>
      <c r="M19" s="184"/>
      <c r="N19" s="184"/>
      <c r="O19" s="184"/>
      <c r="P19" s="184"/>
      <c r="Q19" s="184"/>
      <c r="R19" s="184"/>
      <c r="S19" s="184"/>
      <c r="T19" s="184"/>
      <c r="U19" s="184"/>
      <c r="V19" s="184"/>
      <c r="W19" s="184"/>
      <c r="X19" s="184"/>
      <c r="Y19" s="184"/>
      <c r="Z19" s="184"/>
      <c r="AA19" s="184"/>
      <c r="AB19" s="184"/>
      <c r="AC19" s="184"/>
      <c r="AD19" s="184"/>
      <c r="AE19" s="184"/>
      <c r="AF19" s="184"/>
      <c r="AG19" s="184"/>
      <c r="AH19" s="184"/>
      <c r="AI19" s="184"/>
      <c r="AJ19" s="184"/>
      <c r="AK19" s="155"/>
      <c r="AL19" s="155"/>
      <c r="AM19" s="127"/>
      <c r="AN19" s="152"/>
    </row>
    <row r="20" spans="1:40" ht="13.5" thickBot="1" x14ac:dyDescent="0.25">
      <c r="A20" s="176"/>
      <c r="B20" s="178"/>
      <c r="C20" s="181"/>
      <c r="D20" s="181"/>
      <c r="E20" s="181"/>
      <c r="F20" s="182"/>
      <c r="G20" s="191"/>
      <c r="H20" s="192"/>
      <c r="I20" s="185"/>
      <c r="J20" s="186"/>
      <c r="K20" s="186"/>
      <c r="L20" s="186"/>
      <c r="M20" s="186"/>
      <c r="N20" s="186"/>
      <c r="O20" s="186"/>
      <c r="P20" s="186"/>
      <c r="Q20" s="186"/>
      <c r="R20" s="186"/>
      <c r="S20" s="186"/>
      <c r="T20" s="186"/>
      <c r="U20" s="186"/>
      <c r="V20" s="186"/>
      <c r="W20" s="186"/>
      <c r="X20" s="186"/>
      <c r="Y20" s="186"/>
      <c r="Z20" s="186"/>
      <c r="AA20" s="186"/>
      <c r="AB20" s="186"/>
      <c r="AC20" s="186"/>
      <c r="AD20" s="186"/>
      <c r="AE20" s="186"/>
      <c r="AF20" s="186"/>
      <c r="AG20" s="186"/>
      <c r="AH20" s="186"/>
      <c r="AI20" s="186"/>
      <c r="AJ20" s="186"/>
      <c r="AK20" s="156"/>
      <c r="AL20" s="156"/>
      <c r="AM20" s="128"/>
      <c r="AN20" s="153"/>
    </row>
    <row r="21" spans="1:40" ht="2.25" customHeight="1" x14ac:dyDescent="0.2">
      <c r="AM21" s="69"/>
      <c r="AN21" s="107"/>
    </row>
    <row r="22" spans="1:40" s="120" customFormat="1" ht="16.5" thickBot="1" x14ac:dyDescent="0.3">
      <c r="A22" s="70">
        <v>1</v>
      </c>
      <c r="B22" s="71" t="s">
        <v>252</v>
      </c>
      <c r="C22" s="71"/>
      <c r="D22" s="71"/>
      <c r="E22" s="71"/>
      <c r="F22" s="71"/>
      <c r="G22" s="71"/>
      <c r="H22" s="71"/>
      <c r="I22" s="71"/>
      <c r="J22" s="71"/>
      <c r="K22" s="71"/>
      <c r="L22" s="71"/>
      <c r="M22" s="71"/>
      <c r="N22" s="71"/>
      <c r="O22" s="71"/>
      <c r="P22" s="71"/>
      <c r="Q22" s="71"/>
      <c r="R22" s="71"/>
      <c r="S22" s="71"/>
      <c r="T22" s="71"/>
      <c r="U22" s="71"/>
      <c r="V22" s="71"/>
      <c r="W22" s="71"/>
      <c r="X22" s="71"/>
      <c r="Y22" s="71"/>
      <c r="Z22" s="71"/>
      <c r="AA22" s="71"/>
      <c r="AB22" s="71"/>
      <c r="AC22" s="71"/>
      <c r="AD22" s="71"/>
      <c r="AE22" s="71"/>
      <c r="AF22" s="71"/>
      <c r="AG22" s="71"/>
      <c r="AH22" s="71"/>
      <c r="AI22" s="71"/>
      <c r="AJ22" s="71"/>
      <c r="AK22" s="72"/>
      <c r="AL22" s="72"/>
      <c r="AM22" s="73"/>
      <c r="AN22" s="108"/>
    </row>
    <row r="23" spans="1:40" ht="163.5" customHeight="1" thickBot="1" x14ac:dyDescent="0.25">
      <c r="A23" s="20" t="s">
        <v>182</v>
      </c>
      <c r="B23" s="21" t="s">
        <v>329</v>
      </c>
      <c r="C23" s="157" t="s">
        <v>330</v>
      </c>
      <c r="D23" s="157"/>
      <c r="E23" s="157"/>
      <c r="F23" s="157"/>
      <c r="I23" s="76" t="s">
        <v>175</v>
      </c>
      <c r="J23" s="77">
        <v>1</v>
      </c>
      <c r="K23" s="124">
        <v>1</v>
      </c>
      <c r="L23" s="125"/>
      <c r="M23" s="76" t="s">
        <v>175</v>
      </c>
      <c r="N23" s="77">
        <v>1</v>
      </c>
      <c r="O23" s="124">
        <v>1</v>
      </c>
      <c r="P23" s="125"/>
      <c r="Q23" s="76" t="s">
        <v>175</v>
      </c>
      <c r="R23" s="77">
        <v>1</v>
      </c>
      <c r="S23" s="124">
        <v>1</v>
      </c>
      <c r="T23" s="125"/>
      <c r="U23" s="76" t="s">
        <v>175</v>
      </c>
      <c r="V23" s="77">
        <v>1</v>
      </c>
      <c r="W23" s="124">
        <v>1</v>
      </c>
      <c r="X23" s="125"/>
      <c r="Y23" s="76" t="s">
        <v>175</v>
      </c>
      <c r="Z23" s="77">
        <v>1</v>
      </c>
      <c r="AA23" s="124">
        <v>1</v>
      </c>
      <c r="AB23" s="125"/>
      <c r="AC23" s="76" t="s">
        <v>175</v>
      </c>
      <c r="AD23" s="77">
        <v>1</v>
      </c>
      <c r="AE23" s="124">
        <v>1</v>
      </c>
      <c r="AF23" s="125"/>
      <c r="AG23" s="76" t="s">
        <v>175</v>
      </c>
      <c r="AH23" s="77">
        <v>1</v>
      </c>
      <c r="AI23" s="124">
        <v>1</v>
      </c>
      <c r="AJ23" s="125"/>
      <c r="AK23" s="74" t="s">
        <v>266</v>
      </c>
      <c r="AL23" s="78" t="s">
        <v>286</v>
      </c>
      <c r="AM23" s="75"/>
      <c r="AN23" s="109">
        <f t="shared" ref="AN23:AN26" si="0">AM23</f>
        <v>0</v>
      </c>
    </row>
    <row r="24" spans="1:40" ht="25.5" customHeight="1" thickBot="1" x14ac:dyDescent="0.25">
      <c r="A24" s="20" t="s">
        <v>183</v>
      </c>
      <c r="B24" s="21" t="s">
        <v>253</v>
      </c>
      <c r="C24" s="157" t="s">
        <v>256</v>
      </c>
      <c r="D24" s="158"/>
      <c r="E24" s="158"/>
      <c r="F24" s="158"/>
      <c r="I24" s="76" t="s">
        <v>175</v>
      </c>
      <c r="J24" s="77">
        <v>1</v>
      </c>
      <c r="K24" s="124">
        <v>1</v>
      </c>
      <c r="L24" s="125"/>
      <c r="M24" s="76" t="s">
        <v>175</v>
      </c>
      <c r="N24" s="77">
        <v>1</v>
      </c>
      <c r="O24" s="124">
        <v>1</v>
      </c>
      <c r="P24" s="125"/>
      <c r="Q24" s="76" t="s">
        <v>175</v>
      </c>
      <c r="R24" s="77">
        <v>1</v>
      </c>
      <c r="S24" s="124">
        <v>1</v>
      </c>
      <c r="T24" s="125"/>
      <c r="U24" s="76" t="s">
        <v>175</v>
      </c>
      <c r="V24" s="77">
        <v>1</v>
      </c>
      <c r="W24" s="124">
        <v>1</v>
      </c>
      <c r="X24" s="125"/>
      <c r="Y24" s="76"/>
      <c r="Z24" s="77"/>
      <c r="AA24" s="124"/>
      <c r="AB24" s="125"/>
      <c r="AC24" s="76"/>
      <c r="AD24" s="77"/>
      <c r="AE24" s="124"/>
      <c r="AF24" s="125"/>
      <c r="AG24" s="76"/>
      <c r="AH24" s="77"/>
      <c r="AI24" s="124"/>
      <c r="AJ24" s="125"/>
      <c r="AK24" s="74" t="s">
        <v>331</v>
      </c>
      <c r="AL24" s="78" t="s">
        <v>286</v>
      </c>
      <c r="AM24" s="75"/>
      <c r="AN24" s="109">
        <f t="shared" si="0"/>
        <v>0</v>
      </c>
    </row>
    <row r="25" spans="1:40" ht="39" customHeight="1" thickBot="1" x14ac:dyDescent="0.25">
      <c r="A25" s="20" t="s">
        <v>184</v>
      </c>
      <c r="B25" s="21" t="s">
        <v>254</v>
      </c>
      <c r="C25" s="172" t="s">
        <v>257</v>
      </c>
      <c r="D25" s="173"/>
      <c r="E25" s="173"/>
      <c r="F25" s="174"/>
      <c r="I25" s="76" t="s">
        <v>175</v>
      </c>
      <c r="J25" s="77">
        <v>1</v>
      </c>
      <c r="K25" s="124">
        <v>1</v>
      </c>
      <c r="L25" s="125"/>
      <c r="M25" s="76" t="s">
        <v>175</v>
      </c>
      <c r="N25" s="77">
        <v>1</v>
      </c>
      <c r="O25" s="124">
        <v>1</v>
      </c>
      <c r="P25" s="125"/>
      <c r="Q25" s="76" t="s">
        <v>175</v>
      </c>
      <c r="R25" s="77">
        <v>1</v>
      </c>
      <c r="S25" s="124">
        <v>1</v>
      </c>
      <c r="T25" s="125"/>
      <c r="U25" s="76" t="s">
        <v>175</v>
      </c>
      <c r="V25" s="77">
        <v>1</v>
      </c>
      <c r="W25" s="124">
        <v>1</v>
      </c>
      <c r="X25" s="125"/>
      <c r="Y25" s="76" t="s">
        <v>175</v>
      </c>
      <c r="Z25" s="77">
        <v>1</v>
      </c>
      <c r="AA25" s="124">
        <v>1</v>
      </c>
      <c r="AB25" s="125"/>
      <c r="AC25" s="76" t="s">
        <v>175</v>
      </c>
      <c r="AD25" s="77">
        <v>1</v>
      </c>
      <c r="AE25" s="124">
        <v>1</v>
      </c>
      <c r="AF25" s="125"/>
      <c r="AG25" s="76" t="s">
        <v>175</v>
      </c>
      <c r="AH25" s="77">
        <v>1</v>
      </c>
      <c r="AI25" s="124">
        <v>1</v>
      </c>
      <c r="AJ25" s="125"/>
      <c r="AK25" s="74" t="s">
        <v>331</v>
      </c>
      <c r="AL25" s="78" t="s">
        <v>286</v>
      </c>
      <c r="AM25" s="75"/>
      <c r="AN25" s="109">
        <f t="shared" si="0"/>
        <v>0</v>
      </c>
    </row>
    <row r="26" spans="1:40" ht="90.95" customHeight="1" thickBot="1" x14ac:dyDescent="0.25">
      <c r="A26" s="20" t="s">
        <v>185</v>
      </c>
      <c r="B26" s="21" t="s">
        <v>255</v>
      </c>
      <c r="C26" s="157" t="s">
        <v>258</v>
      </c>
      <c r="D26" s="158"/>
      <c r="E26" s="158"/>
      <c r="F26" s="158"/>
      <c r="I26" s="76" t="s">
        <v>175</v>
      </c>
      <c r="J26" s="80">
        <v>240</v>
      </c>
      <c r="K26" s="124"/>
      <c r="L26" s="125"/>
      <c r="M26" s="76" t="s">
        <v>175</v>
      </c>
      <c r="N26" s="80">
        <v>240</v>
      </c>
      <c r="O26" s="124"/>
      <c r="P26" s="125"/>
      <c r="Q26" s="76" t="s">
        <v>175</v>
      </c>
      <c r="R26" s="80">
        <v>240</v>
      </c>
      <c r="S26" s="124"/>
      <c r="T26" s="125"/>
      <c r="U26" s="76" t="s">
        <v>175</v>
      </c>
      <c r="V26" s="80">
        <v>240</v>
      </c>
      <c r="W26" s="124"/>
      <c r="X26" s="125"/>
      <c r="Y26" s="76" t="s">
        <v>175</v>
      </c>
      <c r="Z26" s="80">
        <v>240</v>
      </c>
      <c r="AA26" s="124"/>
      <c r="AB26" s="125"/>
      <c r="AC26" s="76" t="s">
        <v>175</v>
      </c>
      <c r="AD26" s="80">
        <v>240</v>
      </c>
      <c r="AE26" s="124"/>
      <c r="AF26" s="125"/>
      <c r="AG26" s="76" t="s">
        <v>175</v>
      </c>
      <c r="AH26" s="80">
        <v>240</v>
      </c>
      <c r="AI26" s="124"/>
      <c r="AJ26" s="125"/>
      <c r="AK26" s="81" t="s">
        <v>287</v>
      </c>
      <c r="AL26" s="78" t="s">
        <v>286</v>
      </c>
      <c r="AM26" s="75"/>
      <c r="AN26" s="109">
        <f t="shared" si="0"/>
        <v>0</v>
      </c>
    </row>
    <row r="27" spans="1:40" ht="26.25" customHeight="1" thickBot="1" x14ac:dyDescent="0.25">
      <c r="I27" s="168"/>
      <c r="J27" s="168"/>
      <c r="K27" s="168"/>
      <c r="L27" s="168"/>
      <c r="M27" s="168"/>
      <c r="N27" s="168"/>
      <c r="O27" s="168"/>
      <c r="P27" s="168"/>
      <c r="Q27" s="168"/>
      <c r="R27" s="168"/>
      <c r="S27" s="168"/>
      <c r="T27" s="168"/>
      <c r="U27" s="168"/>
      <c r="V27" s="168"/>
      <c r="W27" s="168"/>
      <c r="X27" s="168"/>
      <c r="Y27" s="168"/>
      <c r="Z27" s="168"/>
      <c r="AA27" s="168"/>
      <c r="AB27" s="168"/>
      <c r="AC27" s="168"/>
      <c r="AD27" s="168"/>
      <c r="AE27" s="168"/>
      <c r="AF27" s="168"/>
      <c r="AG27" s="168"/>
      <c r="AH27" s="168"/>
      <c r="AI27" s="168"/>
      <c r="AJ27" s="168"/>
      <c r="AM27" s="82" t="s">
        <v>325</v>
      </c>
      <c r="AN27" s="110">
        <f>SUM(AN23:AN26)</f>
        <v>0</v>
      </c>
    </row>
    <row r="28" spans="1:40" ht="54.6" customHeight="1" thickTop="1" thickBot="1" x14ac:dyDescent="0.25">
      <c r="I28" s="79"/>
      <c r="J28" s="79"/>
      <c r="K28" s="79"/>
      <c r="L28" s="79"/>
      <c r="M28" s="79"/>
      <c r="N28" s="79"/>
      <c r="O28" s="79"/>
      <c r="P28" s="79"/>
      <c r="Q28" s="79"/>
      <c r="R28" s="79"/>
      <c r="S28" s="79"/>
      <c r="T28" s="79"/>
      <c r="U28" s="79"/>
      <c r="V28" s="79"/>
      <c r="W28" s="79"/>
      <c r="X28" s="79"/>
      <c r="Y28" s="79"/>
      <c r="Z28" s="79"/>
      <c r="AA28" s="79"/>
      <c r="AB28" s="79"/>
      <c r="AC28" s="79"/>
      <c r="AD28" s="79"/>
      <c r="AE28" s="79"/>
      <c r="AF28" s="79"/>
      <c r="AG28" s="79"/>
      <c r="AH28" s="79"/>
      <c r="AI28" s="79"/>
      <c r="AJ28" s="79"/>
      <c r="AM28" s="83" t="s">
        <v>275</v>
      </c>
      <c r="AN28" s="111" t="s">
        <v>276</v>
      </c>
    </row>
    <row r="29" spans="1:40" s="121" customFormat="1" ht="16.5" thickBot="1" x14ac:dyDescent="0.3">
      <c r="A29" s="84">
        <v>2</v>
      </c>
      <c r="B29" s="85" t="s">
        <v>273</v>
      </c>
      <c r="C29" s="85"/>
      <c r="D29" s="85"/>
      <c r="E29" s="85"/>
      <c r="F29" s="85"/>
      <c r="G29" s="85"/>
      <c r="H29" s="85"/>
      <c r="I29" s="85"/>
      <c r="J29" s="85"/>
      <c r="K29" s="85"/>
      <c r="L29" s="85"/>
      <c r="M29" s="85"/>
      <c r="N29" s="85"/>
      <c r="O29" s="85"/>
      <c r="P29" s="85"/>
      <c r="Q29" s="85"/>
      <c r="R29" s="85"/>
      <c r="S29" s="85"/>
      <c r="T29" s="85"/>
      <c r="U29" s="85"/>
      <c r="V29" s="85"/>
      <c r="W29" s="85"/>
      <c r="X29" s="85"/>
      <c r="Y29" s="85"/>
      <c r="Z29" s="85"/>
      <c r="AA29" s="85"/>
      <c r="AB29" s="85"/>
      <c r="AC29" s="85"/>
      <c r="AD29" s="85"/>
      <c r="AE29" s="85"/>
      <c r="AF29" s="85"/>
      <c r="AG29" s="85"/>
      <c r="AH29" s="85"/>
      <c r="AI29" s="85"/>
      <c r="AJ29" s="85"/>
      <c r="AK29" s="86"/>
      <c r="AL29" s="86"/>
      <c r="AM29" s="86"/>
      <c r="AN29" s="112"/>
    </row>
    <row r="30" spans="1:40" s="122" customFormat="1" ht="19.5" customHeight="1" outlineLevel="1" x14ac:dyDescent="0.2">
      <c r="A30" s="87" t="s">
        <v>283</v>
      </c>
      <c r="B30" s="169" t="s">
        <v>274</v>
      </c>
      <c r="C30" s="170"/>
      <c r="D30" s="170"/>
      <c r="E30" s="170"/>
      <c r="F30" s="170"/>
      <c r="G30" s="170"/>
      <c r="H30" s="170"/>
      <c r="I30" s="170"/>
      <c r="J30" s="170"/>
      <c r="K30" s="170"/>
      <c r="L30" s="170"/>
      <c r="M30" s="170"/>
      <c r="N30" s="170"/>
      <c r="O30" s="170"/>
      <c r="P30" s="170"/>
      <c r="Q30" s="170"/>
      <c r="R30" s="170"/>
      <c r="S30" s="170"/>
      <c r="T30" s="170"/>
      <c r="U30" s="170"/>
      <c r="V30" s="170"/>
      <c r="W30" s="170"/>
      <c r="X30" s="170"/>
      <c r="Y30" s="170"/>
      <c r="Z30" s="170"/>
      <c r="AA30" s="170"/>
      <c r="AB30" s="170"/>
      <c r="AC30" s="170"/>
      <c r="AD30" s="170"/>
      <c r="AE30" s="170"/>
      <c r="AF30" s="170"/>
      <c r="AG30" s="170"/>
      <c r="AH30" s="170"/>
      <c r="AI30" s="170"/>
      <c r="AJ30" s="171"/>
      <c r="AK30" s="88">
        <v>25</v>
      </c>
      <c r="AL30" s="88" t="s">
        <v>277</v>
      </c>
      <c r="AM30" s="89"/>
      <c r="AN30" s="113">
        <f>AK30*AM30</f>
        <v>0</v>
      </c>
    </row>
    <row r="31" spans="1:40" s="120" customFormat="1" ht="16.5" thickBot="1" x14ac:dyDescent="0.3">
      <c r="A31" s="84"/>
      <c r="B31" s="85"/>
      <c r="C31" s="85"/>
      <c r="D31" s="85"/>
      <c r="E31" s="85"/>
      <c r="F31" s="85"/>
      <c r="G31" s="85"/>
      <c r="H31" s="85"/>
      <c r="I31" s="85"/>
      <c r="J31" s="85"/>
      <c r="K31" s="85"/>
      <c r="L31" s="85"/>
      <c r="M31" s="85"/>
      <c r="N31" s="85"/>
      <c r="O31" s="85"/>
      <c r="P31" s="85"/>
      <c r="Q31" s="85"/>
      <c r="R31" s="85"/>
      <c r="S31" s="85"/>
      <c r="T31" s="85"/>
      <c r="U31" s="85"/>
      <c r="V31" s="85"/>
      <c r="W31" s="85"/>
      <c r="X31" s="85"/>
      <c r="Y31" s="85"/>
      <c r="Z31" s="85"/>
      <c r="AA31" s="85"/>
      <c r="AB31" s="85"/>
      <c r="AC31" s="85"/>
      <c r="AD31" s="85"/>
      <c r="AE31" s="85"/>
      <c r="AF31" s="85"/>
      <c r="AG31" s="85"/>
      <c r="AH31" s="85"/>
      <c r="AI31" s="85"/>
      <c r="AJ31" s="85"/>
      <c r="AK31" s="90"/>
      <c r="AL31" s="91"/>
      <c r="AM31" s="91"/>
      <c r="AN31" s="114"/>
    </row>
    <row r="32" spans="1:40" s="123" customFormat="1" ht="16.5" thickBot="1" x14ac:dyDescent="0.3">
      <c r="A32" s="92" t="s">
        <v>261</v>
      </c>
      <c r="B32" s="93"/>
      <c r="C32" s="94"/>
      <c r="D32" s="94"/>
      <c r="E32" s="94"/>
      <c r="F32" s="94"/>
      <c r="G32" s="94"/>
      <c r="H32" s="94"/>
      <c r="I32" s="94"/>
      <c r="J32" s="94"/>
      <c r="K32" s="94"/>
      <c r="L32" s="94"/>
      <c r="M32" s="94"/>
      <c r="N32" s="94"/>
      <c r="O32" s="94"/>
      <c r="P32" s="94"/>
      <c r="Q32" s="94"/>
      <c r="R32" s="94"/>
      <c r="S32" s="94"/>
      <c r="T32" s="94"/>
      <c r="U32" s="94"/>
      <c r="V32" s="94"/>
      <c r="W32" s="94"/>
      <c r="X32" s="94"/>
      <c r="Y32" s="94"/>
      <c r="Z32" s="94"/>
      <c r="AA32" s="94"/>
      <c r="AB32" s="94"/>
      <c r="AC32" s="94"/>
      <c r="AD32" s="94"/>
      <c r="AE32" s="94"/>
      <c r="AF32" s="94"/>
      <c r="AG32" s="94"/>
      <c r="AH32" s="94"/>
      <c r="AI32" s="94"/>
      <c r="AJ32" s="94"/>
      <c r="AK32" s="95"/>
      <c r="AL32" s="96"/>
      <c r="AM32" s="97"/>
      <c r="AN32" s="115">
        <f>AN27+AN30</f>
        <v>0</v>
      </c>
    </row>
    <row r="33" spans="1:40" s="123" customFormat="1" ht="16.5" thickBot="1" x14ac:dyDescent="0.3">
      <c r="A33" s="92" t="s">
        <v>262</v>
      </c>
      <c r="B33" s="93"/>
      <c r="C33" s="94"/>
      <c r="D33" s="94"/>
      <c r="E33" s="94"/>
      <c r="F33" s="94"/>
      <c r="G33" s="94"/>
      <c r="H33" s="94"/>
      <c r="I33" s="94"/>
      <c r="J33" s="94"/>
      <c r="K33" s="94"/>
      <c r="L33" s="94"/>
      <c r="M33" s="94"/>
      <c r="N33" s="94"/>
      <c r="O33" s="94"/>
      <c r="P33" s="94"/>
      <c r="Q33" s="94"/>
      <c r="R33" s="94"/>
      <c r="S33" s="94"/>
      <c r="T33" s="94"/>
      <c r="U33" s="94"/>
      <c r="V33" s="94"/>
      <c r="W33" s="94"/>
      <c r="X33" s="94"/>
      <c r="Y33" s="94"/>
      <c r="Z33" s="94"/>
      <c r="AA33" s="94"/>
      <c r="AB33" s="94"/>
      <c r="AC33" s="94"/>
      <c r="AD33" s="94"/>
      <c r="AE33" s="94"/>
      <c r="AF33" s="94"/>
      <c r="AG33" s="94"/>
      <c r="AH33" s="94"/>
      <c r="AI33" s="94"/>
      <c r="AJ33" s="94"/>
      <c r="AK33" s="98"/>
      <c r="AL33" s="99"/>
      <c r="AM33" s="100"/>
      <c r="AN33" s="116">
        <f>SUM(AN32*0.19)</f>
        <v>0</v>
      </c>
    </row>
    <row r="34" spans="1:40" s="123" customFormat="1" ht="16.5" thickBot="1" x14ac:dyDescent="0.3">
      <c r="A34" s="92" t="s">
        <v>263</v>
      </c>
      <c r="B34" s="93"/>
      <c r="C34" s="94"/>
      <c r="D34" s="94"/>
      <c r="E34" s="94"/>
      <c r="F34" s="94"/>
      <c r="G34" s="94"/>
      <c r="H34" s="94"/>
      <c r="I34" s="94"/>
      <c r="J34" s="94"/>
      <c r="K34" s="94"/>
      <c r="L34" s="94"/>
      <c r="M34" s="94"/>
      <c r="N34" s="94"/>
      <c r="O34" s="94"/>
      <c r="P34" s="94"/>
      <c r="Q34" s="94"/>
      <c r="R34" s="94"/>
      <c r="S34" s="94"/>
      <c r="T34" s="94"/>
      <c r="U34" s="94"/>
      <c r="V34" s="94"/>
      <c r="W34" s="94"/>
      <c r="X34" s="94"/>
      <c r="Y34" s="94"/>
      <c r="Z34" s="94"/>
      <c r="AA34" s="94"/>
      <c r="AB34" s="94"/>
      <c r="AC34" s="94"/>
      <c r="AD34" s="94"/>
      <c r="AE34" s="94"/>
      <c r="AF34" s="94"/>
      <c r="AG34" s="94"/>
      <c r="AH34" s="94"/>
      <c r="AI34" s="94"/>
      <c r="AJ34" s="94"/>
      <c r="AK34" s="101"/>
      <c r="AL34" s="102"/>
      <c r="AM34" s="103"/>
      <c r="AN34" s="117">
        <f>SUM(AN32+AN33)</f>
        <v>0</v>
      </c>
    </row>
    <row r="35" spans="1:40" x14ac:dyDescent="0.2">
      <c r="AM35" s="67"/>
      <c r="AN35" s="118"/>
    </row>
    <row r="36" spans="1:40" x14ac:dyDescent="0.2">
      <c r="AM36" s="67"/>
      <c r="AN36" s="118"/>
    </row>
    <row r="37" spans="1:40" x14ac:dyDescent="0.2">
      <c r="AM37" s="67"/>
      <c r="AN37" s="118"/>
    </row>
    <row r="38" spans="1:40" x14ac:dyDescent="0.2">
      <c r="AM38" s="67"/>
      <c r="AN38" s="118"/>
    </row>
    <row r="39" spans="1:40" x14ac:dyDescent="0.2">
      <c r="AM39" s="67"/>
      <c r="AN39" s="118"/>
    </row>
    <row r="40" spans="1:40" x14ac:dyDescent="0.2">
      <c r="AM40" s="67"/>
      <c r="AN40" s="118"/>
    </row>
    <row r="41" spans="1:40" x14ac:dyDescent="0.2">
      <c r="AM41" s="67"/>
      <c r="AN41" s="118"/>
    </row>
    <row r="42" spans="1:40" x14ac:dyDescent="0.2">
      <c r="AM42" s="67"/>
      <c r="AN42" s="118"/>
    </row>
    <row r="43" spans="1:40" x14ac:dyDescent="0.2">
      <c r="AM43" s="67"/>
      <c r="AN43" s="118"/>
    </row>
    <row r="44" spans="1:40" x14ac:dyDescent="0.2">
      <c r="AM44" s="67"/>
      <c r="AN44" s="118"/>
    </row>
    <row r="45" spans="1:40" x14ac:dyDescent="0.2">
      <c r="AM45" s="67"/>
      <c r="AN45" s="118"/>
    </row>
    <row r="46" spans="1:40" x14ac:dyDescent="0.2">
      <c r="AM46" s="67"/>
      <c r="AN46" s="118"/>
    </row>
    <row r="47" spans="1:40" x14ac:dyDescent="0.2">
      <c r="AM47" s="67"/>
      <c r="AN47" s="118"/>
    </row>
    <row r="48" spans="1:40" x14ac:dyDescent="0.2">
      <c r="AM48" s="67"/>
      <c r="AN48" s="118"/>
    </row>
    <row r="49" spans="39:40" x14ac:dyDescent="0.2">
      <c r="AM49" s="67"/>
      <c r="AN49" s="118"/>
    </row>
    <row r="50" spans="39:40" x14ac:dyDescent="0.2">
      <c r="AM50" s="67"/>
      <c r="AN50" s="118"/>
    </row>
    <row r="51" spans="39:40" x14ac:dyDescent="0.2">
      <c r="AM51" s="67"/>
      <c r="AN51" s="118"/>
    </row>
    <row r="52" spans="39:40" x14ac:dyDescent="0.2">
      <c r="AM52" s="67"/>
      <c r="AN52" s="118"/>
    </row>
    <row r="53" spans="39:40" x14ac:dyDescent="0.2">
      <c r="AM53" s="67"/>
      <c r="AN53" s="118"/>
    </row>
    <row r="54" spans="39:40" x14ac:dyDescent="0.2">
      <c r="AM54" s="67"/>
      <c r="AN54" s="118"/>
    </row>
    <row r="55" spans="39:40" x14ac:dyDescent="0.2">
      <c r="AM55" s="67"/>
      <c r="AN55" s="118"/>
    </row>
    <row r="56" spans="39:40" x14ac:dyDescent="0.2">
      <c r="AM56" s="67"/>
    </row>
    <row r="57" spans="39:40" x14ac:dyDescent="0.2">
      <c r="AM57" s="67"/>
    </row>
    <row r="58" spans="39:40" x14ac:dyDescent="0.2">
      <c r="AM58" s="67"/>
    </row>
    <row r="59" spans="39:40" x14ac:dyDescent="0.2">
      <c r="AM59" s="67"/>
    </row>
    <row r="60" spans="39:40" x14ac:dyDescent="0.2">
      <c r="AM60" s="67"/>
    </row>
    <row r="61" spans="39:40" x14ac:dyDescent="0.2">
      <c r="AM61" s="67"/>
    </row>
    <row r="62" spans="39:40" x14ac:dyDescent="0.2">
      <c r="AM62" s="67"/>
    </row>
    <row r="63" spans="39:40" x14ac:dyDescent="0.2">
      <c r="AM63" s="67"/>
    </row>
    <row r="64" spans="39:40" x14ac:dyDescent="0.2">
      <c r="AM64" s="67"/>
    </row>
    <row r="65" spans="39:39" x14ac:dyDescent="0.2">
      <c r="AM65" s="67"/>
    </row>
    <row r="66" spans="39:39" x14ac:dyDescent="0.2">
      <c r="AM66" s="67"/>
    </row>
    <row r="67" spans="39:39" x14ac:dyDescent="0.2">
      <c r="AM67" s="67"/>
    </row>
    <row r="68" spans="39:39" x14ac:dyDescent="0.2">
      <c r="AM68" s="67"/>
    </row>
    <row r="69" spans="39:39" x14ac:dyDescent="0.2">
      <c r="AM69" s="67"/>
    </row>
    <row r="70" spans="39:39" x14ac:dyDescent="0.2">
      <c r="AM70" s="67"/>
    </row>
    <row r="71" spans="39:39" x14ac:dyDescent="0.2">
      <c r="AM71" s="67"/>
    </row>
    <row r="72" spans="39:39" x14ac:dyDescent="0.2">
      <c r="AM72" s="67"/>
    </row>
    <row r="73" spans="39:39" x14ac:dyDescent="0.2">
      <c r="AM73" s="67"/>
    </row>
    <row r="74" spans="39:39" x14ac:dyDescent="0.2">
      <c r="AM74" s="67"/>
    </row>
    <row r="75" spans="39:39" x14ac:dyDescent="0.2">
      <c r="AM75" s="67"/>
    </row>
    <row r="76" spans="39:39" x14ac:dyDescent="0.2">
      <c r="AM76" s="67"/>
    </row>
    <row r="77" spans="39:39" x14ac:dyDescent="0.2">
      <c r="AM77" s="67"/>
    </row>
    <row r="78" spans="39:39" x14ac:dyDescent="0.2">
      <c r="AM78" s="67"/>
    </row>
    <row r="79" spans="39:39" x14ac:dyDescent="0.2">
      <c r="AM79" s="67"/>
    </row>
    <row r="80" spans="39:39" x14ac:dyDescent="0.2">
      <c r="AM80" s="67"/>
    </row>
    <row r="81" spans="39:39" x14ac:dyDescent="0.2">
      <c r="AM81" s="67"/>
    </row>
    <row r="82" spans="39:39" x14ac:dyDescent="0.2">
      <c r="AM82" s="67"/>
    </row>
    <row r="83" spans="39:39" x14ac:dyDescent="0.2">
      <c r="AM83" s="67"/>
    </row>
    <row r="84" spans="39:39" x14ac:dyDescent="0.2">
      <c r="AM84" s="67"/>
    </row>
    <row r="85" spans="39:39" x14ac:dyDescent="0.2">
      <c r="AM85" s="67"/>
    </row>
    <row r="86" spans="39:39" x14ac:dyDescent="0.2">
      <c r="AM86" s="67"/>
    </row>
    <row r="87" spans="39:39" x14ac:dyDescent="0.2">
      <c r="AM87" s="67"/>
    </row>
    <row r="88" spans="39:39" x14ac:dyDescent="0.2">
      <c r="AM88" s="67"/>
    </row>
    <row r="89" spans="39:39" x14ac:dyDescent="0.2">
      <c r="AM89" s="67"/>
    </row>
    <row r="90" spans="39:39" x14ac:dyDescent="0.2">
      <c r="AM90" s="67"/>
    </row>
    <row r="91" spans="39:39" x14ac:dyDescent="0.2">
      <c r="AM91" s="67"/>
    </row>
    <row r="92" spans="39:39" x14ac:dyDescent="0.2">
      <c r="AM92" s="67"/>
    </row>
    <row r="93" spans="39:39" x14ac:dyDescent="0.2">
      <c r="AM93" s="67"/>
    </row>
    <row r="94" spans="39:39" x14ac:dyDescent="0.2">
      <c r="AM94" s="67"/>
    </row>
    <row r="95" spans="39:39" x14ac:dyDescent="0.2">
      <c r="AM95" s="67"/>
    </row>
    <row r="96" spans="39:39" x14ac:dyDescent="0.2">
      <c r="AM96" s="67"/>
    </row>
    <row r="97" spans="39:39" x14ac:dyDescent="0.2">
      <c r="AM97" s="67"/>
    </row>
    <row r="98" spans="39:39" x14ac:dyDescent="0.2">
      <c r="AM98" s="67"/>
    </row>
    <row r="99" spans="39:39" x14ac:dyDescent="0.2">
      <c r="AM99" s="67"/>
    </row>
    <row r="100" spans="39:39" x14ac:dyDescent="0.2">
      <c r="AM100" s="67"/>
    </row>
    <row r="101" spans="39:39" x14ac:dyDescent="0.2">
      <c r="AM101" s="67"/>
    </row>
    <row r="102" spans="39:39" x14ac:dyDescent="0.2">
      <c r="AM102" s="67"/>
    </row>
    <row r="103" spans="39:39" x14ac:dyDescent="0.2">
      <c r="AM103" s="67"/>
    </row>
    <row r="104" spans="39:39" x14ac:dyDescent="0.2">
      <c r="AM104" s="67"/>
    </row>
    <row r="105" spans="39:39" x14ac:dyDescent="0.2">
      <c r="AM105" s="67"/>
    </row>
    <row r="106" spans="39:39" x14ac:dyDescent="0.2">
      <c r="AM106" s="67"/>
    </row>
    <row r="107" spans="39:39" x14ac:dyDescent="0.2">
      <c r="AM107" s="67"/>
    </row>
    <row r="108" spans="39:39" x14ac:dyDescent="0.2">
      <c r="AM108" s="67"/>
    </row>
    <row r="109" spans="39:39" x14ac:dyDescent="0.2">
      <c r="AM109" s="67"/>
    </row>
    <row r="110" spans="39:39" x14ac:dyDescent="0.2">
      <c r="AM110" s="67"/>
    </row>
    <row r="111" spans="39:39" x14ac:dyDescent="0.2">
      <c r="AM111" s="67"/>
    </row>
    <row r="112" spans="39:39" x14ac:dyDescent="0.2">
      <c r="AM112" s="67"/>
    </row>
    <row r="113" spans="39:39" x14ac:dyDescent="0.2">
      <c r="AM113" s="67"/>
    </row>
    <row r="114" spans="39:39" x14ac:dyDescent="0.2">
      <c r="AM114" s="67"/>
    </row>
    <row r="115" spans="39:39" x14ac:dyDescent="0.2">
      <c r="AM115" s="67"/>
    </row>
    <row r="116" spans="39:39" x14ac:dyDescent="0.2">
      <c r="AM116" s="67"/>
    </row>
    <row r="117" spans="39:39" x14ac:dyDescent="0.2">
      <c r="AM117" s="67"/>
    </row>
    <row r="118" spans="39:39" x14ac:dyDescent="0.2">
      <c r="AM118" s="67"/>
    </row>
    <row r="119" spans="39:39" x14ac:dyDescent="0.2">
      <c r="AM119" s="67"/>
    </row>
    <row r="120" spans="39:39" x14ac:dyDescent="0.2">
      <c r="AM120" s="67"/>
    </row>
    <row r="121" spans="39:39" x14ac:dyDescent="0.2">
      <c r="AM121" s="67"/>
    </row>
    <row r="122" spans="39:39" x14ac:dyDescent="0.2">
      <c r="AM122" s="67"/>
    </row>
    <row r="123" spans="39:39" x14ac:dyDescent="0.2">
      <c r="AM123" s="67"/>
    </row>
    <row r="124" spans="39:39" x14ac:dyDescent="0.2">
      <c r="AM124" s="67"/>
    </row>
    <row r="125" spans="39:39" x14ac:dyDescent="0.2">
      <c r="AM125" s="67"/>
    </row>
    <row r="126" spans="39:39" x14ac:dyDescent="0.2">
      <c r="AM126" s="67"/>
    </row>
    <row r="127" spans="39:39" x14ac:dyDescent="0.2">
      <c r="AM127" s="67"/>
    </row>
    <row r="128" spans="39:39" x14ac:dyDescent="0.2">
      <c r="AM128" s="67"/>
    </row>
    <row r="129" spans="39:39" x14ac:dyDescent="0.2">
      <c r="AM129" s="67"/>
    </row>
    <row r="130" spans="39:39" x14ac:dyDescent="0.2">
      <c r="AM130" s="67"/>
    </row>
    <row r="131" spans="39:39" x14ac:dyDescent="0.2">
      <c r="AM131" s="67"/>
    </row>
    <row r="132" spans="39:39" x14ac:dyDescent="0.2">
      <c r="AM132" s="67"/>
    </row>
    <row r="133" spans="39:39" x14ac:dyDescent="0.2">
      <c r="AM133" s="67"/>
    </row>
    <row r="134" spans="39:39" x14ac:dyDescent="0.2">
      <c r="AM134" s="67"/>
    </row>
    <row r="135" spans="39:39" x14ac:dyDescent="0.2">
      <c r="AM135" s="67"/>
    </row>
    <row r="136" spans="39:39" x14ac:dyDescent="0.2">
      <c r="AM136" s="67"/>
    </row>
    <row r="137" spans="39:39" x14ac:dyDescent="0.2">
      <c r="AM137" s="67"/>
    </row>
    <row r="138" spans="39:39" x14ac:dyDescent="0.2">
      <c r="AM138" s="67"/>
    </row>
    <row r="139" spans="39:39" x14ac:dyDescent="0.2">
      <c r="AM139" s="67"/>
    </row>
    <row r="140" spans="39:39" x14ac:dyDescent="0.2">
      <c r="AM140" s="67"/>
    </row>
    <row r="141" spans="39:39" x14ac:dyDescent="0.2">
      <c r="AM141" s="67"/>
    </row>
    <row r="142" spans="39:39" x14ac:dyDescent="0.2">
      <c r="AM142" s="67"/>
    </row>
    <row r="143" spans="39:39" x14ac:dyDescent="0.2">
      <c r="AM143" s="67"/>
    </row>
    <row r="144" spans="39:39" x14ac:dyDescent="0.2">
      <c r="AM144" s="67"/>
    </row>
    <row r="145" spans="39:39" x14ac:dyDescent="0.2">
      <c r="AM145" s="67"/>
    </row>
    <row r="146" spans="39:39" x14ac:dyDescent="0.2">
      <c r="AM146" s="67"/>
    </row>
    <row r="147" spans="39:39" x14ac:dyDescent="0.2">
      <c r="AM147" s="67"/>
    </row>
    <row r="148" spans="39:39" x14ac:dyDescent="0.2">
      <c r="AM148" s="67"/>
    </row>
    <row r="149" spans="39:39" x14ac:dyDescent="0.2">
      <c r="AM149" s="67"/>
    </row>
    <row r="150" spans="39:39" x14ac:dyDescent="0.2">
      <c r="AM150" s="67"/>
    </row>
    <row r="151" spans="39:39" x14ac:dyDescent="0.2">
      <c r="AM151" s="67"/>
    </row>
    <row r="152" spans="39:39" x14ac:dyDescent="0.2">
      <c r="AM152" s="67"/>
    </row>
    <row r="153" spans="39:39" x14ac:dyDescent="0.2">
      <c r="AM153" s="67"/>
    </row>
    <row r="154" spans="39:39" x14ac:dyDescent="0.2">
      <c r="AM154" s="67"/>
    </row>
    <row r="155" spans="39:39" x14ac:dyDescent="0.2">
      <c r="AM155" s="67"/>
    </row>
    <row r="156" spans="39:39" x14ac:dyDescent="0.2">
      <c r="AM156" s="67"/>
    </row>
    <row r="157" spans="39:39" x14ac:dyDescent="0.2">
      <c r="AM157" s="67"/>
    </row>
    <row r="158" spans="39:39" x14ac:dyDescent="0.2">
      <c r="AM158" s="67"/>
    </row>
    <row r="159" spans="39:39" x14ac:dyDescent="0.2">
      <c r="AM159" s="67"/>
    </row>
    <row r="160" spans="39:39" x14ac:dyDescent="0.2">
      <c r="AM160" s="67"/>
    </row>
  </sheetData>
  <sheetProtection algorithmName="SHA-512" hashValue="BA1TI4k1jfEzxQ5fICxkkrrt3VNg41uzl+OMOmgpXIb5uC451AaMt6utYbokqxBe4zemtaqqNBW/c2u9PBI0cg==" saltValue="+CzAQHnENLPkhSjwfJOBfQ==" spinCount="100000" sheet="1" objects="1" scenarios="1"/>
  <protectedRanges>
    <protectedRange sqref="AM23 AM24 AM25 AM26 AM30" name="Bereich1"/>
  </protectedRanges>
  <mergeCells count="72">
    <mergeCell ref="AL4:AM4"/>
    <mergeCell ref="A8:AJ9"/>
    <mergeCell ref="A10:AJ10"/>
    <mergeCell ref="A11:AJ11"/>
    <mergeCell ref="A12:AJ12"/>
    <mergeCell ref="AH4:AI4"/>
    <mergeCell ref="AJ4:AK4"/>
    <mergeCell ref="N1:O1"/>
    <mergeCell ref="N2:Z2"/>
    <mergeCell ref="AB4:AC4"/>
    <mergeCell ref="AD4:AE4"/>
    <mergeCell ref="AF4:AG4"/>
    <mergeCell ref="A19:A20"/>
    <mergeCell ref="B19:B20"/>
    <mergeCell ref="C19:F20"/>
    <mergeCell ref="I19:AJ20"/>
    <mergeCell ref="A13:AJ13"/>
    <mergeCell ref="A14:B18"/>
    <mergeCell ref="C14:F18"/>
    <mergeCell ref="G14:H20"/>
    <mergeCell ref="I14:AJ16"/>
    <mergeCell ref="AL14:AL20"/>
    <mergeCell ref="AM14:AM20"/>
    <mergeCell ref="AN14:AN20"/>
    <mergeCell ref="I17:L18"/>
    <mergeCell ref="M17:P18"/>
    <mergeCell ref="Q17:T18"/>
    <mergeCell ref="U17:X18"/>
    <mergeCell ref="Y17:AB18"/>
    <mergeCell ref="AC17:AF18"/>
    <mergeCell ref="AG17:AJ18"/>
    <mergeCell ref="AK14:AK20"/>
    <mergeCell ref="C23:F23"/>
    <mergeCell ref="K23:L23"/>
    <mergeCell ref="O23:P23"/>
    <mergeCell ref="S23:T23"/>
    <mergeCell ref="W23:X23"/>
    <mergeCell ref="AE23:AF23"/>
    <mergeCell ref="AI23:AJ23"/>
    <mergeCell ref="AA23:AB23"/>
    <mergeCell ref="C25:F25"/>
    <mergeCell ref="K25:L25"/>
    <mergeCell ref="O25:P25"/>
    <mergeCell ref="S25:T25"/>
    <mergeCell ref="W25:X25"/>
    <mergeCell ref="AA25:AB25"/>
    <mergeCell ref="AE24:AF24"/>
    <mergeCell ref="AI24:AJ24"/>
    <mergeCell ref="AA24:AB24"/>
    <mergeCell ref="AE25:AF25"/>
    <mergeCell ref="AI25:AJ25"/>
    <mergeCell ref="C24:F24"/>
    <mergeCell ref="K24:L24"/>
    <mergeCell ref="O24:P24"/>
    <mergeCell ref="S24:T24"/>
    <mergeCell ref="W24:X24"/>
    <mergeCell ref="C26:F26"/>
    <mergeCell ref="K26:L26"/>
    <mergeCell ref="O26:P26"/>
    <mergeCell ref="S26:T26"/>
    <mergeCell ref="W26:X26"/>
    <mergeCell ref="AA26:AB26"/>
    <mergeCell ref="B30:AJ30"/>
    <mergeCell ref="AE26:AF26"/>
    <mergeCell ref="AI26:AJ26"/>
    <mergeCell ref="I27:L27"/>
    <mergeCell ref="M27:P27"/>
    <mergeCell ref="Q27:T27"/>
    <mergeCell ref="U27:X27"/>
    <mergeCell ref="Y27:AB27"/>
    <mergeCell ref="AC27:AF27"/>
    <mergeCell ref="AG27:AJ27"/>
  </mergeCells>
  <dataValidations count="1">
    <dataValidation type="list" allowBlank="1" showInputMessage="1" showErrorMessage="1" sqref="AH25 Z23 V26 AD26 AH24 J23 N23 R23 V23 J24 J25 N24 R24 Z24 AD23 AD24 AD25 V24 N25 R25 V25 Z25 AH26 Z26 J26 AH23 N26 R26" xr:uid="{F262214B-DEA1-4B0E-B90A-19309DEC3157}">
      <formula1>INDIRECT(I23)</formula1>
    </dataValidation>
  </dataValidations>
  <pageMargins left="0.7" right="0.7" top="0.78740157499999996" bottom="0.78740157499999996" header="0.3" footer="0.3"/>
  <extLst>
    <ext xmlns:x14="http://schemas.microsoft.com/office/spreadsheetml/2009/9/main" uri="{CCE6A557-97BC-4b89-ADB6-D9C93CAAB3DF}">
      <x14:dataValidations xmlns:xm="http://schemas.microsoft.com/office/excel/2006/main" count="3">
        <x14:dataValidation type="list" allowBlank="1" showInputMessage="1" showErrorMessage="1" xr:uid="{CABBB89B-3E6F-4C36-84B9-1112A5BF32BD}">
          <x14:formula1>
            <xm:f>Tabelle_WiE!$A$4:$A$220</xm:f>
          </x14:formula1>
          <xm:sqref>N1:O1</xm:sqref>
        </x14:dataValidation>
        <x14:dataValidation type="list" allowBlank="1" showInputMessage="1" showErrorMessage="1" xr:uid="{021E2E20-8630-46C7-925E-5284D742A813}">
          <x14:formula1>
            <xm:f>Datenquelle!$I$1:$S$1</xm:f>
          </x14:formula1>
          <xm:sqref>AG25 Y23 Y26 AG26 AG24 I23 M23 Q23 U23 I24 I25 M24 Q24 Y24 AC23 AC24 AC25 U24 M25 Q25 U25 Y25 AC26 I26 M26 Q26 U26 AG23</xm:sqref>
        </x14:dataValidation>
        <x14:dataValidation type="list" allowBlank="1" showInputMessage="1" showErrorMessage="1" xr:uid="{0675410E-B5D4-4DCD-97D8-060C6AB49F26}">
          <x14:formula1>
            <xm:f>Datenquelle!$T$2:$T$7</xm:f>
          </x14:formula1>
          <xm:sqref>AI25:AJ25 AA23:AB23 AE23:AF23 AE26:AF26 AI24:AJ24 K23:L23 O23:P23 S23:T23 W23:X23 K24:L24 K25:L25 O24:P24 S24:T24 AA24:AB24 AE24:AF24 AI26:AJ26 W24:X24 O25:P25 S25:T25 W25:X25 AA25:AB25 AE25:AF25 K26:L26 O26:P26 S26:T26 W26:X26 AA26:AB26 AI23:AJ23</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E38476-5AB5-4FF3-A912-DE40BD16C48A}">
  <dimension ref="A1:AP160"/>
  <sheetViews>
    <sheetView topLeftCell="F13" workbookViewId="0">
      <selection activeCell="AM26" activeCellId="4" sqref="AM23 AM24 AM25 AM30 AM26"/>
    </sheetView>
  </sheetViews>
  <sheetFormatPr baseColWidth="10" defaultColWidth="11.42578125" defaultRowHeight="12.75" outlineLevelRow="1" x14ac:dyDescent="0.2"/>
  <cols>
    <col min="1" max="1" width="6.7109375" style="19" customWidth="1"/>
    <col min="2" max="2" width="26.7109375" customWidth="1"/>
    <col min="3" max="5" width="17.7109375" customWidth="1"/>
    <col min="6" max="6" width="39.5703125" customWidth="1"/>
    <col min="7" max="8" width="3.7109375" hidden="1" customWidth="1"/>
    <col min="9" max="20" width="3.7109375" customWidth="1"/>
    <col min="21" max="24" width="4.42578125" customWidth="1"/>
    <col min="25" max="27" width="3.7109375" customWidth="1"/>
    <col min="28" max="28" width="8.5703125" bestFit="1" customWidth="1"/>
    <col min="29" max="29" width="6.85546875" customWidth="1"/>
    <col min="30" max="30" width="4.5703125" bestFit="1" customWidth="1"/>
    <col min="31" max="31" width="6.140625" bestFit="1" customWidth="1"/>
    <col min="32" max="32" width="7.140625" customWidth="1"/>
    <col min="33" max="33" width="8.85546875" customWidth="1"/>
    <col min="34" max="35" width="9.140625" customWidth="1"/>
    <col min="36" max="36" width="5.5703125" bestFit="1" customWidth="1"/>
    <col min="37" max="37" width="10.85546875" bestFit="1" customWidth="1"/>
    <col min="38" max="38" width="11" customWidth="1"/>
    <col min="39" max="39" width="11" style="104" customWidth="1"/>
    <col min="40" max="40" width="12.85546875" style="105" customWidth="1"/>
  </cols>
  <sheetData>
    <row r="1" spans="1:42" ht="14.85" customHeight="1" x14ac:dyDescent="0.2">
      <c r="J1" s="57" t="s">
        <v>267</v>
      </c>
      <c r="N1" s="147">
        <v>2035</v>
      </c>
      <c r="O1" s="147"/>
      <c r="P1" s="30"/>
      <c r="Q1" s="30"/>
      <c r="R1" s="30"/>
      <c r="S1" s="30"/>
      <c r="T1" s="30"/>
      <c r="U1" s="30"/>
      <c r="V1" s="30"/>
      <c r="W1" s="30"/>
      <c r="X1" s="30"/>
      <c r="Y1" s="30"/>
      <c r="Z1" s="30"/>
      <c r="AA1" s="30"/>
      <c r="AB1" s="30"/>
      <c r="AC1" s="30"/>
      <c r="AD1" s="30"/>
      <c r="AM1"/>
    </row>
    <row r="2" spans="1:42" ht="14.85" customHeight="1" x14ac:dyDescent="0.2">
      <c r="C2" s="30"/>
      <c r="J2" s="57" t="s">
        <v>268</v>
      </c>
      <c r="N2" s="150" t="s">
        <v>298</v>
      </c>
      <c r="O2" s="150"/>
      <c r="P2" s="150"/>
      <c r="Q2" s="150"/>
      <c r="R2" s="150"/>
      <c r="S2" s="150"/>
      <c r="T2" s="150"/>
      <c r="U2" s="150"/>
      <c r="V2" s="150"/>
      <c r="W2" s="150"/>
      <c r="X2" s="150"/>
      <c r="Y2" s="150"/>
      <c r="Z2" s="150"/>
      <c r="AA2" s="58"/>
      <c r="AB2" s="30"/>
      <c r="AH2" s="30"/>
      <c r="AI2" s="30"/>
      <c r="AJ2" s="30"/>
      <c r="AK2" s="30"/>
      <c r="AL2" s="30"/>
      <c r="AM2" s="30"/>
      <c r="AN2" s="106"/>
      <c r="AO2" s="119"/>
      <c r="AP2" s="119"/>
    </row>
    <row r="3" spans="1:42" ht="14.85" customHeight="1" x14ac:dyDescent="0.25">
      <c r="B3" s="59"/>
      <c r="C3" s="60"/>
      <c r="J3" s="30" t="s">
        <v>269</v>
      </c>
      <c r="N3" s="61">
        <v>74</v>
      </c>
      <c r="AB3" s="62" t="s">
        <v>312</v>
      </c>
      <c r="AC3" s="62" t="s">
        <v>313</v>
      </c>
      <c r="AD3" s="62" t="s">
        <v>312</v>
      </c>
      <c r="AE3" s="62" t="s">
        <v>313</v>
      </c>
      <c r="AF3" s="62" t="s">
        <v>312</v>
      </c>
      <c r="AG3" s="62" t="s">
        <v>313</v>
      </c>
      <c r="AH3" s="62" t="s">
        <v>312</v>
      </c>
      <c r="AI3" s="62" t="s">
        <v>313</v>
      </c>
      <c r="AJ3" s="62" t="s">
        <v>312</v>
      </c>
      <c r="AK3" s="62" t="s">
        <v>313</v>
      </c>
      <c r="AL3" s="62" t="s">
        <v>312</v>
      </c>
      <c r="AM3" s="62" t="s">
        <v>313</v>
      </c>
      <c r="AN3" s="62" t="s">
        <v>313</v>
      </c>
      <c r="AO3" s="62" t="s">
        <v>314</v>
      </c>
    </row>
    <row r="4" spans="1:42" ht="30.75" customHeight="1" x14ac:dyDescent="0.25">
      <c r="B4" s="59"/>
      <c r="C4" s="63"/>
      <c r="J4" s="30"/>
      <c r="AB4" s="135" t="s">
        <v>315</v>
      </c>
      <c r="AC4" s="136"/>
      <c r="AD4" s="135" t="s">
        <v>316</v>
      </c>
      <c r="AE4" s="136"/>
      <c r="AF4" s="135" t="s">
        <v>317</v>
      </c>
      <c r="AG4" s="136"/>
      <c r="AH4" s="135" t="s">
        <v>318</v>
      </c>
      <c r="AI4" s="136"/>
      <c r="AJ4" s="135" t="s">
        <v>319</v>
      </c>
      <c r="AK4" s="136"/>
      <c r="AL4" s="135" t="s">
        <v>320</v>
      </c>
      <c r="AM4" s="136"/>
      <c r="AN4" s="64" t="s">
        <v>321</v>
      </c>
      <c r="AO4" s="64" t="s">
        <v>322</v>
      </c>
    </row>
    <row r="5" spans="1:42" ht="14.85" customHeight="1" x14ac:dyDescent="0.25">
      <c r="B5" s="59"/>
      <c r="C5" s="63"/>
      <c r="J5" s="30" t="s">
        <v>270</v>
      </c>
      <c r="N5" s="61">
        <v>5</v>
      </c>
      <c r="AB5" s="65">
        <v>0</v>
      </c>
      <c r="AC5" s="65">
        <v>0</v>
      </c>
      <c r="AD5" s="65">
        <v>0</v>
      </c>
      <c r="AE5" s="65">
        <v>0</v>
      </c>
      <c r="AF5" s="65">
        <v>350</v>
      </c>
      <c r="AG5" s="65">
        <v>0</v>
      </c>
      <c r="AH5" s="65">
        <v>0</v>
      </c>
      <c r="AI5" s="65">
        <v>0</v>
      </c>
      <c r="AJ5" s="65">
        <v>44</v>
      </c>
      <c r="AK5" s="65">
        <v>0</v>
      </c>
      <c r="AL5" s="65">
        <v>0</v>
      </c>
      <c r="AM5" s="65">
        <v>0</v>
      </c>
      <c r="AN5" s="65">
        <v>610.12300000000005</v>
      </c>
      <c r="AO5" s="65">
        <v>621.41999999999996</v>
      </c>
    </row>
    <row r="6" spans="1:42" ht="14.85" customHeight="1" x14ac:dyDescent="0.25">
      <c r="B6" s="59"/>
      <c r="C6" s="63"/>
      <c r="J6" s="30" t="s">
        <v>271</v>
      </c>
      <c r="N6" s="61">
        <v>6</v>
      </c>
      <c r="AJ6" s="66"/>
      <c r="AM6" s="67"/>
    </row>
    <row r="7" spans="1:42" ht="14.85" customHeight="1" thickBot="1" x14ac:dyDescent="0.3">
      <c r="B7" s="59"/>
      <c r="C7" s="63"/>
      <c r="J7" s="30"/>
      <c r="N7" s="61"/>
      <c r="AJ7" s="68"/>
      <c r="AM7" s="67"/>
    </row>
    <row r="8" spans="1:42" ht="14.85" customHeight="1" x14ac:dyDescent="0.2">
      <c r="A8" s="129" t="s">
        <v>280</v>
      </c>
      <c r="B8" s="130"/>
      <c r="C8" s="130"/>
      <c r="D8" s="130"/>
      <c r="E8" s="130"/>
      <c r="F8" s="130"/>
      <c r="G8" s="130"/>
      <c r="H8" s="130"/>
      <c r="I8" s="130"/>
      <c r="J8" s="130"/>
      <c r="K8" s="130"/>
      <c r="L8" s="130"/>
      <c r="M8" s="130"/>
      <c r="N8" s="130"/>
      <c r="O8" s="130"/>
      <c r="P8" s="130"/>
      <c r="Q8" s="130"/>
      <c r="R8" s="130"/>
      <c r="S8" s="130"/>
      <c r="T8" s="130"/>
      <c r="U8" s="130"/>
      <c r="V8" s="130"/>
      <c r="W8" s="130"/>
      <c r="X8" s="130"/>
      <c r="Y8" s="130"/>
      <c r="Z8" s="130"/>
      <c r="AA8" s="130"/>
      <c r="AB8" s="130"/>
      <c r="AC8" s="130"/>
      <c r="AD8" s="130"/>
      <c r="AE8" s="130"/>
      <c r="AF8" s="130"/>
      <c r="AG8" s="130"/>
      <c r="AH8" s="130"/>
      <c r="AI8" s="130"/>
      <c r="AJ8" s="131"/>
      <c r="AM8" s="67"/>
    </row>
    <row r="9" spans="1:42" ht="409.5" customHeight="1" x14ac:dyDescent="0.2">
      <c r="A9" s="132"/>
      <c r="B9" s="133"/>
      <c r="C9" s="133"/>
      <c r="D9" s="133"/>
      <c r="E9" s="133"/>
      <c r="F9" s="133"/>
      <c r="G9" s="133"/>
      <c r="H9" s="133"/>
      <c r="I9" s="133"/>
      <c r="J9" s="133"/>
      <c r="K9" s="133"/>
      <c r="L9" s="133"/>
      <c r="M9" s="133"/>
      <c r="N9" s="133"/>
      <c r="O9" s="133"/>
      <c r="P9" s="133"/>
      <c r="Q9" s="133"/>
      <c r="R9" s="133"/>
      <c r="S9" s="133"/>
      <c r="T9" s="133"/>
      <c r="U9" s="133"/>
      <c r="V9" s="133"/>
      <c r="W9" s="133"/>
      <c r="X9" s="133"/>
      <c r="Y9" s="133"/>
      <c r="Z9" s="133"/>
      <c r="AA9" s="133"/>
      <c r="AB9" s="133"/>
      <c r="AC9" s="133"/>
      <c r="AD9" s="133"/>
      <c r="AE9" s="133"/>
      <c r="AF9" s="133"/>
      <c r="AG9" s="133"/>
      <c r="AH9" s="133"/>
      <c r="AI9" s="133"/>
      <c r="AJ9" s="134"/>
      <c r="AM9" s="67"/>
    </row>
    <row r="10" spans="1:42" ht="249" customHeight="1" x14ac:dyDescent="0.2">
      <c r="A10" s="159" t="s">
        <v>278</v>
      </c>
      <c r="B10" s="160"/>
      <c r="C10" s="160"/>
      <c r="D10" s="160"/>
      <c r="E10" s="160"/>
      <c r="F10" s="160"/>
      <c r="G10" s="160"/>
      <c r="H10" s="160"/>
      <c r="I10" s="160"/>
      <c r="J10" s="160"/>
      <c r="K10" s="160"/>
      <c r="L10" s="160"/>
      <c r="M10" s="160"/>
      <c r="N10" s="160"/>
      <c r="O10" s="160"/>
      <c r="P10" s="160"/>
      <c r="Q10" s="160"/>
      <c r="R10" s="160"/>
      <c r="S10" s="160"/>
      <c r="T10" s="160"/>
      <c r="U10" s="160"/>
      <c r="V10" s="160"/>
      <c r="W10" s="160"/>
      <c r="X10" s="160"/>
      <c r="Y10" s="160"/>
      <c r="Z10" s="160"/>
      <c r="AA10" s="160"/>
      <c r="AB10" s="160"/>
      <c r="AC10" s="160"/>
      <c r="AD10" s="160"/>
      <c r="AE10" s="160"/>
      <c r="AF10" s="160"/>
      <c r="AG10" s="160"/>
      <c r="AH10" s="160"/>
      <c r="AI10" s="160"/>
      <c r="AJ10" s="161"/>
      <c r="AM10" s="67"/>
    </row>
    <row r="11" spans="1:42" ht="380.1" customHeight="1" x14ac:dyDescent="0.2">
      <c r="A11" s="162" t="s">
        <v>281</v>
      </c>
      <c r="B11" s="133"/>
      <c r="C11" s="133"/>
      <c r="D11" s="133"/>
      <c r="E11" s="133"/>
      <c r="F11" s="133"/>
      <c r="G11" s="133"/>
      <c r="H11" s="133"/>
      <c r="I11" s="133"/>
      <c r="J11" s="133"/>
      <c r="K11" s="133"/>
      <c r="L11" s="133"/>
      <c r="M11" s="133"/>
      <c r="N11" s="133"/>
      <c r="O11" s="133"/>
      <c r="P11" s="133"/>
      <c r="Q11" s="133"/>
      <c r="R11" s="133"/>
      <c r="S11" s="133"/>
      <c r="T11" s="133"/>
      <c r="U11" s="133"/>
      <c r="V11" s="133"/>
      <c r="W11" s="133"/>
      <c r="X11" s="133"/>
      <c r="Y11" s="133"/>
      <c r="Z11" s="133"/>
      <c r="AA11" s="133"/>
      <c r="AB11" s="133"/>
      <c r="AC11" s="133"/>
      <c r="AD11" s="133"/>
      <c r="AE11" s="133"/>
      <c r="AF11" s="133"/>
      <c r="AG11" s="133"/>
      <c r="AH11" s="133"/>
      <c r="AI11" s="133"/>
      <c r="AJ11" s="134"/>
      <c r="AM11" s="67"/>
    </row>
    <row r="12" spans="1:42" ht="218.1" customHeight="1" x14ac:dyDescent="0.2">
      <c r="A12" s="162" t="s">
        <v>282</v>
      </c>
      <c r="B12" s="163"/>
      <c r="C12" s="163"/>
      <c r="D12" s="163"/>
      <c r="E12" s="163"/>
      <c r="F12" s="163"/>
      <c r="G12" s="163"/>
      <c r="H12" s="163"/>
      <c r="I12" s="163"/>
      <c r="J12" s="163"/>
      <c r="K12" s="163"/>
      <c r="L12" s="163"/>
      <c r="M12" s="163"/>
      <c r="N12" s="163"/>
      <c r="O12" s="163"/>
      <c r="P12" s="163"/>
      <c r="Q12" s="163"/>
      <c r="R12" s="163"/>
      <c r="S12" s="163"/>
      <c r="T12" s="163"/>
      <c r="U12" s="163"/>
      <c r="V12" s="163"/>
      <c r="W12" s="163"/>
      <c r="X12" s="163"/>
      <c r="Y12" s="163"/>
      <c r="Z12" s="163"/>
      <c r="AA12" s="163"/>
      <c r="AB12" s="163"/>
      <c r="AC12" s="163"/>
      <c r="AD12" s="163"/>
      <c r="AE12" s="163"/>
      <c r="AF12" s="163"/>
      <c r="AG12" s="163"/>
      <c r="AH12" s="163"/>
      <c r="AI12" s="163"/>
      <c r="AJ12" s="164"/>
      <c r="AM12" s="67"/>
    </row>
    <row r="13" spans="1:42" ht="114.95" customHeight="1" thickBot="1" x14ac:dyDescent="0.25">
      <c r="A13" s="165" t="s">
        <v>279</v>
      </c>
      <c r="B13" s="166"/>
      <c r="C13" s="166"/>
      <c r="D13" s="166"/>
      <c r="E13" s="166"/>
      <c r="F13" s="166"/>
      <c r="G13" s="166"/>
      <c r="H13" s="166"/>
      <c r="I13" s="166"/>
      <c r="J13" s="166"/>
      <c r="K13" s="166"/>
      <c r="L13" s="166"/>
      <c r="M13" s="166"/>
      <c r="N13" s="166"/>
      <c r="O13" s="166"/>
      <c r="P13" s="166"/>
      <c r="Q13" s="166"/>
      <c r="R13" s="166"/>
      <c r="S13" s="166"/>
      <c r="T13" s="166"/>
      <c r="U13" s="166"/>
      <c r="V13" s="166"/>
      <c r="W13" s="166"/>
      <c r="X13" s="166"/>
      <c r="Y13" s="166"/>
      <c r="Z13" s="166"/>
      <c r="AA13" s="166"/>
      <c r="AB13" s="166"/>
      <c r="AC13" s="166"/>
      <c r="AD13" s="166"/>
      <c r="AE13" s="166"/>
      <c r="AF13" s="166"/>
      <c r="AG13" s="166"/>
      <c r="AH13" s="166"/>
      <c r="AI13" s="166"/>
      <c r="AJ13" s="167"/>
      <c r="AM13" s="67"/>
    </row>
    <row r="14" spans="1:42" ht="12.75" customHeight="1" x14ac:dyDescent="0.2">
      <c r="A14" s="199" t="s">
        <v>264</v>
      </c>
      <c r="B14" s="200"/>
      <c r="C14" s="205" t="s">
        <v>265</v>
      </c>
      <c r="D14" s="205"/>
      <c r="E14" s="205"/>
      <c r="F14" s="206"/>
      <c r="G14" s="187" t="s">
        <v>176</v>
      </c>
      <c r="H14" s="188"/>
      <c r="I14" s="193" t="s">
        <v>177</v>
      </c>
      <c r="J14" s="194"/>
      <c r="K14" s="194"/>
      <c r="L14" s="194"/>
      <c r="M14" s="194"/>
      <c r="N14" s="194"/>
      <c r="O14" s="194"/>
      <c r="P14" s="194"/>
      <c r="Q14" s="194"/>
      <c r="R14" s="194"/>
      <c r="S14" s="194"/>
      <c r="T14" s="194"/>
      <c r="U14" s="194"/>
      <c r="V14" s="194"/>
      <c r="W14" s="194"/>
      <c r="X14" s="194"/>
      <c r="Y14" s="194"/>
      <c r="Z14" s="194"/>
      <c r="AA14" s="194"/>
      <c r="AB14" s="194"/>
      <c r="AC14" s="194"/>
      <c r="AD14" s="194"/>
      <c r="AE14" s="194"/>
      <c r="AF14" s="194"/>
      <c r="AG14" s="194"/>
      <c r="AH14" s="194"/>
      <c r="AI14" s="194"/>
      <c r="AJ14" s="194"/>
      <c r="AK14" s="154" t="s">
        <v>259</v>
      </c>
      <c r="AL14" s="154" t="s">
        <v>260</v>
      </c>
      <c r="AM14" s="126" t="s">
        <v>284</v>
      </c>
      <c r="AN14" s="151" t="s">
        <v>285</v>
      </c>
    </row>
    <row r="15" spans="1:42" ht="12.75" customHeight="1" x14ac:dyDescent="0.2">
      <c r="A15" s="201"/>
      <c r="B15" s="202"/>
      <c r="C15" s="207"/>
      <c r="D15" s="207"/>
      <c r="E15" s="207"/>
      <c r="F15" s="208"/>
      <c r="G15" s="189"/>
      <c r="H15" s="190"/>
      <c r="I15" s="195"/>
      <c r="J15" s="196"/>
      <c r="K15" s="196"/>
      <c r="L15" s="196"/>
      <c r="M15" s="196"/>
      <c r="N15" s="196"/>
      <c r="O15" s="196"/>
      <c r="P15" s="196"/>
      <c r="Q15" s="196"/>
      <c r="R15" s="196"/>
      <c r="S15" s="196"/>
      <c r="T15" s="196"/>
      <c r="U15" s="196"/>
      <c r="V15" s="196"/>
      <c r="W15" s="196"/>
      <c r="X15" s="196"/>
      <c r="Y15" s="196"/>
      <c r="Z15" s="196"/>
      <c r="AA15" s="196"/>
      <c r="AB15" s="196"/>
      <c r="AC15" s="196"/>
      <c r="AD15" s="196"/>
      <c r="AE15" s="196"/>
      <c r="AF15" s="196"/>
      <c r="AG15" s="196"/>
      <c r="AH15" s="196"/>
      <c r="AI15" s="196"/>
      <c r="AJ15" s="196"/>
      <c r="AK15" s="155"/>
      <c r="AL15" s="155"/>
      <c r="AM15" s="127"/>
      <c r="AN15" s="152"/>
    </row>
    <row r="16" spans="1:42" ht="13.5" customHeight="1" thickBot="1" x14ac:dyDescent="0.25">
      <c r="A16" s="201"/>
      <c r="B16" s="202"/>
      <c r="C16" s="207"/>
      <c r="D16" s="207"/>
      <c r="E16" s="207"/>
      <c r="F16" s="208"/>
      <c r="G16" s="189"/>
      <c r="H16" s="190"/>
      <c r="I16" s="197"/>
      <c r="J16" s="198"/>
      <c r="K16" s="198"/>
      <c r="L16" s="198"/>
      <c r="M16" s="198"/>
      <c r="N16" s="198"/>
      <c r="O16" s="198"/>
      <c r="P16" s="198"/>
      <c r="Q16" s="198"/>
      <c r="R16" s="198"/>
      <c r="S16" s="198"/>
      <c r="T16" s="198"/>
      <c r="U16" s="198"/>
      <c r="V16" s="198"/>
      <c r="W16" s="198"/>
      <c r="X16" s="198"/>
      <c r="Y16" s="198"/>
      <c r="Z16" s="198"/>
      <c r="AA16" s="198"/>
      <c r="AB16" s="198"/>
      <c r="AC16" s="198"/>
      <c r="AD16" s="198"/>
      <c r="AE16" s="198"/>
      <c r="AF16" s="198"/>
      <c r="AG16" s="198"/>
      <c r="AH16" s="198"/>
      <c r="AI16" s="198"/>
      <c r="AJ16" s="198"/>
      <c r="AK16" s="155"/>
      <c r="AL16" s="155"/>
      <c r="AM16" s="127"/>
      <c r="AN16" s="152"/>
    </row>
    <row r="17" spans="1:40" ht="12.75" customHeight="1" x14ac:dyDescent="0.2">
      <c r="A17" s="201"/>
      <c r="B17" s="202"/>
      <c r="C17" s="207"/>
      <c r="D17" s="207"/>
      <c r="E17" s="207"/>
      <c r="F17" s="208"/>
      <c r="G17" s="189"/>
      <c r="H17" s="190"/>
      <c r="I17" s="148" t="s">
        <v>249</v>
      </c>
      <c r="J17" s="138"/>
      <c r="K17" s="138"/>
      <c r="L17" s="139"/>
      <c r="M17" s="137" t="s">
        <v>248</v>
      </c>
      <c r="N17" s="138"/>
      <c r="O17" s="138"/>
      <c r="P17" s="139"/>
      <c r="Q17" s="142" t="s">
        <v>323</v>
      </c>
      <c r="R17" s="143"/>
      <c r="S17" s="143"/>
      <c r="T17" s="144"/>
      <c r="U17" s="142" t="s">
        <v>324</v>
      </c>
      <c r="V17" s="143"/>
      <c r="W17" s="143"/>
      <c r="X17" s="144"/>
      <c r="Y17" s="137" t="s">
        <v>251</v>
      </c>
      <c r="Z17" s="138"/>
      <c r="AA17" s="138"/>
      <c r="AB17" s="139"/>
      <c r="AC17" s="137" t="s">
        <v>250</v>
      </c>
      <c r="AD17" s="138"/>
      <c r="AE17" s="138"/>
      <c r="AF17" s="139"/>
      <c r="AG17" s="142" t="s">
        <v>326</v>
      </c>
      <c r="AH17" s="143"/>
      <c r="AI17" s="143"/>
      <c r="AJ17" s="144"/>
      <c r="AK17" s="155"/>
      <c r="AL17" s="155"/>
      <c r="AM17" s="127"/>
      <c r="AN17" s="152"/>
    </row>
    <row r="18" spans="1:40" ht="33" customHeight="1" thickBot="1" x14ac:dyDescent="0.25">
      <c r="A18" s="203"/>
      <c r="B18" s="204"/>
      <c r="C18" s="209"/>
      <c r="D18" s="209"/>
      <c r="E18" s="209"/>
      <c r="F18" s="210"/>
      <c r="G18" s="189"/>
      <c r="H18" s="190"/>
      <c r="I18" s="149"/>
      <c r="J18" s="140"/>
      <c r="K18" s="140"/>
      <c r="L18" s="141"/>
      <c r="M18" s="140"/>
      <c r="N18" s="140"/>
      <c r="O18" s="140"/>
      <c r="P18" s="141"/>
      <c r="Q18" s="145"/>
      <c r="R18" s="145"/>
      <c r="S18" s="145"/>
      <c r="T18" s="146"/>
      <c r="U18" s="145"/>
      <c r="V18" s="145"/>
      <c r="W18" s="145"/>
      <c r="X18" s="146"/>
      <c r="Y18" s="140"/>
      <c r="Z18" s="140"/>
      <c r="AA18" s="140"/>
      <c r="AB18" s="141"/>
      <c r="AC18" s="140"/>
      <c r="AD18" s="140"/>
      <c r="AE18" s="140"/>
      <c r="AF18" s="141"/>
      <c r="AG18" s="145"/>
      <c r="AH18" s="145"/>
      <c r="AI18" s="145"/>
      <c r="AJ18" s="146"/>
      <c r="AK18" s="155"/>
      <c r="AL18" s="155"/>
      <c r="AM18" s="127"/>
      <c r="AN18" s="152"/>
    </row>
    <row r="19" spans="1:40" x14ac:dyDescent="0.2">
      <c r="A19" s="175" t="s">
        <v>178</v>
      </c>
      <c r="B19" s="177" t="s">
        <v>179</v>
      </c>
      <c r="C19" s="179" t="s">
        <v>180</v>
      </c>
      <c r="D19" s="179"/>
      <c r="E19" s="179"/>
      <c r="F19" s="180"/>
      <c r="G19" s="189"/>
      <c r="H19" s="190"/>
      <c r="I19" s="183" t="s">
        <v>181</v>
      </c>
      <c r="J19" s="184"/>
      <c r="K19" s="184"/>
      <c r="L19" s="184"/>
      <c r="M19" s="184"/>
      <c r="N19" s="184"/>
      <c r="O19" s="184"/>
      <c r="P19" s="184"/>
      <c r="Q19" s="184"/>
      <c r="R19" s="184"/>
      <c r="S19" s="184"/>
      <c r="T19" s="184"/>
      <c r="U19" s="184"/>
      <c r="V19" s="184"/>
      <c r="W19" s="184"/>
      <c r="X19" s="184"/>
      <c r="Y19" s="184"/>
      <c r="Z19" s="184"/>
      <c r="AA19" s="184"/>
      <c r="AB19" s="184"/>
      <c r="AC19" s="184"/>
      <c r="AD19" s="184"/>
      <c r="AE19" s="184"/>
      <c r="AF19" s="184"/>
      <c r="AG19" s="184"/>
      <c r="AH19" s="184"/>
      <c r="AI19" s="184"/>
      <c r="AJ19" s="184"/>
      <c r="AK19" s="155"/>
      <c r="AL19" s="155"/>
      <c r="AM19" s="127"/>
      <c r="AN19" s="152"/>
    </row>
    <row r="20" spans="1:40" ht="13.5" thickBot="1" x14ac:dyDescent="0.25">
      <c r="A20" s="176"/>
      <c r="B20" s="178"/>
      <c r="C20" s="181"/>
      <c r="D20" s="181"/>
      <c r="E20" s="181"/>
      <c r="F20" s="182"/>
      <c r="G20" s="191"/>
      <c r="H20" s="192"/>
      <c r="I20" s="185"/>
      <c r="J20" s="186"/>
      <c r="K20" s="186"/>
      <c r="L20" s="186"/>
      <c r="M20" s="186"/>
      <c r="N20" s="186"/>
      <c r="O20" s="186"/>
      <c r="P20" s="186"/>
      <c r="Q20" s="186"/>
      <c r="R20" s="186"/>
      <c r="S20" s="186"/>
      <c r="T20" s="186"/>
      <c r="U20" s="186"/>
      <c r="V20" s="186"/>
      <c r="W20" s="186"/>
      <c r="X20" s="186"/>
      <c r="Y20" s="186"/>
      <c r="Z20" s="186"/>
      <c r="AA20" s="186"/>
      <c r="AB20" s="186"/>
      <c r="AC20" s="186"/>
      <c r="AD20" s="186"/>
      <c r="AE20" s="186"/>
      <c r="AF20" s="186"/>
      <c r="AG20" s="186"/>
      <c r="AH20" s="186"/>
      <c r="AI20" s="186"/>
      <c r="AJ20" s="186"/>
      <c r="AK20" s="156"/>
      <c r="AL20" s="156"/>
      <c r="AM20" s="128"/>
      <c r="AN20" s="153"/>
    </row>
    <row r="21" spans="1:40" ht="2.25" customHeight="1" x14ac:dyDescent="0.2">
      <c r="AM21" s="69"/>
      <c r="AN21" s="107"/>
    </row>
    <row r="22" spans="1:40" s="120" customFormat="1" ht="16.5" thickBot="1" x14ac:dyDescent="0.3">
      <c r="A22" s="70">
        <v>1</v>
      </c>
      <c r="B22" s="71" t="s">
        <v>252</v>
      </c>
      <c r="C22" s="71"/>
      <c r="D22" s="71"/>
      <c r="E22" s="71"/>
      <c r="F22" s="71"/>
      <c r="G22" s="71"/>
      <c r="H22" s="71"/>
      <c r="I22" s="71"/>
      <c r="J22" s="71"/>
      <c r="K22" s="71"/>
      <c r="L22" s="71"/>
      <c r="M22" s="71"/>
      <c r="N22" s="71"/>
      <c r="O22" s="71"/>
      <c r="P22" s="71"/>
      <c r="Q22" s="71"/>
      <c r="R22" s="71"/>
      <c r="S22" s="71"/>
      <c r="T22" s="71"/>
      <c r="U22" s="71"/>
      <c r="V22" s="71"/>
      <c r="W22" s="71"/>
      <c r="X22" s="71"/>
      <c r="Y22" s="71"/>
      <c r="Z22" s="71"/>
      <c r="AA22" s="71"/>
      <c r="AB22" s="71"/>
      <c r="AC22" s="71"/>
      <c r="AD22" s="71"/>
      <c r="AE22" s="71"/>
      <c r="AF22" s="71"/>
      <c r="AG22" s="71"/>
      <c r="AH22" s="71"/>
      <c r="AI22" s="71"/>
      <c r="AJ22" s="71"/>
      <c r="AK22" s="72"/>
      <c r="AL22" s="72"/>
      <c r="AM22" s="73"/>
      <c r="AN22" s="108"/>
    </row>
    <row r="23" spans="1:40" ht="163.5" customHeight="1" thickBot="1" x14ac:dyDescent="0.25">
      <c r="A23" s="20" t="s">
        <v>182</v>
      </c>
      <c r="B23" s="21" t="s">
        <v>329</v>
      </c>
      <c r="C23" s="157" t="s">
        <v>330</v>
      </c>
      <c r="D23" s="157"/>
      <c r="E23" s="157"/>
      <c r="F23" s="157"/>
      <c r="I23" s="76" t="s">
        <v>175</v>
      </c>
      <c r="J23" s="77">
        <v>1</v>
      </c>
      <c r="K23" s="124">
        <v>1</v>
      </c>
      <c r="L23" s="125"/>
      <c r="M23" s="76" t="s">
        <v>175</v>
      </c>
      <c r="N23" s="77">
        <v>1</v>
      </c>
      <c r="O23" s="124">
        <v>1</v>
      </c>
      <c r="P23" s="125"/>
      <c r="Q23" s="76" t="s">
        <v>175</v>
      </c>
      <c r="R23" s="77">
        <v>1</v>
      </c>
      <c r="S23" s="124">
        <v>1</v>
      </c>
      <c r="T23" s="125"/>
      <c r="U23" s="76" t="s">
        <v>175</v>
      </c>
      <c r="V23" s="77">
        <v>1</v>
      </c>
      <c r="W23" s="124">
        <v>1</v>
      </c>
      <c r="X23" s="125"/>
      <c r="Y23" s="76" t="s">
        <v>175</v>
      </c>
      <c r="Z23" s="77">
        <v>1</v>
      </c>
      <c r="AA23" s="124">
        <v>1</v>
      </c>
      <c r="AB23" s="125"/>
      <c r="AC23" s="76" t="s">
        <v>175</v>
      </c>
      <c r="AD23" s="77">
        <v>1</v>
      </c>
      <c r="AE23" s="124">
        <v>1</v>
      </c>
      <c r="AF23" s="125"/>
      <c r="AG23" s="76" t="s">
        <v>175</v>
      </c>
      <c r="AH23" s="77">
        <v>1</v>
      </c>
      <c r="AI23" s="124">
        <v>1</v>
      </c>
      <c r="AJ23" s="125"/>
      <c r="AK23" s="74" t="s">
        <v>266</v>
      </c>
      <c r="AL23" s="78" t="s">
        <v>286</v>
      </c>
      <c r="AM23" s="75"/>
      <c r="AN23" s="109">
        <f t="shared" ref="AN23:AN26" si="0">AM23</f>
        <v>0</v>
      </c>
    </row>
    <row r="24" spans="1:40" ht="25.5" customHeight="1" thickBot="1" x14ac:dyDescent="0.25">
      <c r="A24" s="20" t="s">
        <v>183</v>
      </c>
      <c r="B24" s="21" t="s">
        <v>253</v>
      </c>
      <c r="C24" s="157" t="s">
        <v>256</v>
      </c>
      <c r="D24" s="158"/>
      <c r="E24" s="158"/>
      <c r="F24" s="158"/>
      <c r="I24" s="76" t="s">
        <v>175</v>
      </c>
      <c r="J24" s="77">
        <v>1</v>
      </c>
      <c r="K24" s="124">
        <v>1</v>
      </c>
      <c r="L24" s="125"/>
      <c r="M24" s="76" t="s">
        <v>175</v>
      </c>
      <c r="N24" s="77">
        <v>1</v>
      </c>
      <c r="O24" s="124">
        <v>1</v>
      </c>
      <c r="P24" s="125"/>
      <c r="Q24" s="76" t="s">
        <v>175</v>
      </c>
      <c r="R24" s="77">
        <v>1</v>
      </c>
      <c r="S24" s="124">
        <v>1</v>
      </c>
      <c r="T24" s="125"/>
      <c r="U24" s="76" t="s">
        <v>175</v>
      </c>
      <c r="V24" s="77">
        <v>1</v>
      </c>
      <c r="W24" s="124">
        <v>1</v>
      </c>
      <c r="X24" s="125"/>
      <c r="Y24" s="76"/>
      <c r="Z24" s="77"/>
      <c r="AA24" s="124"/>
      <c r="AB24" s="125"/>
      <c r="AC24" s="76"/>
      <c r="AD24" s="77"/>
      <c r="AE24" s="124"/>
      <c r="AF24" s="125"/>
      <c r="AG24" s="76"/>
      <c r="AH24" s="77"/>
      <c r="AI24" s="124"/>
      <c r="AJ24" s="125"/>
      <c r="AK24" s="74" t="s">
        <v>331</v>
      </c>
      <c r="AL24" s="78" t="s">
        <v>286</v>
      </c>
      <c r="AM24" s="75"/>
      <c r="AN24" s="109">
        <f t="shared" si="0"/>
        <v>0</v>
      </c>
    </row>
    <row r="25" spans="1:40" ht="39" customHeight="1" thickBot="1" x14ac:dyDescent="0.25">
      <c r="A25" s="20" t="s">
        <v>184</v>
      </c>
      <c r="B25" s="21" t="s">
        <v>254</v>
      </c>
      <c r="C25" s="172" t="s">
        <v>257</v>
      </c>
      <c r="D25" s="173"/>
      <c r="E25" s="173"/>
      <c r="F25" s="174"/>
      <c r="I25" s="76" t="s">
        <v>175</v>
      </c>
      <c r="J25" s="77">
        <v>1</v>
      </c>
      <c r="K25" s="124">
        <v>1</v>
      </c>
      <c r="L25" s="125"/>
      <c r="M25" s="76" t="s">
        <v>175</v>
      </c>
      <c r="N25" s="77">
        <v>1</v>
      </c>
      <c r="O25" s="124">
        <v>1</v>
      </c>
      <c r="P25" s="125"/>
      <c r="Q25" s="76" t="s">
        <v>175</v>
      </c>
      <c r="R25" s="77">
        <v>1</v>
      </c>
      <c r="S25" s="124">
        <v>1</v>
      </c>
      <c r="T25" s="125"/>
      <c r="U25" s="76" t="s">
        <v>175</v>
      </c>
      <c r="V25" s="77">
        <v>1</v>
      </c>
      <c r="W25" s="124">
        <v>1</v>
      </c>
      <c r="X25" s="125"/>
      <c r="Y25" s="76" t="s">
        <v>175</v>
      </c>
      <c r="Z25" s="77">
        <v>1</v>
      </c>
      <c r="AA25" s="124">
        <v>1</v>
      </c>
      <c r="AB25" s="125"/>
      <c r="AC25" s="76" t="s">
        <v>175</v>
      </c>
      <c r="AD25" s="77">
        <v>1</v>
      </c>
      <c r="AE25" s="124">
        <v>1</v>
      </c>
      <c r="AF25" s="125"/>
      <c r="AG25" s="76" t="s">
        <v>175</v>
      </c>
      <c r="AH25" s="77">
        <v>1</v>
      </c>
      <c r="AI25" s="124">
        <v>1</v>
      </c>
      <c r="AJ25" s="125"/>
      <c r="AK25" s="74" t="s">
        <v>331</v>
      </c>
      <c r="AL25" s="78" t="s">
        <v>286</v>
      </c>
      <c r="AM25" s="75"/>
      <c r="AN25" s="109">
        <f t="shared" si="0"/>
        <v>0</v>
      </c>
    </row>
    <row r="26" spans="1:40" ht="90.95" customHeight="1" thickBot="1" x14ac:dyDescent="0.25">
      <c r="A26" s="20" t="s">
        <v>185</v>
      </c>
      <c r="B26" s="21" t="s">
        <v>255</v>
      </c>
      <c r="C26" s="157" t="s">
        <v>258</v>
      </c>
      <c r="D26" s="158"/>
      <c r="E26" s="158"/>
      <c r="F26" s="158"/>
      <c r="I26" s="76" t="s">
        <v>175</v>
      </c>
      <c r="J26" s="80">
        <v>240</v>
      </c>
      <c r="K26" s="124"/>
      <c r="L26" s="125"/>
      <c r="M26" s="76" t="s">
        <v>175</v>
      </c>
      <c r="N26" s="80">
        <v>240</v>
      </c>
      <c r="O26" s="124"/>
      <c r="P26" s="125"/>
      <c r="Q26" s="76" t="s">
        <v>175</v>
      </c>
      <c r="R26" s="80">
        <v>240</v>
      </c>
      <c r="S26" s="124"/>
      <c r="T26" s="125"/>
      <c r="U26" s="76" t="s">
        <v>175</v>
      </c>
      <c r="V26" s="80">
        <v>240</v>
      </c>
      <c r="W26" s="124"/>
      <c r="X26" s="125"/>
      <c r="Y26" s="76" t="s">
        <v>175</v>
      </c>
      <c r="Z26" s="80">
        <v>240</v>
      </c>
      <c r="AA26" s="124"/>
      <c r="AB26" s="125"/>
      <c r="AC26" s="76" t="s">
        <v>175</v>
      </c>
      <c r="AD26" s="80">
        <v>240</v>
      </c>
      <c r="AE26" s="124"/>
      <c r="AF26" s="125"/>
      <c r="AG26" s="76" t="s">
        <v>175</v>
      </c>
      <c r="AH26" s="80">
        <v>240</v>
      </c>
      <c r="AI26" s="124"/>
      <c r="AJ26" s="125"/>
      <c r="AK26" s="81" t="s">
        <v>287</v>
      </c>
      <c r="AL26" s="78" t="s">
        <v>286</v>
      </c>
      <c r="AM26" s="75"/>
      <c r="AN26" s="109">
        <f t="shared" si="0"/>
        <v>0</v>
      </c>
    </row>
    <row r="27" spans="1:40" ht="26.25" customHeight="1" thickBot="1" x14ac:dyDescent="0.25">
      <c r="I27" s="168"/>
      <c r="J27" s="168"/>
      <c r="K27" s="168"/>
      <c r="L27" s="168"/>
      <c r="M27" s="168"/>
      <c r="N27" s="168"/>
      <c r="O27" s="168"/>
      <c r="P27" s="168"/>
      <c r="Q27" s="168"/>
      <c r="R27" s="168"/>
      <c r="S27" s="168"/>
      <c r="T27" s="168"/>
      <c r="U27" s="168"/>
      <c r="V27" s="168"/>
      <c r="W27" s="168"/>
      <c r="X27" s="168"/>
      <c r="Y27" s="168"/>
      <c r="Z27" s="168"/>
      <c r="AA27" s="168"/>
      <c r="AB27" s="168"/>
      <c r="AC27" s="168"/>
      <c r="AD27" s="168"/>
      <c r="AE27" s="168"/>
      <c r="AF27" s="168"/>
      <c r="AG27" s="168"/>
      <c r="AH27" s="168"/>
      <c r="AI27" s="168"/>
      <c r="AJ27" s="168"/>
      <c r="AM27" s="82" t="s">
        <v>325</v>
      </c>
      <c r="AN27" s="110">
        <f>SUM(AN23:AN26)</f>
        <v>0</v>
      </c>
    </row>
    <row r="28" spans="1:40" ht="54.6" customHeight="1" thickTop="1" thickBot="1" x14ac:dyDescent="0.25">
      <c r="I28" s="79"/>
      <c r="J28" s="79"/>
      <c r="K28" s="79"/>
      <c r="L28" s="79"/>
      <c r="M28" s="79"/>
      <c r="N28" s="79"/>
      <c r="O28" s="79"/>
      <c r="P28" s="79"/>
      <c r="Q28" s="79"/>
      <c r="R28" s="79"/>
      <c r="S28" s="79"/>
      <c r="T28" s="79"/>
      <c r="U28" s="79"/>
      <c r="V28" s="79"/>
      <c r="W28" s="79"/>
      <c r="X28" s="79"/>
      <c r="Y28" s="79"/>
      <c r="Z28" s="79"/>
      <c r="AA28" s="79"/>
      <c r="AB28" s="79"/>
      <c r="AC28" s="79"/>
      <c r="AD28" s="79"/>
      <c r="AE28" s="79"/>
      <c r="AF28" s="79"/>
      <c r="AG28" s="79"/>
      <c r="AH28" s="79"/>
      <c r="AI28" s="79"/>
      <c r="AJ28" s="79"/>
      <c r="AM28" s="83" t="s">
        <v>275</v>
      </c>
      <c r="AN28" s="111" t="s">
        <v>276</v>
      </c>
    </row>
    <row r="29" spans="1:40" s="121" customFormat="1" ht="16.5" thickBot="1" x14ac:dyDescent="0.3">
      <c r="A29" s="84">
        <v>2</v>
      </c>
      <c r="B29" s="85" t="s">
        <v>273</v>
      </c>
      <c r="C29" s="85"/>
      <c r="D29" s="85"/>
      <c r="E29" s="85"/>
      <c r="F29" s="85"/>
      <c r="G29" s="85"/>
      <c r="H29" s="85"/>
      <c r="I29" s="85"/>
      <c r="J29" s="85"/>
      <c r="K29" s="85"/>
      <c r="L29" s="85"/>
      <c r="M29" s="85"/>
      <c r="N29" s="85"/>
      <c r="O29" s="85"/>
      <c r="P29" s="85"/>
      <c r="Q29" s="85"/>
      <c r="R29" s="85"/>
      <c r="S29" s="85"/>
      <c r="T29" s="85"/>
      <c r="U29" s="85"/>
      <c r="V29" s="85"/>
      <c r="W29" s="85"/>
      <c r="X29" s="85"/>
      <c r="Y29" s="85"/>
      <c r="Z29" s="85"/>
      <c r="AA29" s="85"/>
      <c r="AB29" s="85"/>
      <c r="AC29" s="85"/>
      <c r="AD29" s="85"/>
      <c r="AE29" s="85"/>
      <c r="AF29" s="85"/>
      <c r="AG29" s="85"/>
      <c r="AH29" s="85"/>
      <c r="AI29" s="85"/>
      <c r="AJ29" s="85"/>
      <c r="AK29" s="86"/>
      <c r="AL29" s="86"/>
      <c r="AM29" s="86"/>
      <c r="AN29" s="112"/>
    </row>
    <row r="30" spans="1:40" s="122" customFormat="1" ht="19.5" customHeight="1" outlineLevel="1" x14ac:dyDescent="0.2">
      <c r="A30" s="87" t="s">
        <v>283</v>
      </c>
      <c r="B30" s="169" t="s">
        <v>274</v>
      </c>
      <c r="C30" s="170"/>
      <c r="D30" s="170"/>
      <c r="E30" s="170"/>
      <c r="F30" s="170"/>
      <c r="G30" s="170"/>
      <c r="H30" s="170"/>
      <c r="I30" s="170"/>
      <c r="J30" s="170"/>
      <c r="K30" s="170"/>
      <c r="L30" s="170"/>
      <c r="M30" s="170"/>
      <c r="N30" s="170"/>
      <c r="O30" s="170"/>
      <c r="P30" s="170"/>
      <c r="Q30" s="170"/>
      <c r="R30" s="170"/>
      <c r="S30" s="170"/>
      <c r="T30" s="170"/>
      <c r="U30" s="170"/>
      <c r="V30" s="170"/>
      <c r="W30" s="170"/>
      <c r="X30" s="170"/>
      <c r="Y30" s="170"/>
      <c r="Z30" s="170"/>
      <c r="AA30" s="170"/>
      <c r="AB30" s="170"/>
      <c r="AC30" s="170"/>
      <c r="AD30" s="170"/>
      <c r="AE30" s="170"/>
      <c r="AF30" s="170"/>
      <c r="AG30" s="170"/>
      <c r="AH30" s="170"/>
      <c r="AI30" s="170"/>
      <c r="AJ30" s="171"/>
      <c r="AK30" s="88">
        <v>25</v>
      </c>
      <c r="AL30" s="88" t="s">
        <v>277</v>
      </c>
      <c r="AM30" s="89"/>
      <c r="AN30" s="113">
        <f>AK30*AM30</f>
        <v>0</v>
      </c>
    </row>
    <row r="31" spans="1:40" s="120" customFormat="1" ht="16.5" thickBot="1" x14ac:dyDescent="0.3">
      <c r="A31" s="84"/>
      <c r="B31" s="85"/>
      <c r="C31" s="85"/>
      <c r="D31" s="85"/>
      <c r="E31" s="85"/>
      <c r="F31" s="85"/>
      <c r="G31" s="85"/>
      <c r="H31" s="85"/>
      <c r="I31" s="85"/>
      <c r="J31" s="85"/>
      <c r="K31" s="85"/>
      <c r="L31" s="85"/>
      <c r="M31" s="85"/>
      <c r="N31" s="85"/>
      <c r="O31" s="85"/>
      <c r="P31" s="85"/>
      <c r="Q31" s="85"/>
      <c r="R31" s="85"/>
      <c r="S31" s="85"/>
      <c r="T31" s="85"/>
      <c r="U31" s="85"/>
      <c r="V31" s="85"/>
      <c r="W31" s="85"/>
      <c r="X31" s="85"/>
      <c r="Y31" s="85"/>
      <c r="Z31" s="85"/>
      <c r="AA31" s="85"/>
      <c r="AB31" s="85"/>
      <c r="AC31" s="85"/>
      <c r="AD31" s="85"/>
      <c r="AE31" s="85"/>
      <c r="AF31" s="85"/>
      <c r="AG31" s="85"/>
      <c r="AH31" s="85"/>
      <c r="AI31" s="85"/>
      <c r="AJ31" s="85"/>
      <c r="AK31" s="90"/>
      <c r="AL31" s="91"/>
      <c r="AM31" s="91"/>
      <c r="AN31" s="114"/>
    </row>
    <row r="32" spans="1:40" s="123" customFormat="1" ht="16.5" thickBot="1" x14ac:dyDescent="0.3">
      <c r="A32" s="92" t="s">
        <v>261</v>
      </c>
      <c r="B32" s="93"/>
      <c r="C32" s="94"/>
      <c r="D32" s="94"/>
      <c r="E32" s="94"/>
      <c r="F32" s="94"/>
      <c r="G32" s="94"/>
      <c r="H32" s="94"/>
      <c r="I32" s="94"/>
      <c r="J32" s="94"/>
      <c r="K32" s="94"/>
      <c r="L32" s="94"/>
      <c r="M32" s="94"/>
      <c r="N32" s="94"/>
      <c r="O32" s="94"/>
      <c r="P32" s="94"/>
      <c r="Q32" s="94"/>
      <c r="R32" s="94"/>
      <c r="S32" s="94"/>
      <c r="T32" s="94"/>
      <c r="U32" s="94"/>
      <c r="V32" s="94"/>
      <c r="W32" s="94"/>
      <c r="X32" s="94"/>
      <c r="Y32" s="94"/>
      <c r="Z32" s="94"/>
      <c r="AA32" s="94"/>
      <c r="AB32" s="94"/>
      <c r="AC32" s="94"/>
      <c r="AD32" s="94"/>
      <c r="AE32" s="94"/>
      <c r="AF32" s="94"/>
      <c r="AG32" s="94"/>
      <c r="AH32" s="94"/>
      <c r="AI32" s="94"/>
      <c r="AJ32" s="94"/>
      <c r="AK32" s="95"/>
      <c r="AL32" s="96"/>
      <c r="AM32" s="97"/>
      <c r="AN32" s="115">
        <f>AN27+AN30</f>
        <v>0</v>
      </c>
    </row>
    <row r="33" spans="1:40" s="123" customFormat="1" ht="16.5" thickBot="1" x14ac:dyDescent="0.3">
      <c r="A33" s="92" t="s">
        <v>262</v>
      </c>
      <c r="B33" s="93"/>
      <c r="C33" s="94"/>
      <c r="D33" s="94"/>
      <c r="E33" s="94"/>
      <c r="F33" s="94"/>
      <c r="G33" s="94"/>
      <c r="H33" s="94"/>
      <c r="I33" s="94"/>
      <c r="J33" s="94"/>
      <c r="K33" s="94"/>
      <c r="L33" s="94"/>
      <c r="M33" s="94"/>
      <c r="N33" s="94"/>
      <c r="O33" s="94"/>
      <c r="P33" s="94"/>
      <c r="Q33" s="94"/>
      <c r="R33" s="94"/>
      <c r="S33" s="94"/>
      <c r="T33" s="94"/>
      <c r="U33" s="94"/>
      <c r="V33" s="94"/>
      <c r="W33" s="94"/>
      <c r="X33" s="94"/>
      <c r="Y33" s="94"/>
      <c r="Z33" s="94"/>
      <c r="AA33" s="94"/>
      <c r="AB33" s="94"/>
      <c r="AC33" s="94"/>
      <c r="AD33" s="94"/>
      <c r="AE33" s="94"/>
      <c r="AF33" s="94"/>
      <c r="AG33" s="94"/>
      <c r="AH33" s="94"/>
      <c r="AI33" s="94"/>
      <c r="AJ33" s="94"/>
      <c r="AK33" s="98"/>
      <c r="AL33" s="99"/>
      <c r="AM33" s="100"/>
      <c r="AN33" s="116">
        <f>SUM(AN32*0.19)</f>
        <v>0</v>
      </c>
    </row>
    <row r="34" spans="1:40" s="123" customFormat="1" ht="16.5" thickBot="1" x14ac:dyDescent="0.3">
      <c r="A34" s="92" t="s">
        <v>263</v>
      </c>
      <c r="B34" s="93"/>
      <c r="C34" s="94"/>
      <c r="D34" s="94"/>
      <c r="E34" s="94"/>
      <c r="F34" s="94"/>
      <c r="G34" s="94"/>
      <c r="H34" s="94"/>
      <c r="I34" s="94"/>
      <c r="J34" s="94"/>
      <c r="K34" s="94"/>
      <c r="L34" s="94"/>
      <c r="M34" s="94"/>
      <c r="N34" s="94"/>
      <c r="O34" s="94"/>
      <c r="P34" s="94"/>
      <c r="Q34" s="94"/>
      <c r="R34" s="94"/>
      <c r="S34" s="94"/>
      <c r="T34" s="94"/>
      <c r="U34" s="94"/>
      <c r="V34" s="94"/>
      <c r="W34" s="94"/>
      <c r="X34" s="94"/>
      <c r="Y34" s="94"/>
      <c r="Z34" s="94"/>
      <c r="AA34" s="94"/>
      <c r="AB34" s="94"/>
      <c r="AC34" s="94"/>
      <c r="AD34" s="94"/>
      <c r="AE34" s="94"/>
      <c r="AF34" s="94"/>
      <c r="AG34" s="94"/>
      <c r="AH34" s="94"/>
      <c r="AI34" s="94"/>
      <c r="AJ34" s="94"/>
      <c r="AK34" s="101"/>
      <c r="AL34" s="102"/>
      <c r="AM34" s="103"/>
      <c r="AN34" s="117">
        <f>SUM(AN32+AN33)</f>
        <v>0</v>
      </c>
    </row>
    <row r="35" spans="1:40" x14ac:dyDescent="0.2">
      <c r="AM35" s="67"/>
      <c r="AN35" s="118"/>
    </row>
    <row r="36" spans="1:40" x14ac:dyDescent="0.2">
      <c r="AM36" s="67"/>
      <c r="AN36" s="118"/>
    </row>
    <row r="37" spans="1:40" x14ac:dyDescent="0.2">
      <c r="AM37" s="67"/>
      <c r="AN37" s="118"/>
    </row>
    <row r="38" spans="1:40" x14ac:dyDescent="0.2">
      <c r="AM38" s="67"/>
      <c r="AN38" s="118"/>
    </row>
    <row r="39" spans="1:40" x14ac:dyDescent="0.2">
      <c r="AM39" s="67"/>
      <c r="AN39" s="118"/>
    </row>
    <row r="40" spans="1:40" x14ac:dyDescent="0.2">
      <c r="AM40" s="67"/>
      <c r="AN40" s="118"/>
    </row>
    <row r="41" spans="1:40" x14ac:dyDescent="0.2">
      <c r="AM41" s="67"/>
      <c r="AN41" s="118"/>
    </row>
    <row r="42" spans="1:40" x14ac:dyDescent="0.2">
      <c r="AM42" s="67"/>
      <c r="AN42" s="118"/>
    </row>
    <row r="43" spans="1:40" x14ac:dyDescent="0.2">
      <c r="AM43" s="67"/>
      <c r="AN43" s="118"/>
    </row>
    <row r="44" spans="1:40" x14ac:dyDescent="0.2">
      <c r="AM44" s="67"/>
      <c r="AN44" s="118"/>
    </row>
    <row r="45" spans="1:40" x14ac:dyDescent="0.2">
      <c r="AM45" s="67"/>
      <c r="AN45" s="118"/>
    </row>
    <row r="46" spans="1:40" x14ac:dyDescent="0.2">
      <c r="AM46" s="67"/>
      <c r="AN46" s="118"/>
    </row>
    <row r="47" spans="1:40" x14ac:dyDescent="0.2">
      <c r="AM47" s="67"/>
      <c r="AN47" s="118"/>
    </row>
    <row r="48" spans="1:40" x14ac:dyDescent="0.2">
      <c r="AM48" s="67"/>
      <c r="AN48" s="118"/>
    </row>
    <row r="49" spans="39:40" x14ac:dyDescent="0.2">
      <c r="AM49" s="67"/>
      <c r="AN49" s="118"/>
    </row>
    <row r="50" spans="39:40" x14ac:dyDescent="0.2">
      <c r="AM50" s="67"/>
      <c r="AN50" s="118"/>
    </row>
    <row r="51" spans="39:40" x14ac:dyDescent="0.2">
      <c r="AM51" s="67"/>
      <c r="AN51" s="118"/>
    </row>
    <row r="52" spans="39:40" x14ac:dyDescent="0.2">
      <c r="AM52" s="67"/>
      <c r="AN52" s="118"/>
    </row>
    <row r="53" spans="39:40" x14ac:dyDescent="0.2">
      <c r="AM53" s="67"/>
      <c r="AN53" s="118"/>
    </row>
    <row r="54" spans="39:40" x14ac:dyDescent="0.2">
      <c r="AM54" s="67"/>
      <c r="AN54" s="118"/>
    </row>
    <row r="55" spans="39:40" x14ac:dyDescent="0.2">
      <c r="AM55" s="67"/>
      <c r="AN55" s="118"/>
    </row>
    <row r="56" spans="39:40" x14ac:dyDescent="0.2">
      <c r="AM56" s="67"/>
    </row>
    <row r="57" spans="39:40" x14ac:dyDescent="0.2">
      <c r="AM57" s="67"/>
    </row>
    <row r="58" spans="39:40" x14ac:dyDescent="0.2">
      <c r="AM58" s="67"/>
    </row>
    <row r="59" spans="39:40" x14ac:dyDescent="0.2">
      <c r="AM59" s="67"/>
    </row>
    <row r="60" spans="39:40" x14ac:dyDescent="0.2">
      <c r="AM60" s="67"/>
    </row>
    <row r="61" spans="39:40" x14ac:dyDescent="0.2">
      <c r="AM61" s="67"/>
    </row>
    <row r="62" spans="39:40" x14ac:dyDescent="0.2">
      <c r="AM62" s="67"/>
    </row>
    <row r="63" spans="39:40" x14ac:dyDescent="0.2">
      <c r="AM63" s="67"/>
    </row>
    <row r="64" spans="39:40" x14ac:dyDescent="0.2">
      <c r="AM64" s="67"/>
    </row>
    <row r="65" spans="39:39" x14ac:dyDescent="0.2">
      <c r="AM65" s="67"/>
    </row>
    <row r="66" spans="39:39" x14ac:dyDescent="0.2">
      <c r="AM66" s="67"/>
    </row>
    <row r="67" spans="39:39" x14ac:dyDescent="0.2">
      <c r="AM67" s="67"/>
    </row>
    <row r="68" spans="39:39" x14ac:dyDescent="0.2">
      <c r="AM68" s="67"/>
    </row>
    <row r="69" spans="39:39" x14ac:dyDescent="0.2">
      <c r="AM69" s="67"/>
    </row>
    <row r="70" spans="39:39" x14ac:dyDescent="0.2">
      <c r="AM70" s="67"/>
    </row>
    <row r="71" spans="39:39" x14ac:dyDescent="0.2">
      <c r="AM71" s="67"/>
    </row>
    <row r="72" spans="39:39" x14ac:dyDescent="0.2">
      <c r="AM72" s="67"/>
    </row>
    <row r="73" spans="39:39" x14ac:dyDescent="0.2">
      <c r="AM73" s="67"/>
    </row>
    <row r="74" spans="39:39" x14ac:dyDescent="0.2">
      <c r="AM74" s="67"/>
    </row>
    <row r="75" spans="39:39" x14ac:dyDescent="0.2">
      <c r="AM75" s="67"/>
    </row>
    <row r="76" spans="39:39" x14ac:dyDescent="0.2">
      <c r="AM76" s="67"/>
    </row>
    <row r="77" spans="39:39" x14ac:dyDescent="0.2">
      <c r="AM77" s="67"/>
    </row>
    <row r="78" spans="39:39" x14ac:dyDescent="0.2">
      <c r="AM78" s="67"/>
    </row>
    <row r="79" spans="39:39" x14ac:dyDescent="0.2">
      <c r="AM79" s="67"/>
    </row>
    <row r="80" spans="39:39" x14ac:dyDescent="0.2">
      <c r="AM80" s="67"/>
    </row>
    <row r="81" spans="39:39" x14ac:dyDescent="0.2">
      <c r="AM81" s="67"/>
    </row>
    <row r="82" spans="39:39" x14ac:dyDescent="0.2">
      <c r="AM82" s="67"/>
    </row>
    <row r="83" spans="39:39" x14ac:dyDescent="0.2">
      <c r="AM83" s="67"/>
    </row>
    <row r="84" spans="39:39" x14ac:dyDescent="0.2">
      <c r="AM84" s="67"/>
    </row>
    <row r="85" spans="39:39" x14ac:dyDescent="0.2">
      <c r="AM85" s="67"/>
    </row>
    <row r="86" spans="39:39" x14ac:dyDescent="0.2">
      <c r="AM86" s="67"/>
    </row>
    <row r="87" spans="39:39" x14ac:dyDescent="0.2">
      <c r="AM87" s="67"/>
    </row>
    <row r="88" spans="39:39" x14ac:dyDescent="0.2">
      <c r="AM88" s="67"/>
    </row>
    <row r="89" spans="39:39" x14ac:dyDescent="0.2">
      <c r="AM89" s="67"/>
    </row>
    <row r="90" spans="39:39" x14ac:dyDescent="0.2">
      <c r="AM90" s="67"/>
    </row>
    <row r="91" spans="39:39" x14ac:dyDescent="0.2">
      <c r="AM91" s="67"/>
    </row>
    <row r="92" spans="39:39" x14ac:dyDescent="0.2">
      <c r="AM92" s="67"/>
    </row>
    <row r="93" spans="39:39" x14ac:dyDescent="0.2">
      <c r="AM93" s="67"/>
    </row>
    <row r="94" spans="39:39" x14ac:dyDescent="0.2">
      <c r="AM94" s="67"/>
    </row>
    <row r="95" spans="39:39" x14ac:dyDescent="0.2">
      <c r="AM95" s="67"/>
    </row>
    <row r="96" spans="39:39" x14ac:dyDescent="0.2">
      <c r="AM96" s="67"/>
    </row>
    <row r="97" spans="39:39" x14ac:dyDescent="0.2">
      <c r="AM97" s="67"/>
    </row>
    <row r="98" spans="39:39" x14ac:dyDescent="0.2">
      <c r="AM98" s="67"/>
    </row>
    <row r="99" spans="39:39" x14ac:dyDescent="0.2">
      <c r="AM99" s="67"/>
    </row>
    <row r="100" spans="39:39" x14ac:dyDescent="0.2">
      <c r="AM100" s="67"/>
    </row>
    <row r="101" spans="39:39" x14ac:dyDescent="0.2">
      <c r="AM101" s="67"/>
    </row>
    <row r="102" spans="39:39" x14ac:dyDescent="0.2">
      <c r="AM102" s="67"/>
    </row>
    <row r="103" spans="39:39" x14ac:dyDescent="0.2">
      <c r="AM103" s="67"/>
    </row>
    <row r="104" spans="39:39" x14ac:dyDescent="0.2">
      <c r="AM104" s="67"/>
    </row>
    <row r="105" spans="39:39" x14ac:dyDescent="0.2">
      <c r="AM105" s="67"/>
    </row>
    <row r="106" spans="39:39" x14ac:dyDescent="0.2">
      <c r="AM106" s="67"/>
    </row>
    <row r="107" spans="39:39" x14ac:dyDescent="0.2">
      <c r="AM107" s="67"/>
    </row>
    <row r="108" spans="39:39" x14ac:dyDescent="0.2">
      <c r="AM108" s="67"/>
    </row>
    <row r="109" spans="39:39" x14ac:dyDescent="0.2">
      <c r="AM109" s="67"/>
    </row>
    <row r="110" spans="39:39" x14ac:dyDescent="0.2">
      <c r="AM110" s="67"/>
    </row>
    <row r="111" spans="39:39" x14ac:dyDescent="0.2">
      <c r="AM111" s="67"/>
    </row>
    <row r="112" spans="39:39" x14ac:dyDescent="0.2">
      <c r="AM112" s="67"/>
    </row>
    <row r="113" spans="39:39" x14ac:dyDescent="0.2">
      <c r="AM113" s="67"/>
    </row>
    <row r="114" spans="39:39" x14ac:dyDescent="0.2">
      <c r="AM114" s="67"/>
    </row>
    <row r="115" spans="39:39" x14ac:dyDescent="0.2">
      <c r="AM115" s="67"/>
    </row>
    <row r="116" spans="39:39" x14ac:dyDescent="0.2">
      <c r="AM116" s="67"/>
    </row>
    <row r="117" spans="39:39" x14ac:dyDescent="0.2">
      <c r="AM117" s="67"/>
    </row>
    <row r="118" spans="39:39" x14ac:dyDescent="0.2">
      <c r="AM118" s="67"/>
    </row>
    <row r="119" spans="39:39" x14ac:dyDescent="0.2">
      <c r="AM119" s="67"/>
    </row>
    <row r="120" spans="39:39" x14ac:dyDescent="0.2">
      <c r="AM120" s="67"/>
    </row>
    <row r="121" spans="39:39" x14ac:dyDescent="0.2">
      <c r="AM121" s="67"/>
    </row>
    <row r="122" spans="39:39" x14ac:dyDescent="0.2">
      <c r="AM122" s="67"/>
    </row>
    <row r="123" spans="39:39" x14ac:dyDescent="0.2">
      <c r="AM123" s="67"/>
    </row>
    <row r="124" spans="39:39" x14ac:dyDescent="0.2">
      <c r="AM124" s="67"/>
    </row>
    <row r="125" spans="39:39" x14ac:dyDescent="0.2">
      <c r="AM125" s="67"/>
    </row>
    <row r="126" spans="39:39" x14ac:dyDescent="0.2">
      <c r="AM126" s="67"/>
    </row>
    <row r="127" spans="39:39" x14ac:dyDescent="0.2">
      <c r="AM127" s="67"/>
    </row>
    <row r="128" spans="39:39" x14ac:dyDescent="0.2">
      <c r="AM128" s="67"/>
    </row>
    <row r="129" spans="39:39" x14ac:dyDescent="0.2">
      <c r="AM129" s="67"/>
    </row>
    <row r="130" spans="39:39" x14ac:dyDescent="0.2">
      <c r="AM130" s="67"/>
    </row>
    <row r="131" spans="39:39" x14ac:dyDescent="0.2">
      <c r="AM131" s="67"/>
    </row>
    <row r="132" spans="39:39" x14ac:dyDescent="0.2">
      <c r="AM132" s="67"/>
    </row>
    <row r="133" spans="39:39" x14ac:dyDescent="0.2">
      <c r="AM133" s="67"/>
    </row>
    <row r="134" spans="39:39" x14ac:dyDescent="0.2">
      <c r="AM134" s="67"/>
    </row>
    <row r="135" spans="39:39" x14ac:dyDescent="0.2">
      <c r="AM135" s="67"/>
    </row>
    <row r="136" spans="39:39" x14ac:dyDescent="0.2">
      <c r="AM136" s="67"/>
    </row>
    <row r="137" spans="39:39" x14ac:dyDescent="0.2">
      <c r="AM137" s="67"/>
    </row>
    <row r="138" spans="39:39" x14ac:dyDescent="0.2">
      <c r="AM138" s="67"/>
    </row>
    <row r="139" spans="39:39" x14ac:dyDescent="0.2">
      <c r="AM139" s="67"/>
    </row>
    <row r="140" spans="39:39" x14ac:dyDescent="0.2">
      <c r="AM140" s="67"/>
    </row>
    <row r="141" spans="39:39" x14ac:dyDescent="0.2">
      <c r="AM141" s="67"/>
    </row>
    <row r="142" spans="39:39" x14ac:dyDescent="0.2">
      <c r="AM142" s="67"/>
    </row>
    <row r="143" spans="39:39" x14ac:dyDescent="0.2">
      <c r="AM143" s="67"/>
    </row>
    <row r="144" spans="39:39" x14ac:dyDescent="0.2">
      <c r="AM144" s="67"/>
    </row>
    <row r="145" spans="39:39" x14ac:dyDescent="0.2">
      <c r="AM145" s="67"/>
    </row>
    <row r="146" spans="39:39" x14ac:dyDescent="0.2">
      <c r="AM146" s="67"/>
    </row>
    <row r="147" spans="39:39" x14ac:dyDescent="0.2">
      <c r="AM147" s="67"/>
    </row>
    <row r="148" spans="39:39" x14ac:dyDescent="0.2">
      <c r="AM148" s="67"/>
    </row>
    <row r="149" spans="39:39" x14ac:dyDescent="0.2">
      <c r="AM149" s="67"/>
    </row>
    <row r="150" spans="39:39" x14ac:dyDescent="0.2">
      <c r="AM150" s="67"/>
    </row>
    <row r="151" spans="39:39" x14ac:dyDescent="0.2">
      <c r="AM151" s="67"/>
    </row>
    <row r="152" spans="39:39" x14ac:dyDescent="0.2">
      <c r="AM152" s="67"/>
    </row>
    <row r="153" spans="39:39" x14ac:dyDescent="0.2">
      <c r="AM153" s="67"/>
    </row>
    <row r="154" spans="39:39" x14ac:dyDescent="0.2">
      <c r="AM154" s="67"/>
    </row>
    <row r="155" spans="39:39" x14ac:dyDescent="0.2">
      <c r="AM155" s="67"/>
    </row>
    <row r="156" spans="39:39" x14ac:dyDescent="0.2">
      <c r="AM156" s="67"/>
    </row>
    <row r="157" spans="39:39" x14ac:dyDescent="0.2">
      <c r="AM157" s="67"/>
    </row>
    <row r="158" spans="39:39" x14ac:dyDescent="0.2">
      <c r="AM158" s="67"/>
    </row>
    <row r="159" spans="39:39" x14ac:dyDescent="0.2">
      <c r="AM159" s="67"/>
    </row>
    <row r="160" spans="39:39" x14ac:dyDescent="0.2">
      <c r="AM160" s="67"/>
    </row>
  </sheetData>
  <sheetProtection algorithmName="SHA-512" hashValue="ubh7h15VvtCMwCrY0V9ziDrYrY0npyNfaw1MfbeIsIP3q0/kGuV+mjV1UJru8iEjSoJGva7XYbjbRXnr0xDAgg==" saltValue="90+tYwvEYSu9O32q5zTl8g==" spinCount="100000" sheet="1" objects="1" scenarios="1"/>
  <protectedRanges>
    <protectedRange sqref="AM23 AM24 AM25 AM30 AM26" name="Bereich1"/>
  </protectedRanges>
  <mergeCells count="72">
    <mergeCell ref="AL4:AM4"/>
    <mergeCell ref="A8:AJ9"/>
    <mergeCell ref="A10:AJ10"/>
    <mergeCell ref="A11:AJ11"/>
    <mergeCell ref="A12:AJ12"/>
    <mergeCell ref="AH4:AI4"/>
    <mergeCell ref="AJ4:AK4"/>
    <mergeCell ref="N1:O1"/>
    <mergeCell ref="N2:Z2"/>
    <mergeCell ref="AB4:AC4"/>
    <mergeCell ref="AD4:AE4"/>
    <mergeCell ref="AF4:AG4"/>
    <mergeCell ref="A19:A20"/>
    <mergeCell ref="B19:B20"/>
    <mergeCell ref="C19:F20"/>
    <mergeCell ref="I19:AJ20"/>
    <mergeCell ref="A13:AJ13"/>
    <mergeCell ref="A14:B18"/>
    <mergeCell ref="C14:F18"/>
    <mergeCell ref="G14:H20"/>
    <mergeCell ref="I14:AJ16"/>
    <mergeCell ref="AL14:AL20"/>
    <mergeCell ref="AM14:AM20"/>
    <mergeCell ref="AN14:AN20"/>
    <mergeCell ref="I17:L18"/>
    <mergeCell ref="M17:P18"/>
    <mergeCell ref="Q17:T18"/>
    <mergeCell ref="U17:X18"/>
    <mergeCell ref="Y17:AB18"/>
    <mergeCell ref="AC17:AF18"/>
    <mergeCell ref="AG17:AJ18"/>
    <mergeCell ref="AK14:AK20"/>
    <mergeCell ref="C23:F23"/>
    <mergeCell ref="K23:L23"/>
    <mergeCell ref="O23:P23"/>
    <mergeCell ref="S23:T23"/>
    <mergeCell ref="W23:X23"/>
    <mergeCell ref="AE23:AF23"/>
    <mergeCell ref="AI23:AJ23"/>
    <mergeCell ref="AA23:AB23"/>
    <mergeCell ref="C25:F25"/>
    <mergeCell ref="K25:L25"/>
    <mergeCell ref="O25:P25"/>
    <mergeCell ref="S25:T25"/>
    <mergeCell ref="W25:X25"/>
    <mergeCell ref="AA25:AB25"/>
    <mergeCell ref="AE24:AF24"/>
    <mergeCell ref="AI24:AJ24"/>
    <mergeCell ref="AA24:AB24"/>
    <mergeCell ref="AE25:AF25"/>
    <mergeCell ref="AI25:AJ25"/>
    <mergeCell ref="C24:F24"/>
    <mergeCell ref="K24:L24"/>
    <mergeCell ref="O24:P24"/>
    <mergeCell ref="S24:T24"/>
    <mergeCell ref="W24:X24"/>
    <mergeCell ref="C26:F26"/>
    <mergeCell ref="K26:L26"/>
    <mergeCell ref="O26:P26"/>
    <mergeCell ref="S26:T26"/>
    <mergeCell ref="W26:X26"/>
    <mergeCell ref="AA26:AB26"/>
    <mergeCell ref="B30:AJ30"/>
    <mergeCell ref="AE26:AF26"/>
    <mergeCell ref="AI26:AJ26"/>
    <mergeCell ref="I27:L27"/>
    <mergeCell ref="M27:P27"/>
    <mergeCell ref="Q27:T27"/>
    <mergeCell ref="U27:X27"/>
    <mergeCell ref="Y27:AB27"/>
    <mergeCell ref="AC27:AF27"/>
    <mergeCell ref="AG27:AJ27"/>
  </mergeCells>
  <dataValidations count="1">
    <dataValidation type="list" allowBlank="1" showInputMessage="1" showErrorMessage="1" sqref="AH25 Z23 V26 AD26 AH24 J23 N23 R23 V23 J24 J25 N24 R24 Z24 AD23 AD24 AD25 V24 N25 R25 V25 Z25 AH26 Z26 J26 AH23 N26 R26" xr:uid="{29AEA9E4-232B-47FD-84F3-D26EE8585179}">
      <formula1>INDIRECT(I23)</formula1>
    </dataValidation>
  </dataValidations>
  <pageMargins left="0.7" right="0.7" top="0.78740157499999996" bottom="0.78740157499999996" header="0.3" footer="0.3"/>
  <extLst>
    <ext xmlns:x14="http://schemas.microsoft.com/office/spreadsheetml/2009/9/main" uri="{CCE6A557-97BC-4b89-ADB6-D9C93CAAB3DF}">
      <x14:dataValidations xmlns:xm="http://schemas.microsoft.com/office/excel/2006/main" count="3">
        <x14:dataValidation type="list" allowBlank="1" showInputMessage="1" showErrorMessage="1" xr:uid="{6F1273D8-160C-4F18-8CEE-D0CD519A387D}">
          <x14:formula1>
            <xm:f>Tabelle_WiE!$A$4:$A$220</xm:f>
          </x14:formula1>
          <xm:sqref>N1:O1</xm:sqref>
        </x14:dataValidation>
        <x14:dataValidation type="list" allowBlank="1" showInputMessage="1" showErrorMessage="1" xr:uid="{2E839444-BE9B-4937-BDDB-772BE0EFA409}">
          <x14:formula1>
            <xm:f>Datenquelle!$I$1:$S$1</xm:f>
          </x14:formula1>
          <xm:sqref>AG25 Y23 Y26 AG26 AG24 I23 M23 Q23 U23 I24 I25 M24 Q24 Y24 AC23 AC24 AC25 U24 M25 Q25 U25 Y25 AC26 I26 M26 Q26 U26 AG23</xm:sqref>
        </x14:dataValidation>
        <x14:dataValidation type="list" allowBlank="1" showInputMessage="1" showErrorMessage="1" xr:uid="{2E1CE77B-4B08-4BE4-9881-583EEF99BDAC}">
          <x14:formula1>
            <xm:f>Datenquelle!$T$2:$T$7</xm:f>
          </x14:formula1>
          <xm:sqref>AI25:AJ25 AA23:AB23 AE23:AF23 AE26:AF26 AI24:AJ24 K23:L23 O23:P23 S23:T23 W23:X23 K24:L24 K25:L25 O24:P24 S24:T24 AA24:AB24 AE24:AF24 AI26:AJ26 W24:X24 O25:P25 S25:T25 W25:X25 AA25:AB25 AE25:AF25 K26:L26 O26:P26 S26:T26 W26:X26 AA26:AB26 AI23:AJ23</xm:sqref>
        </x14:dataValidation>
      </x14:dataValidations>
    </ext>
  </extLs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22</vt:i4>
      </vt:variant>
      <vt:variant>
        <vt:lpstr>Benannte Bereiche</vt:lpstr>
      </vt:variant>
      <vt:variant>
        <vt:i4>4</vt:i4>
      </vt:variant>
    </vt:vector>
  </HeadingPairs>
  <TitlesOfParts>
    <vt:vector size="26" baseType="lpstr">
      <vt:lpstr>Gesamtkosten Los 3</vt:lpstr>
      <vt:lpstr>WA 146</vt:lpstr>
      <vt:lpstr>WA 246</vt:lpstr>
      <vt:lpstr>WA 2030</vt:lpstr>
      <vt:lpstr>WA 2031</vt:lpstr>
      <vt:lpstr>WA 2032</vt:lpstr>
      <vt:lpstr>WA 2033</vt:lpstr>
      <vt:lpstr>WA 2034</vt:lpstr>
      <vt:lpstr>WA 2035</vt:lpstr>
      <vt:lpstr>WA 2110</vt:lpstr>
      <vt:lpstr>WA 2111</vt:lpstr>
      <vt:lpstr>WA 2112</vt:lpstr>
      <vt:lpstr>WA 2113</vt:lpstr>
      <vt:lpstr>WA 2114</vt:lpstr>
      <vt:lpstr>WA 2115</vt:lpstr>
      <vt:lpstr>WA 2116</vt:lpstr>
      <vt:lpstr>WA 2117</vt:lpstr>
      <vt:lpstr>WA 2118</vt:lpstr>
      <vt:lpstr>WA 2119</vt:lpstr>
      <vt:lpstr>Abkürzungsverzeichnis</vt:lpstr>
      <vt:lpstr>Datenquelle</vt:lpstr>
      <vt:lpstr>Tabelle_WiE</vt:lpstr>
      <vt:lpstr>Brutto</vt:lpstr>
      <vt:lpstr>'WA 146'!Drucktitel</vt:lpstr>
      <vt:lpstr>Netto</vt:lpstr>
      <vt:lpstr>Ust</vt:lpstr>
    </vt:vector>
  </TitlesOfParts>
  <Company>berlinovo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Sandra Schmidt</dc:creator>
  <cp:lastModifiedBy>Mahler, Daniel</cp:lastModifiedBy>
  <cp:lastPrinted>2026-06-12T07:57:40Z</cp:lastPrinted>
  <dcterms:created xsi:type="dcterms:W3CDTF">2018-03-29T09:55:18Z</dcterms:created>
  <dcterms:modified xsi:type="dcterms:W3CDTF">2026-07-31T07:21:48Z</dcterms:modified>
</cp:coreProperties>
</file>